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Commercial Team Drive\User Folders\Ed Wallace\Covid 19\Marketing Surcharges\"/>
    </mc:Choice>
  </mc:AlternateContent>
  <workbookProtection workbookAlgorithmName="SHA-512" workbookHashValue="Mdhian/8G0Z5XxOAm/+gQLqbKsCZZyn/mcr0HymK1DFzNL612Hp4zNh96mRe8wgfp4Drs5AKwWsDPMNhIs/KKg==" workbookSaltValue="KJutUES5rhROLNxPDc1SnA==" workbookSpinCount="100000" lockStructure="1"/>
  <bookViews>
    <workbookView xWindow="0" yWindow="0" windowWidth="20400" windowHeight="6260"/>
  </bookViews>
  <sheets>
    <sheet name="Sheet1" sheetId="1" r:id="rId1"/>
  </sheets>
  <definedNames>
    <definedName name="_xlnm._FilterDatabase" localSheetId="0" hidden="1">Sheet1!$A$348:$AY$449</definedName>
    <definedName name="_xlnm.Print_Titles" localSheetId="0">Sheet1!$1:$7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L590" i="1" l="1"/>
  <c r="FL392" i="1"/>
  <c r="FH590" i="1" l="1"/>
  <c r="FH392" i="1"/>
  <c r="FD590" i="1" l="1"/>
  <c r="FD392" i="1"/>
  <c r="EZ590" i="1" l="1"/>
  <c r="EZ392" i="1"/>
  <c r="EV590" i="1" l="1"/>
  <c r="EV392" i="1"/>
  <c r="ER590" i="1" l="1"/>
  <c r="ER392" i="1"/>
  <c r="EN590" i="1" l="1"/>
  <c r="EN392" i="1"/>
  <c r="EJ590" i="1" l="1"/>
  <c r="EJ392" i="1"/>
  <c r="EF590" i="1" l="1"/>
  <c r="EF392" i="1"/>
  <c r="EB590" i="1" l="1"/>
  <c r="EB392" i="1"/>
  <c r="DX590" i="1" l="1"/>
  <c r="DX392" i="1"/>
  <c r="DT590" i="1" l="1"/>
  <c r="DT392" i="1"/>
  <c r="DP590" i="1" l="1"/>
  <c r="DP392" i="1"/>
  <c r="DL590" i="1" l="1"/>
  <c r="DL392" i="1"/>
  <c r="DH590" i="1" l="1"/>
  <c r="DH554" i="1"/>
  <c r="DH392" i="1"/>
  <c r="DD590" i="1" l="1"/>
  <c r="DD554" i="1"/>
  <c r="DD392" i="1"/>
  <c r="CZ590" i="1" l="1"/>
  <c r="CZ554" i="1"/>
  <c r="CZ392" i="1"/>
  <c r="CV590" i="1" l="1"/>
  <c r="CV554" i="1"/>
  <c r="CV392" i="1"/>
  <c r="CR590" i="1" l="1"/>
  <c r="CR554" i="1"/>
  <c r="CR400" i="1"/>
  <c r="CR392" i="1"/>
  <c r="CN590" i="1" l="1"/>
  <c r="CN554" i="1"/>
  <c r="CN400" i="1"/>
  <c r="CN392" i="1"/>
  <c r="CJ590" i="1" l="1"/>
  <c r="CJ554" i="1"/>
  <c r="CJ400" i="1"/>
  <c r="CJ392" i="1"/>
  <c r="CF590" i="1" l="1"/>
  <c r="CF554" i="1"/>
  <c r="CF400" i="1"/>
  <c r="CF392" i="1"/>
  <c r="CB590" i="1" l="1"/>
  <c r="CB554" i="1"/>
  <c r="CB400" i="1"/>
  <c r="CB392" i="1"/>
  <c r="BX590" i="1" l="1"/>
  <c r="BX554" i="1"/>
  <c r="BX400" i="1"/>
  <c r="BX392" i="1"/>
  <c r="H653" i="1" l="1"/>
  <c r="H652" i="1"/>
  <c r="H651" i="1"/>
  <c r="H650" i="1"/>
  <c r="H649" i="1"/>
  <c r="H648" i="1"/>
  <c r="BT554" i="1"/>
  <c r="BT590" i="1"/>
  <c r="BT400" i="1"/>
  <c r="BT392" i="1"/>
  <c r="BP392" i="1" l="1"/>
  <c r="BP590" i="1"/>
  <c r="BP400" i="1"/>
  <c r="BL582" i="1" l="1"/>
  <c r="BL445" i="1"/>
  <c r="BL594" i="1"/>
  <c r="BL596" i="1"/>
  <c r="BL554" i="1"/>
  <c r="BL423" i="1"/>
  <c r="BL592" i="1"/>
  <c r="BL588" i="1"/>
  <c r="BL400" i="1"/>
  <c r="BL375" i="1"/>
  <c r="BL368" i="1"/>
  <c r="BL365" i="1"/>
  <c r="BL590" i="1"/>
  <c r="BL456" i="1"/>
  <c r="BL587" i="1"/>
  <c r="BL585" i="1"/>
  <c r="BL579" i="1"/>
  <c r="BL577" i="1"/>
  <c r="BL575" i="1"/>
  <c r="BL573" i="1"/>
  <c r="BL571" i="1"/>
  <c r="BL569" i="1"/>
  <c r="BL567" i="1"/>
  <c r="BL565" i="1"/>
  <c r="BL561" i="1"/>
  <c r="BL559" i="1"/>
  <c r="BL557" i="1"/>
  <c r="BL553" i="1"/>
  <c r="BL551" i="1"/>
  <c r="BL549" i="1"/>
  <c r="BL547" i="1"/>
  <c r="BL545" i="1"/>
  <c r="BL543" i="1"/>
  <c r="BL541" i="1"/>
  <c r="BL539" i="1"/>
  <c r="BL536" i="1"/>
  <c r="BL535" i="1"/>
  <c r="BL533" i="1"/>
  <c r="BL531" i="1"/>
  <c r="BL529" i="1"/>
  <c r="BL527" i="1"/>
  <c r="BL525" i="1"/>
  <c r="BL523" i="1"/>
  <c r="BL521" i="1"/>
  <c r="BL519" i="1"/>
  <c r="BL517" i="1"/>
  <c r="BL515" i="1"/>
  <c r="BL513" i="1"/>
  <c r="BL511" i="1"/>
  <c r="BL509" i="1"/>
  <c r="BL507" i="1"/>
  <c r="BL505" i="1"/>
  <c r="BL501" i="1"/>
  <c r="BL499" i="1"/>
  <c r="BL497" i="1"/>
  <c r="BL495" i="1"/>
  <c r="BL493" i="1"/>
  <c r="BL491" i="1"/>
  <c r="BL489" i="1"/>
  <c r="BL487" i="1"/>
  <c r="BL485" i="1"/>
  <c r="BL483" i="1"/>
  <c r="BL481" i="1"/>
  <c r="BL479" i="1"/>
  <c r="BL477" i="1"/>
  <c r="BL475" i="1"/>
  <c r="BL473" i="1"/>
  <c r="BL471" i="1"/>
  <c r="BL469" i="1"/>
  <c r="BL467" i="1"/>
  <c r="BL465" i="1"/>
  <c r="BL463" i="1"/>
  <c r="BL461" i="1"/>
  <c r="BL459" i="1"/>
  <c r="BL455" i="1"/>
  <c r="BL453" i="1"/>
  <c r="BL451" i="1"/>
  <c r="BL427" i="1"/>
  <c r="BL420" i="1"/>
  <c r="BL410" i="1"/>
  <c r="BL408" i="1"/>
  <c r="BL404" i="1"/>
  <c r="BL397" i="1"/>
  <c r="BL373" i="1"/>
  <c r="BH410" i="1" l="1"/>
  <c r="BH408" i="1"/>
  <c r="BH589" i="1"/>
  <c r="BH587" i="1"/>
  <c r="BH585" i="1"/>
  <c r="BH583" i="1"/>
  <c r="BH579" i="1"/>
  <c r="BH577" i="1"/>
  <c r="BH575" i="1"/>
  <c r="BH573" i="1"/>
  <c r="BH571" i="1"/>
  <c r="BH569" i="1"/>
  <c r="BH567" i="1"/>
  <c r="BH565" i="1"/>
  <c r="BH561" i="1"/>
  <c r="BH559" i="1"/>
  <c r="BH557" i="1"/>
  <c r="BH555" i="1"/>
  <c r="BH553" i="1"/>
  <c r="BH551" i="1"/>
  <c r="BH549" i="1"/>
  <c r="BH547" i="1"/>
  <c r="BH545" i="1"/>
  <c r="BH543" i="1"/>
  <c r="BH541" i="1"/>
  <c r="BH539" i="1"/>
  <c r="BH536" i="1"/>
  <c r="BH535" i="1"/>
  <c r="BH533" i="1"/>
  <c r="BH531" i="1"/>
  <c r="BH529" i="1"/>
  <c r="BH527" i="1"/>
  <c r="BH525" i="1"/>
  <c r="BH523" i="1"/>
  <c r="BH521" i="1"/>
  <c r="BH519" i="1"/>
  <c r="BH517" i="1"/>
  <c r="BH515" i="1"/>
  <c r="BH513" i="1"/>
  <c r="BH511" i="1"/>
  <c r="BH509" i="1"/>
  <c r="BH507" i="1"/>
  <c r="BH505" i="1"/>
  <c r="BH501" i="1"/>
  <c r="BH499" i="1"/>
  <c r="BH497" i="1"/>
  <c r="BH495" i="1"/>
  <c r="BH493" i="1"/>
  <c r="BH491" i="1"/>
  <c r="BH489" i="1"/>
  <c r="BH487" i="1"/>
  <c r="BH485" i="1"/>
  <c r="BH483" i="1"/>
  <c r="BH481" i="1"/>
  <c r="BH479" i="1"/>
  <c r="BH477" i="1"/>
  <c r="BH475" i="1"/>
  <c r="BH473" i="1"/>
  <c r="BH471" i="1"/>
  <c r="BH469" i="1"/>
  <c r="BH467" i="1"/>
  <c r="BH465" i="1"/>
  <c r="BH463" i="1"/>
  <c r="BH461" i="1"/>
  <c r="BH459" i="1"/>
  <c r="BH457" i="1"/>
  <c r="BH455" i="1"/>
  <c r="BH453" i="1"/>
  <c r="BH451" i="1"/>
  <c r="BH427" i="1"/>
  <c r="BH424" i="1"/>
  <c r="BH420" i="1"/>
  <c r="BH404" i="1"/>
  <c r="BH401" i="1"/>
  <c r="BH397" i="1"/>
  <c r="BH373" i="1"/>
  <c r="BH366" i="1"/>
  <c r="BD589" i="1" l="1"/>
  <c r="BD587" i="1"/>
  <c r="BD585" i="1"/>
  <c r="BD583" i="1"/>
  <c r="BD579" i="1"/>
  <c r="BD577" i="1"/>
  <c r="BD575" i="1"/>
  <c r="BD573" i="1"/>
  <c r="BD571" i="1"/>
  <c r="BD569" i="1"/>
  <c r="BD567" i="1"/>
  <c r="BD565" i="1"/>
  <c r="BD561" i="1"/>
  <c r="BD559" i="1"/>
  <c r="BD557" i="1"/>
  <c r="BD555" i="1"/>
  <c r="BD553" i="1"/>
  <c r="BD551" i="1"/>
  <c r="BD549" i="1"/>
  <c r="BD547" i="1"/>
  <c r="BD545" i="1"/>
  <c r="BD543" i="1"/>
  <c r="BD541" i="1"/>
  <c r="BD539" i="1"/>
  <c r="BD536" i="1"/>
  <c r="BD535" i="1"/>
  <c r="BD533" i="1"/>
  <c r="BD531" i="1"/>
  <c r="BD529" i="1"/>
  <c r="BD527" i="1"/>
  <c r="BD525" i="1"/>
  <c r="BD523" i="1"/>
  <c r="BD521" i="1"/>
  <c r="BD519" i="1"/>
  <c r="BD517" i="1"/>
  <c r="BD515" i="1"/>
  <c r="BD513" i="1"/>
  <c r="BD511" i="1"/>
  <c r="BD509" i="1"/>
  <c r="BD507" i="1"/>
  <c r="BD505" i="1"/>
  <c r="BD501" i="1"/>
  <c r="BD499" i="1"/>
  <c r="BD497" i="1"/>
  <c r="BD495" i="1"/>
  <c r="BD493" i="1"/>
  <c r="BD491" i="1"/>
  <c r="BD489" i="1"/>
  <c r="BD487" i="1"/>
  <c r="BD485" i="1"/>
  <c r="BD483" i="1"/>
  <c r="BD481" i="1"/>
  <c r="BD479" i="1"/>
  <c r="BD477" i="1"/>
  <c r="BD475" i="1"/>
  <c r="BD473" i="1"/>
  <c r="BD471" i="1"/>
  <c r="BD469" i="1"/>
  <c r="BD467" i="1"/>
  <c r="BD465" i="1"/>
  <c r="BD463" i="1"/>
  <c r="BD461" i="1"/>
  <c r="BD459" i="1"/>
  <c r="BD457" i="1"/>
  <c r="BD455" i="1"/>
  <c r="BD453" i="1"/>
  <c r="BD451" i="1"/>
  <c r="BD427" i="1"/>
  <c r="BD424" i="1"/>
  <c r="BD420" i="1"/>
  <c r="BD404" i="1"/>
  <c r="BD401" i="1"/>
  <c r="BD397" i="1"/>
  <c r="BD373" i="1"/>
  <c r="BD366" i="1"/>
  <c r="AZ420" i="1" l="1"/>
  <c r="AZ373" i="1"/>
  <c r="AZ536" i="1"/>
  <c r="AZ589" i="1"/>
  <c r="AZ587" i="1"/>
  <c r="AZ585" i="1"/>
  <c r="AZ583" i="1"/>
  <c r="AZ579" i="1"/>
  <c r="AZ577" i="1"/>
  <c r="AZ575" i="1"/>
  <c r="AZ573" i="1"/>
  <c r="AZ571" i="1"/>
  <c r="AZ569" i="1"/>
  <c r="AZ567" i="1"/>
  <c r="AZ565" i="1"/>
  <c r="AZ561" i="1"/>
  <c r="AZ559" i="1"/>
  <c r="AZ557" i="1"/>
  <c r="AZ555" i="1"/>
  <c r="AZ553" i="1"/>
  <c r="AZ551" i="1"/>
  <c r="AZ549" i="1"/>
  <c r="AZ547" i="1"/>
  <c r="AZ545" i="1"/>
  <c r="AZ543" i="1"/>
  <c r="AZ541" i="1"/>
  <c r="AZ539" i="1"/>
  <c r="AZ535" i="1"/>
  <c r="AZ533" i="1"/>
  <c r="AZ531" i="1"/>
  <c r="AZ529" i="1"/>
  <c r="AZ527" i="1"/>
  <c r="AZ525" i="1"/>
  <c r="AZ523" i="1"/>
  <c r="AZ521" i="1"/>
  <c r="AZ519" i="1"/>
  <c r="AZ517" i="1"/>
  <c r="AZ515" i="1"/>
  <c r="AZ513" i="1"/>
  <c r="AZ511" i="1"/>
  <c r="AZ509" i="1"/>
  <c r="AZ507" i="1"/>
  <c r="AZ505" i="1"/>
  <c r="AZ501" i="1"/>
  <c r="AZ499" i="1"/>
  <c r="AZ497" i="1"/>
  <c r="AZ495" i="1"/>
  <c r="AZ493" i="1"/>
  <c r="AZ491" i="1"/>
  <c r="AZ489" i="1"/>
  <c r="AZ487" i="1"/>
  <c r="AZ485" i="1"/>
  <c r="AZ483" i="1"/>
  <c r="AZ481" i="1"/>
  <c r="AZ479" i="1"/>
  <c r="AZ477" i="1"/>
  <c r="AZ475" i="1"/>
  <c r="AZ473" i="1"/>
  <c r="AZ471" i="1"/>
  <c r="AZ469" i="1"/>
  <c r="AZ467" i="1"/>
  <c r="AZ465" i="1"/>
  <c r="AZ463" i="1"/>
  <c r="AZ461" i="1"/>
  <c r="AZ459" i="1"/>
  <c r="AZ457" i="1"/>
  <c r="AZ455" i="1"/>
  <c r="AZ453" i="1"/>
  <c r="AZ451" i="1"/>
  <c r="AZ427" i="1"/>
  <c r="AZ424" i="1"/>
  <c r="AZ404" i="1"/>
  <c r="AZ401" i="1"/>
  <c r="AZ397" i="1"/>
  <c r="AZ366" i="1"/>
  <c r="AV537" i="1" l="1"/>
  <c r="AV366" i="1" l="1"/>
  <c r="AV397" i="1"/>
  <c r="AV401" i="1"/>
  <c r="AV424" i="1"/>
  <c r="AV583" i="1"/>
  <c r="AV579" i="1"/>
  <c r="AV577" i="1"/>
  <c r="AV575" i="1"/>
  <c r="AV573" i="1"/>
  <c r="AV571" i="1"/>
  <c r="AV569" i="1"/>
  <c r="AV567" i="1"/>
  <c r="AV565" i="1"/>
  <c r="AV561" i="1"/>
  <c r="AV559" i="1"/>
  <c r="AV557" i="1"/>
  <c r="AV555" i="1"/>
  <c r="AV553" i="1"/>
  <c r="AV551" i="1"/>
  <c r="AV549" i="1"/>
  <c r="AV547" i="1"/>
  <c r="AV545" i="1"/>
  <c r="AV543" i="1"/>
  <c r="AV541" i="1"/>
  <c r="AV539" i="1"/>
  <c r="AV535" i="1"/>
  <c r="AV533" i="1"/>
  <c r="AV531" i="1"/>
  <c r="AV529" i="1"/>
  <c r="AV527" i="1"/>
  <c r="AV525" i="1"/>
  <c r="AV523" i="1"/>
  <c r="AV521" i="1"/>
  <c r="AV519" i="1"/>
  <c r="AV517" i="1"/>
  <c r="AV515" i="1"/>
  <c r="AV513" i="1"/>
  <c r="AV511" i="1"/>
  <c r="AV509" i="1"/>
  <c r="AV507" i="1"/>
  <c r="AV505" i="1"/>
  <c r="AV501" i="1"/>
  <c r="AV499" i="1"/>
  <c r="AV497" i="1"/>
  <c r="AV495" i="1"/>
  <c r="AV493" i="1"/>
  <c r="AV491" i="1"/>
  <c r="AV489" i="1"/>
  <c r="AV487" i="1"/>
  <c r="AV485" i="1"/>
  <c r="AV483" i="1"/>
  <c r="AV481" i="1"/>
  <c r="AV479" i="1"/>
  <c r="AV477" i="1"/>
  <c r="AV475" i="1"/>
  <c r="AV473" i="1"/>
  <c r="AV471" i="1"/>
  <c r="AV469" i="1"/>
  <c r="AV467" i="1"/>
  <c r="AV465" i="1"/>
  <c r="AV463" i="1"/>
  <c r="AV461" i="1"/>
  <c r="AV459" i="1"/>
  <c r="AV457" i="1"/>
  <c r="AV455" i="1"/>
  <c r="AV453" i="1"/>
  <c r="AV451" i="1"/>
  <c r="AV427" i="1"/>
  <c r="AV404" i="1"/>
  <c r="AR404" i="1" l="1"/>
  <c r="AR427" i="1"/>
  <c r="AF372" i="1" l="1"/>
  <c r="AF414" i="1"/>
  <c r="AF389" i="1"/>
  <c r="AF368" i="1"/>
  <c r="AF351" i="1"/>
  <c r="BD330" i="1"/>
  <c r="BD329" i="1"/>
  <c r="AB414" i="1" l="1"/>
  <c r="AB389" i="1"/>
  <c r="AB368" i="1"/>
  <c r="AB351" i="1"/>
  <c r="X414" i="1" l="1"/>
  <c r="X351" i="1"/>
  <c r="X368" i="1"/>
  <c r="X389" i="1"/>
  <c r="T449" i="1" l="1"/>
  <c r="T431" i="1"/>
  <c r="T408" i="1"/>
  <c r="T391" i="1"/>
  <c r="T385" i="1"/>
  <c r="T381" i="1"/>
  <c r="T376" i="1"/>
  <c r="T374" i="1"/>
  <c r="T361" i="1"/>
  <c r="T360" i="1"/>
  <c r="T355" i="1"/>
  <c r="T350" i="1"/>
  <c r="P449" i="1" l="1"/>
  <c r="P431" i="1"/>
  <c r="P408" i="1"/>
  <c r="P391" i="1"/>
  <c r="P385" i="1"/>
  <c r="P381" i="1"/>
  <c r="P376" i="1"/>
  <c r="P374" i="1"/>
  <c r="P361" i="1"/>
  <c r="P360" i="1"/>
  <c r="P355" i="1"/>
  <c r="P350" i="1"/>
  <c r="L449" i="1" l="1"/>
  <c r="L431" i="1"/>
  <c r="L408" i="1"/>
  <c r="L391" i="1"/>
  <c r="L385" i="1"/>
  <c r="L381" i="1"/>
  <c r="L376" i="1"/>
  <c r="L374" i="1"/>
  <c r="L361" i="1"/>
  <c r="L360" i="1"/>
  <c r="L355" i="1"/>
  <c r="L350" i="1"/>
  <c r="AZ330" i="1" l="1"/>
  <c r="AZ329" i="1"/>
  <c r="H449" i="1" l="1"/>
  <c r="H431" i="1"/>
  <c r="H408" i="1"/>
  <c r="H391" i="1"/>
  <c r="H385" i="1"/>
  <c r="H381" i="1"/>
  <c r="H376" i="1"/>
  <c r="H374" i="1"/>
  <c r="H361" i="1"/>
  <c r="H360" i="1"/>
  <c r="H355" i="1"/>
  <c r="H350" i="1"/>
  <c r="AR334" i="1" l="1"/>
  <c r="AR333" i="1"/>
  <c r="AR331" i="1"/>
  <c r="AR330" i="1"/>
  <c r="AR329" i="1"/>
  <c r="AR328" i="1"/>
  <c r="AR326" i="1"/>
  <c r="AR325" i="1"/>
</calcChain>
</file>

<file path=xl/sharedStrings.xml><?xml version="1.0" encoding="utf-8"?>
<sst xmlns="http://schemas.openxmlformats.org/spreadsheetml/2006/main" count="27380" uniqueCount="339">
  <si>
    <t>Destination</t>
  </si>
  <si>
    <t>Cyprus</t>
  </si>
  <si>
    <t>Jordan</t>
  </si>
  <si>
    <t>Kuwait</t>
  </si>
  <si>
    <t>Lebanon</t>
  </si>
  <si>
    <t>Nigeria</t>
  </si>
  <si>
    <t>Saudi Arabia</t>
  </si>
  <si>
    <t>USA</t>
  </si>
  <si>
    <t>-</t>
  </si>
  <si>
    <t>International Supplier Surcharges</t>
  </si>
  <si>
    <t>Indonesia</t>
  </si>
  <si>
    <t>Switzerland</t>
  </si>
  <si>
    <t>Morocco</t>
  </si>
  <si>
    <t>Ukraine</t>
  </si>
  <si>
    <t>DPD Direct (Charge by actual weight)</t>
  </si>
  <si>
    <t>Russia</t>
  </si>
  <si>
    <t>Ghana</t>
  </si>
  <si>
    <t>Bahrain</t>
  </si>
  <si>
    <t>Egypt</t>
  </si>
  <si>
    <t>UAE</t>
  </si>
  <si>
    <t>South Africa</t>
  </si>
  <si>
    <t>Israel</t>
  </si>
  <si>
    <t>Canada</t>
  </si>
  <si>
    <t>Thailand</t>
  </si>
  <si>
    <t>Turkey</t>
  </si>
  <si>
    <t>Additional charge per parcel</t>
  </si>
  <si>
    <t>Hong Kong</t>
  </si>
  <si>
    <t>Qatar</t>
  </si>
  <si>
    <t>Japan</t>
  </si>
  <si>
    <t>South Korea</t>
  </si>
  <si>
    <t>Australia</t>
  </si>
  <si>
    <t>Oman</t>
  </si>
  <si>
    <t>Kenya</t>
  </si>
  <si>
    <t>Kazakhstan</t>
  </si>
  <si>
    <t>New Zealand</t>
  </si>
  <si>
    <t>Cambodia</t>
  </si>
  <si>
    <t>China</t>
  </si>
  <si>
    <t>Cook Islands</t>
  </si>
  <si>
    <t>Fiji</t>
  </si>
  <si>
    <t>French Polynesia</t>
  </si>
  <si>
    <t>Guam</t>
  </si>
  <si>
    <t>Malaysia</t>
  </si>
  <si>
    <t>Papua New Guinea</t>
  </si>
  <si>
    <t>Philippines</t>
  </si>
  <si>
    <t>Singapore</t>
  </si>
  <si>
    <t>Tahiti</t>
  </si>
  <si>
    <t>Taiwan</t>
  </si>
  <si>
    <t>Vietnam</t>
  </si>
  <si>
    <t>2.51 - 30 Kg</t>
  </si>
  <si>
    <t>Over 30 Kg</t>
  </si>
  <si>
    <t>Albania</t>
  </si>
  <si>
    <t>Algeria</t>
  </si>
  <si>
    <t>Andorra</t>
  </si>
  <si>
    <t>Anguilla</t>
  </si>
  <si>
    <t>Antigua</t>
  </si>
  <si>
    <t>Argentina</t>
  </si>
  <si>
    <t>Austria</t>
  </si>
  <si>
    <t>Azerbaijan</t>
  </si>
  <si>
    <t>Bahamas</t>
  </si>
  <si>
    <t>Barbados</t>
  </si>
  <si>
    <t>Belarus</t>
  </si>
  <si>
    <t>Malta</t>
  </si>
  <si>
    <t>Belgium</t>
  </si>
  <si>
    <t>Belize</t>
  </si>
  <si>
    <t>Bermuda</t>
  </si>
  <si>
    <t>Bolivia</t>
  </si>
  <si>
    <t>Bosnia</t>
  </si>
  <si>
    <t>Brazil</t>
  </si>
  <si>
    <t>British Virgin Islands</t>
  </si>
  <si>
    <t>Brunei</t>
  </si>
  <si>
    <t>Bulgaria</t>
  </si>
  <si>
    <t>Canary Islands</t>
  </si>
  <si>
    <t>Cayman Islands</t>
  </si>
  <si>
    <t>Chile</t>
  </si>
  <si>
    <t>Colombia</t>
  </si>
  <si>
    <t>Croatia</t>
  </si>
  <si>
    <t>Czech Republic</t>
  </si>
  <si>
    <t>Denmark</t>
  </si>
  <si>
    <t>Dominica</t>
  </si>
  <si>
    <t>Dominican Republic</t>
  </si>
  <si>
    <t>Estonia</t>
  </si>
  <si>
    <t>Faroe Islands</t>
  </si>
  <si>
    <t>Finland</t>
  </si>
  <si>
    <t>France</t>
  </si>
  <si>
    <t>French Guiana</t>
  </si>
  <si>
    <t>Germany</t>
  </si>
  <si>
    <t>Gibraltar</t>
  </si>
  <si>
    <t>Greenland</t>
  </si>
  <si>
    <t>Grenada</t>
  </si>
  <si>
    <t>Guadeloupe</t>
  </si>
  <si>
    <t>Hungary</t>
  </si>
  <si>
    <t>Iceland</t>
  </si>
  <si>
    <t>Iraq</t>
  </si>
  <si>
    <t>Italy</t>
  </si>
  <si>
    <t>Jamaica</t>
  </si>
  <si>
    <t>Latvia</t>
  </si>
  <si>
    <t>Liechtenstein</t>
  </si>
  <si>
    <t>Lithuania</t>
  </si>
  <si>
    <t>Luxembourg</t>
  </si>
  <si>
    <t>Macedonia</t>
  </si>
  <si>
    <t>Maldives</t>
  </si>
  <si>
    <t>Martinique</t>
  </si>
  <si>
    <t>Mexico</t>
  </si>
  <si>
    <t>Moldova</t>
  </si>
  <si>
    <t>Monaco</t>
  </si>
  <si>
    <t>Montenegro</t>
  </si>
  <si>
    <t>Netherlands</t>
  </si>
  <si>
    <t>New Caledonia</t>
  </si>
  <si>
    <t>Norway</t>
  </si>
  <si>
    <t>Peru</t>
  </si>
  <si>
    <t>Poland</t>
  </si>
  <si>
    <t>Portugal</t>
  </si>
  <si>
    <t>Puerto Rico</t>
  </si>
  <si>
    <t>Reunion Island</t>
  </si>
  <si>
    <t>Romania</t>
  </si>
  <si>
    <t>Serbia</t>
  </si>
  <si>
    <t>Seychelles</t>
  </si>
  <si>
    <t>Slovakia</t>
  </si>
  <si>
    <t>Slovenia</t>
  </si>
  <si>
    <t>Spain</t>
  </si>
  <si>
    <t>St Kitts &amp; Nevis</t>
  </si>
  <si>
    <t>St Lucia</t>
  </si>
  <si>
    <t>St Vincent</t>
  </si>
  <si>
    <t>Swaziland</t>
  </si>
  <si>
    <t>Sweden</t>
  </si>
  <si>
    <t>Trinidad</t>
  </si>
  <si>
    <t>Tunisia</t>
  </si>
  <si>
    <t>Uruguay</t>
  </si>
  <si>
    <t>Zambia</t>
  </si>
  <si>
    <t>Turks &amp; Caicos</t>
  </si>
  <si>
    <t>Air Express</t>
  </si>
  <si>
    <t>Air Classic</t>
  </si>
  <si>
    <t>Surcharge</t>
  </si>
  <si>
    <t>Billed Weight</t>
  </si>
  <si>
    <t>per Kg</t>
  </si>
  <si>
    <t>per Con</t>
  </si>
  <si>
    <t>Additional charge per Kilo</t>
  </si>
  <si>
    <t>All Weights</t>
  </si>
  <si>
    <t>26/03-31/03/20</t>
  </si>
  <si>
    <t>24/03-25/03/20</t>
  </si>
  <si>
    <t>21/03-23/03/20</t>
  </si>
  <si>
    <t>17/03-18/03/20</t>
  </si>
  <si>
    <t>19/03-20/03/20</t>
  </si>
  <si>
    <t>18/03-19/03/20</t>
  </si>
  <si>
    <t>20/03-22/03/20</t>
  </si>
  <si>
    <t>23/03/20</t>
  </si>
  <si>
    <t>24/03/20</t>
  </si>
  <si>
    <t>25/03-29/03/20</t>
  </si>
  <si>
    <t>17/03/20</t>
  </si>
  <si>
    <t>30/03-31/03/20</t>
  </si>
  <si>
    <t>01/04/20</t>
  </si>
  <si>
    <t>Air Express and Air Classic (charge by volumetric weight)</t>
  </si>
  <si>
    <t>03/04-05/04/20</t>
  </si>
  <si>
    <t>01/04-05/04/20</t>
  </si>
  <si>
    <t>02/04/20</t>
  </si>
  <si>
    <t>Greece</t>
  </si>
  <si>
    <t>Macau</t>
  </si>
  <si>
    <t>06/04-08/04/20</t>
  </si>
  <si>
    <t>06/04-15/04/20</t>
  </si>
  <si>
    <t>International Mail (Charge by actual weight)</t>
  </si>
  <si>
    <t>Benin</t>
  </si>
  <si>
    <t>Burkina Faso</t>
  </si>
  <si>
    <t>Cameroon</t>
  </si>
  <si>
    <t>Costa Rica</t>
  </si>
  <si>
    <t>DR Congo</t>
  </si>
  <si>
    <t>El Salvador</t>
  </si>
  <si>
    <t>Equatorial Guinea</t>
  </si>
  <si>
    <t>Gabon</t>
  </si>
  <si>
    <t>Georgia</t>
  </si>
  <si>
    <t>Ivory Coast</t>
  </si>
  <si>
    <t>Malawi</t>
  </si>
  <si>
    <t>Mali</t>
  </si>
  <si>
    <t>Netherland Antilles</t>
  </si>
  <si>
    <t>Niger</t>
  </si>
  <si>
    <t>Phillipines</t>
  </si>
  <si>
    <t>Tanzania</t>
  </si>
  <si>
    <t>Togo</t>
  </si>
  <si>
    <t>Trinidad &amp; Tobago</t>
  </si>
  <si>
    <t>Uganda</t>
  </si>
  <si>
    <t>Zimbabwe</t>
  </si>
  <si>
    <t>20/04/20</t>
  </si>
  <si>
    <t>21/04/20</t>
  </si>
  <si>
    <t>Angola</t>
  </si>
  <si>
    <t>Burundi</t>
  </si>
  <si>
    <t>Djibouti</t>
  </si>
  <si>
    <t>Rwanda</t>
  </si>
  <si>
    <t>16/04-21/04/20</t>
  </si>
  <si>
    <t>22/04/20</t>
  </si>
  <si>
    <t>09/04-27/04/20</t>
  </si>
  <si>
    <t>23/04-29/04/20</t>
  </si>
  <si>
    <t>Aruba</t>
  </si>
  <si>
    <t>30/04-04/05/20</t>
  </si>
  <si>
    <t>05/05/20</t>
  </si>
  <si>
    <t>Panama</t>
  </si>
  <si>
    <t>Guatemala</t>
  </si>
  <si>
    <t xml:space="preserve">Lebanon </t>
  </si>
  <si>
    <t>Libya</t>
  </si>
  <si>
    <t>Unwanted/Undeliverable Returns (Charge by volumetric weight)</t>
  </si>
  <si>
    <t>India</t>
  </si>
  <si>
    <t>22/04-06/05/20</t>
  </si>
  <si>
    <t>07/05-10/05/20</t>
  </si>
  <si>
    <t>06/05-07/05/20</t>
  </si>
  <si>
    <t>08/05-10/05/20</t>
  </si>
  <si>
    <t>11/05/20</t>
  </si>
  <si>
    <t>07/05-12/05/20</t>
  </si>
  <si>
    <t>12/05/20</t>
  </si>
  <si>
    <t>11/05-12/05/20</t>
  </si>
  <si>
    <t>28/04-05/05/20</t>
  </si>
  <si>
    <t>06/05/20</t>
  </si>
  <si>
    <t>13/05/20</t>
  </si>
  <si>
    <t>14/05/20</t>
  </si>
  <si>
    <t>13/05-17/05/20</t>
  </si>
  <si>
    <t>Afghanistan</t>
  </si>
  <si>
    <t>Antigua and Barbuda</t>
  </si>
  <si>
    <t>Armenia</t>
  </si>
  <si>
    <t>Cape Verde</t>
  </si>
  <si>
    <t>Central African Republic</t>
  </si>
  <si>
    <t>Comoros</t>
  </si>
  <si>
    <t>Ethiopia</t>
  </si>
  <si>
    <t>French Guyana</t>
  </si>
  <si>
    <t>Gambia</t>
  </si>
  <si>
    <t>Guinea Bissau</t>
  </si>
  <si>
    <t>Guyana</t>
  </si>
  <si>
    <t>Honduras</t>
  </si>
  <si>
    <t>Kiribati</t>
  </si>
  <si>
    <t>Laos</t>
  </si>
  <si>
    <t>Lesotho</t>
  </si>
  <si>
    <t>Liberia</t>
  </si>
  <si>
    <t>Madagascar</t>
  </si>
  <si>
    <t>Mongolia</t>
  </si>
  <si>
    <t>Mozambique</t>
  </si>
  <si>
    <t>Myanmar</t>
  </si>
  <si>
    <t>Namibia</t>
  </si>
  <si>
    <t>Nicaragua</t>
  </si>
  <si>
    <t>North Korea</t>
  </si>
  <si>
    <t>St Martin</t>
  </si>
  <si>
    <t>Sao Tome and Principe</t>
  </si>
  <si>
    <t>Sierra Leone</t>
  </si>
  <si>
    <t>Solomon Islands</t>
  </si>
  <si>
    <t>Sri Lanka</t>
  </si>
  <si>
    <t>Suriname</t>
  </si>
  <si>
    <t>Syria</t>
  </si>
  <si>
    <t>Tajikistan</t>
  </si>
  <si>
    <t>Tonga</t>
  </si>
  <si>
    <t>Turks and Caicos islands</t>
  </si>
  <si>
    <t>Tuvalu</t>
  </si>
  <si>
    <t>per Item</t>
  </si>
  <si>
    <t>15/05-20/05/20</t>
  </si>
  <si>
    <t>21/05/20</t>
  </si>
  <si>
    <t>22/05-25/05/20</t>
  </si>
  <si>
    <t>18/05-23/05/20</t>
  </si>
  <si>
    <t>26/05-27/05/20</t>
  </si>
  <si>
    <t>Bangladesh</t>
  </si>
  <si>
    <t>Ecuador</t>
  </si>
  <si>
    <t>Pakistan</t>
  </si>
  <si>
    <t>25/05-31/05/20</t>
  </si>
  <si>
    <t>13/05-31/05/20</t>
  </si>
  <si>
    <t>28/05-31/05/20</t>
  </si>
  <si>
    <t>01/06-02/06/20</t>
  </si>
  <si>
    <t>03/06/20</t>
  </si>
  <si>
    <t>04/05-31/05/20</t>
  </si>
  <si>
    <t>01/06-04/06/20</t>
  </si>
  <si>
    <t>04/06/20</t>
  </si>
  <si>
    <t>Chad</t>
  </si>
  <si>
    <t>05/06-08/06/20</t>
  </si>
  <si>
    <t>09/06-12/06/20</t>
  </si>
  <si>
    <t>05/06-07/06/20</t>
  </si>
  <si>
    <t>08/06/2020</t>
  </si>
  <si>
    <t>13/06-17/06/20</t>
  </si>
  <si>
    <t>18/06/20</t>
  </si>
  <si>
    <t>09/06-21/06/20</t>
  </si>
  <si>
    <t>19/06-25/06/20</t>
  </si>
  <si>
    <t>Mauritius</t>
  </si>
  <si>
    <t>22/06-25/06/20</t>
  </si>
  <si>
    <t>26/06-30/06/20</t>
  </si>
  <si>
    <t>09/06-30/06/20</t>
  </si>
  <si>
    <t>Nepal</t>
  </si>
  <si>
    <t>01/07-02/07/20</t>
  </si>
  <si>
    <t>03/07-05/07/20</t>
  </si>
  <si>
    <t>06/07-07/07/20</t>
  </si>
  <si>
    <t>Kyrgyzstan</t>
  </si>
  <si>
    <t>08/07-12/07/20</t>
  </si>
  <si>
    <t>Air Classic/Air Express - All Lanes</t>
  </si>
  <si>
    <t>DPD Direct - USA</t>
  </si>
  <si>
    <t>per Parcel</t>
  </si>
  <si>
    <t>01/07-15/07/20</t>
  </si>
  <si>
    <t>13/07-19/07/20</t>
  </si>
  <si>
    <t>20/07-26/07/20</t>
  </si>
  <si>
    <t>Botswana</t>
  </si>
  <si>
    <t>27/07/20</t>
  </si>
  <si>
    <t>28/07-30/07/20</t>
  </si>
  <si>
    <t>31/07-03/08/20</t>
  </si>
  <si>
    <t>Mauritania</t>
  </si>
  <si>
    <t>04/08-05/08/20</t>
  </si>
  <si>
    <t>09/06-09/08/20</t>
  </si>
  <si>
    <t>06/08-11/08/20</t>
  </si>
  <si>
    <t>12/08-13/08/20</t>
  </si>
  <si>
    <t>26/06-16/08/20</t>
  </si>
  <si>
    <t>14/08-19/08/20</t>
  </si>
  <si>
    <t>20/08-27/08/20</t>
  </si>
  <si>
    <t>28/08-02/09/20</t>
  </si>
  <si>
    <t>Kosovo</t>
  </si>
  <si>
    <t>Under 2.51 Kg</t>
  </si>
  <si>
    <t>Uzbekistan</t>
  </si>
  <si>
    <t>03/09-08/09/20</t>
  </si>
  <si>
    <t>17/08-10/09/20</t>
  </si>
  <si>
    <t>10/08-10/09/20</t>
  </si>
  <si>
    <t>09/09-10/09/20</t>
  </si>
  <si>
    <t>16/07-10/09/20</t>
  </si>
  <si>
    <t>11/09-15/09/20</t>
  </si>
  <si>
    <t>11/09-20/09/20</t>
  </si>
  <si>
    <t>21/09-30/09/2020</t>
  </si>
  <si>
    <t>Congo</t>
  </si>
  <si>
    <t>Senegal</t>
  </si>
  <si>
    <t>01/10-04/10/20</t>
  </si>
  <si>
    <t>11/09-09/10/20</t>
  </si>
  <si>
    <t>05/10-07/10/20</t>
  </si>
  <si>
    <t>08/10-14/10/20</t>
  </si>
  <si>
    <t>DPD Direct - Australia</t>
  </si>
  <si>
    <t>15/10-26/10/20</t>
  </si>
  <si>
    <t>27/10/2020</t>
  </si>
  <si>
    <t>16/09-03/11/20</t>
  </si>
  <si>
    <t>28/10-03/11/20</t>
  </si>
  <si>
    <t>04/11/20</t>
  </si>
  <si>
    <t>05/11/20</t>
  </si>
  <si>
    <t>06/11-08/11/20</t>
  </si>
  <si>
    <t>09/11-11/11/20</t>
  </si>
  <si>
    <t>Bhutan</t>
  </si>
  <si>
    <t>12/11/2020</t>
  </si>
  <si>
    <t>13/11-15/11/20</t>
  </si>
  <si>
    <t>16/11-17/11/20</t>
  </si>
  <si>
    <t>18/11/2020</t>
  </si>
  <si>
    <t>19/11-25/11/20</t>
  </si>
  <si>
    <t>11/09-30/11/20</t>
  </si>
  <si>
    <t>04/11-30/11/20</t>
  </si>
  <si>
    <t>26/11/2020</t>
  </si>
  <si>
    <t>27/11-29/11/20</t>
  </si>
  <si>
    <t>30/11/2020</t>
  </si>
  <si>
    <t>10/09-30/11/20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</si>
</sst>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3" x14ac:knownFonts="1">
    <font>
      <sz val="11"/>
      <color theme="1"/>
      <name val="Pluto Sans Regular"/>
      <family val="2"/>
    </font>
    <font>
      <sz val="12"/>
      <color theme="1"/>
      <name val="Pluto Sans Light"/>
      <family val="3"/>
    </font>
    <font>
      <sz val="16"/>
      <color rgb="FF222222"/>
      <name val="Pluto Sans Cond Regular"/>
      <family val="3"/>
    </font>
    <font>
      <sz val="36"/>
      <color theme="1"/>
      <name val="Pluto Sans Regular"/>
      <family val="3"/>
    </font>
    <font>
      <sz val="11"/>
      <color theme="1"/>
      <name val="Pluto Sans Regular"/>
      <family val="3"/>
    </font>
    <font>
      <b/>
      <sz val="16"/>
      <name val="Pluto Sans Regular"/>
      <family val="3"/>
    </font>
    <font>
      <sz val="13.5"/>
      <color rgb="FF424143"/>
      <name val="Pluto Sans Regular"/>
      <family val="3"/>
    </font>
    <font>
      <b/>
      <sz val="16"/>
      <color rgb="FFFFFFFF"/>
      <name val="Pluto Sans Regular"/>
      <family val="3"/>
    </font>
    <font>
      <sz val="14"/>
      <color rgb="FF222222"/>
      <name val="Pluto Sans Regular"/>
      <family val="3"/>
    </font>
    <font>
      <sz val="14"/>
      <color theme="1"/>
      <name val="Pluto Sans Light"/>
      <family val="3"/>
    </font>
    <font>
      <sz val="14"/>
      <color theme="1"/>
      <name val="Pluto Sans Regular"/>
      <family val="2"/>
    </font>
    <font>
      <sz val="12"/>
      <color rgb="FF222222"/>
      <name val="Pluto Sans Regular"/>
      <family val="3"/>
    </font>
    <font>
      <b/>
      <sz val="18"/>
      <color theme="1"/>
      <name val="Pluto Sans Regular"/>
      <family val="3"/>
    </font>
    <font>
      <sz val="20"/>
      <color theme="1"/>
      <name val="Pluto Sans Regular"/>
      <family val="3"/>
    </font>
    <font>
      <b/>
      <sz val="12"/>
      <color rgb="FFFFFFFF"/>
      <name val="Pluto Sans Regular"/>
      <family val="3"/>
    </font>
    <font>
      <b/>
      <sz val="12"/>
      <color rgb="FFFFFFFF"/>
      <name val="Pluto Sans Regular"/>
      <family val="2"/>
    </font>
    <font>
      <sz val="12"/>
      <color theme="1"/>
      <name val="Pluto Sans Regular"/>
      <family val="2"/>
    </font>
    <font>
      <b/>
      <sz val="16"/>
      <color rgb="FFFFFFFF"/>
      <name val="Pluto Sans Regular"/>
      <family val="2"/>
    </font>
    <font>
      <sz val="16"/>
      <color rgb="FF222222"/>
      <name val="Pluto Sans Regular"/>
      <family val="3"/>
    </font>
    <font>
      <sz val="16"/>
      <color theme="1"/>
      <name val="Pluto Sans Regular"/>
      <family val="2"/>
    </font>
    <font>
      <b/>
      <sz val="15"/>
      <color rgb="FFFFFFFF"/>
      <name val="Pluto Sans Regular"/>
      <family val="3"/>
    </font>
    <font>
      <sz val="16"/>
      <color rgb="FF222222"/>
      <name val="Pluto Sans Regular"/>
      <family val="2"/>
    </font>
    <font>
      <sz val="16"/>
      <color theme="1"/>
      <name val="Pluto Sans Light"/>
      <family val="3"/>
    </font>
  </fonts>
  <fills count="8">
    <fill>
      <patternFill patternType="none"/>
    </fill>
    <fill>
      <patternFill patternType="gray125"/>
    </fill>
    <fill>
      <patternFill patternType="solid">
        <fgColor rgb="FFFFFFFF"/>
        <bgColor indexed="64"/>
      </patternFill>
    </fill>
    <fill>
      <patternFill patternType="solid">
        <fgColor rgb="FFDC0032"/>
        <bgColor indexed="64"/>
      </patternFill>
    </fill>
    <fill>
      <patternFill patternType="solid">
        <fgColor rgb="FFF9F9F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75">
    <border>
      <left/>
      <right/>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medium">
        <color theme="0" tint="-0.24994659260841701"/>
      </top>
      <bottom/>
      <diagonal/>
    </border>
    <border>
      <left/>
      <right style="thin">
        <color theme="0" tint="-0.34998626667073579"/>
      </right>
      <top style="medium">
        <color theme="0" tint="-0.24994659260841701"/>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0" tint="-0.24994659260841701"/>
      </bottom>
      <diagonal/>
    </border>
    <border>
      <left/>
      <right/>
      <top/>
      <bottom style="thin">
        <color theme="0" tint="-0.2499465926084170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style="medium">
        <color theme="0" tint="-0.24994659260841701"/>
      </bottom>
      <diagonal/>
    </border>
    <border>
      <left/>
      <right style="thin">
        <color auto="1"/>
      </right>
      <top/>
      <bottom style="medium">
        <color theme="0" tint="-0.24994659260841701"/>
      </bottom>
      <diagonal/>
    </border>
    <border>
      <left style="thin">
        <color auto="1"/>
      </left>
      <right/>
      <top style="medium">
        <color theme="0" tint="-0.24994659260841701"/>
      </top>
      <bottom/>
      <diagonal/>
    </border>
    <border>
      <left/>
      <right style="thin">
        <color auto="1"/>
      </right>
      <top style="medium">
        <color theme="0" tint="-0.24994659260841701"/>
      </top>
      <bottom/>
      <diagonal/>
    </border>
    <border>
      <left style="thin">
        <color auto="1"/>
      </left>
      <right/>
      <top style="thin">
        <color theme="0" tint="-0.34998626667073579"/>
      </top>
      <bottom style="thin">
        <color theme="0" tint="-0.14996795556505021"/>
      </bottom>
      <diagonal/>
    </border>
    <border>
      <left/>
      <right style="thin">
        <color auto="1"/>
      </right>
      <top style="thin">
        <color theme="0" tint="-0.34998626667073579"/>
      </top>
      <bottom style="thin">
        <color theme="0" tint="-0.14996795556505021"/>
      </bottom>
      <diagonal/>
    </border>
    <border>
      <left style="thin">
        <color auto="1"/>
      </left>
      <right/>
      <top style="thin">
        <color theme="0" tint="-0.14996795556505021"/>
      </top>
      <bottom style="thin">
        <color theme="0" tint="-0.34998626667073579"/>
      </bottom>
      <diagonal/>
    </border>
    <border>
      <left/>
      <right style="thin">
        <color auto="1"/>
      </right>
      <top style="thin">
        <color theme="0" tint="-0.14996795556505021"/>
      </top>
      <bottom style="thin">
        <color theme="0" tint="-0.34998626667073579"/>
      </bottom>
      <diagonal/>
    </border>
    <border>
      <left style="thin">
        <color auto="1"/>
      </left>
      <right/>
      <top/>
      <bottom/>
      <diagonal/>
    </border>
    <border>
      <left/>
      <right style="thin">
        <color auto="1"/>
      </right>
      <top/>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right style="thin">
        <color theme="0" tint="-0.34998626667073579"/>
      </right>
      <top style="thin">
        <color theme="0" tint="-0.14996795556505021"/>
      </top>
      <bottom style="thin">
        <color auto="1"/>
      </bottom>
      <diagonal/>
    </border>
    <border>
      <left/>
      <right/>
      <top style="thin">
        <color theme="0" tint="-0.14996795556505021"/>
      </top>
      <bottom style="thin">
        <color auto="1"/>
      </bottom>
      <diagonal/>
    </border>
    <border>
      <left/>
      <right style="thin">
        <color auto="1"/>
      </right>
      <top style="thin">
        <color theme="0" tint="-0.14996795556505021"/>
      </top>
      <bottom style="thin">
        <color auto="1"/>
      </bottom>
      <diagonal/>
    </border>
    <border>
      <left style="thin">
        <color auto="1"/>
      </left>
      <right/>
      <top style="thin">
        <color theme="0" tint="-0.34998626667073579"/>
      </top>
      <bottom/>
      <diagonal/>
    </border>
    <border>
      <left style="thin">
        <color auto="1"/>
      </left>
      <right/>
      <top/>
      <bottom style="thin">
        <color theme="0" tint="-0.34998626667073579"/>
      </bottom>
      <diagonal/>
    </border>
    <border>
      <left style="thin">
        <color auto="1"/>
      </left>
      <right/>
      <top style="thin">
        <color indexed="64"/>
      </top>
      <bottom/>
      <diagonal/>
    </border>
    <border>
      <left style="thin">
        <color auto="1"/>
      </left>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indexed="64"/>
      </top>
      <bottom/>
      <diagonal/>
    </border>
    <border>
      <left/>
      <right/>
      <top style="thin">
        <color theme="0" tint="-0.24994659260841701"/>
      </top>
      <bottom style="thin">
        <color auto="1"/>
      </bottom>
      <diagonal/>
    </border>
    <border>
      <left style="thin">
        <color auto="1"/>
      </left>
      <right/>
      <top style="thin">
        <color indexed="64"/>
      </top>
      <bottom style="thin">
        <color theme="0" tint="-0.24994659260841701"/>
      </bottom>
      <diagonal/>
    </border>
    <border>
      <left/>
      <right style="thin">
        <color auto="1"/>
      </right>
      <top style="thin">
        <color indexed="64"/>
      </top>
      <bottom style="thin">
        <color theme="0" tint="-0.2499465926084170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style="thin">
        <color auto="1"/>
      </bottom>
      <diagonal/>
    </border>
    <border>
      <left style="thin">
        <color auto="1"/>
      </left>
      <right/>
      <top style="thin">
        <color theme="0" tint="-0.34998626667073579"/>
      </top>
      <bottom style="thin">
        <color theme="0" tint="-0.24994659260841701"/>
      </bottom>
      <diagonal/>
    </border>
    <border>
      <left/>
      <right style="thin">
        <color auto="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auto="1"/>
      </bottom>
      <diagonal/>
    </border>
    <border>
      <left/>
      <right style="thin">
        <color auto="1"/>
      </right>
      <top style="thin">
        <color theme="0" tint="-0.34998626667073579"/>
      </top>
      <bottom/>
      <diagonal/>
    </border>
    <border>
      <left/>
      <right style="thin">
        <color auto="1"/>
      </right>
      <top/>
      <bottom style="thin">
        <color theme="0" tint="-0.34998626667073579"/>
      </bottom>
      <diagonal/>
    </border>
    <border>
      <left/>
      <right style="thin">
        <color auto="1"/>
      </right>
      <top/>
      <bottom style="thin">
        <color theme="0" tint="-0.24994659260841701"/>
      </bottom>
      <diagonal/>
    </border>
    <border>
      <left/>
      <right style="thin">
        <color auto="1"/>
      </right>
      <top style="thin">
        <color auto="1"/>
      </top>
      <bottom/>
      <diagonal/>
    </border>
    <border>
      <left style="thin">
        <color auto="1"/>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34998626667073579"/>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right style="thin">
        <color auto="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24994659260841701"/>
      </left>
      <right/>
      <top/>
      <bottom/>
      <diagonal/>
    </border>
    <border>
      <left/>
      <right style="thin">
        <color theme="0" tint="-0.34998626667073579"/>
      </right>
      <top/>
      <bottom style="thin">
        <color indexed="64"/>
      </bottom>
      <diagonal/>
    </border>
    <border>
      <left/>
      <right style="thin">
        <color theme="0" tint="-0.34998626667073579"/>
      </right>
      <top/>
      <bottom style="thin">
        <color theme="0" tint="-0.24994659260841701"/>
      </bottom>
      <diagonal/>
    </border>
    <border>
      <left/>
      <right/>
      <top style="thin">
        <color theme="0" tint="-0.34998626667073579"/>
      </top>
      <bottom style="thin">
        <color auto="1"/>
      </bottom>
      <diagonal/>
    </border>
    <border>
      <left/>
      <right/>
      <top style="thin">
        <color theme="0" tint="-0.34998626667073579"/>
      </top>
      <bottom style="thin">
        <color theme="0" tint="-0.34998626667073579"/>
      </bottom>
      <diagonal/>
    </border>
  </borders>
  <cellStyleXfs count="1">
    <xf numFmtId="0" fontId="0" fillId="0" borderId="0"/>
  </cellStyleXfs>
  <cellXfs count="309">
    <xf numFmtId="0" fontId="0" fillId="0" borderId="0" xfId="0"/>
    <xf numFmtId="0" fontId="0" fillId="0" borderId="0" xfId="0" applyProtection="1">
      <protection hidden="1"/>
    </xf>
    <xf numFmtId="0" fontId="4" fillId="0" borderId="0" xfId="0" applyFont="1" applyProtection="1">
      <protection hidden="1"/>
    </xf>
    <xf numFmtId="0" fontId="0" fillId="0" borderId="0" xfId="0" applyFill="1" applyBorder="1" applyProtection="1">
      <protection hidden="1"/>
    </xf>
    <xf numFmtId="0" fontId="6" fillId="0" borderId="0" xfId="0" applyFont="1" applyAlignment="1" applyProtection="1">
      <alignment vertical="center" wrapText="1"/>
      <protection hidden="1"/>
    </xf>
    <xf numFmtId="0" fontId="6" fillId="0" borderId="10" xfId="0" applyFont="1" applyBorder="1" applyAlignment="1" applyProtection="1">
      <alignment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0" fontId="1" fillId="0" borderId="0" xfId="0" applyFont="1" applyFill="1" applyBorder="1" applyProtection="1">
      <protection hidden="1"/>
    </xf>
    <xf numFmtId="0" fontId="1" fillId="0" borderId="0" xfId="0" applyFont="1" applyProtection="1">
      <protection hidden="1"/>
    </xf>
    <xf numFmtId="8" fontId="11" fillId="5" borderId="2" xfId="0" applyNumberFormat="1" applyFont="1" applyFill="1" applyBorder="1" applyAlignment="1" applyProtection="1">
      <alignment horizontal="center" vertical="center" wrapText="1"/>
      <protection hidden="1"/>
    </xf>
    <xf numFmtId="8" fontId="11" fillId="5" borderId="3" xfId="0" applyNumberFormat="1" applyFont="1" applyFill="1" applyBorder="1" applyAlignment="1" applyProtection="1">
      <alignment horizontal="center" vertical="center" wrapText="1"/>
      <protection hidden="1"/>
    </xf>
    <xf numFmtId="0" fontId="9" fillId="0" borderId="0" xfId="0" applyFont="1" applyAlignment="1" applyProtection="1">
      <alignment vertical="center"/>
      <protection hidden="1"/>
    </xf>
    <xf numFmtId="8" fontId="11" fillId="5" borderId="13" xfId="0" applyNumberFormat="1" applyFont="1" applyFill="1" applyBorder="1" applyAlignment="1" applyProtection="1">
      <alignment horizontal="center" vertical="center" wrapText="1"/>
      <protection hidden="1"/>
    </xf>
    <xf numFmtId="8" fontId="11" fillId="5" borderId="8" xfId="0" applyNumberFormat="1" applyFont="1" applyFill="1" applyBorder="1" applyAlignment="1" applyProtection="1">
      <alignment horizontal="center" vertical="center" wrapText="1"/>
      <protection hidden="1"/>
    </xf>
    <xf numFmtId="8" fontId="11" fillId="5" borderId="9"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8" fontId="2" fillId="0" borderId="0" xfId="0" applyNumberFormat="1" applyFont="1" applyFill="1" applyBorder="1" applyAlignment="1" applyProtection="1">
      <alignment horizontal="center" vertical="center" wrapText="1"/>
      <protection hidden="1"/>
    </xf>
    <xf numFmtId="0" fontId="16" fillId="0" borderId="0" xfId="0" applyFont="1" applyProtection="1">
      <protection hidden="1"/>
    </xf>
    <xf numFmtId="0" fontId="9" fillId="0" borderId="0" xfId="0" applyFont="1" applyProtection="1">
      <protection hidden="1"/>
    </xf>
    <xf numFmtId="0" fontId="10" fillId="0" borderId="0" xfId="0" applyFont="1" applyProtection="1">
      <protection hidden="1"/>
    </xf>
    <xf numFmtId="0" fontId="14" fillId="3" borderId="23" xfId="0" applyFont="1" applyFill="1" applyBorder="1" applyAlignment="1" applyProtection="1">
      <alignment horizontal="center" vertical="center" wrapText="1"/>
      <protection hidden="1"/>
    </xf>
    <xf numFmtId="0" fontId="14" fillId="3" borderId="24" xfId="0"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8" fontId="11" fillId="5" borderId="30"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31" xfId="0" applyNumberFormat="1" applyFont="1" applyFill="1" applyBorder="1" applyAlignment="1" applyProtection="1">
      <alignment horizontal="center" vertical="center" wrapText="1"/>
      <protection hidden="1"/>
    </xf>
    <xf numFmtId="8" fontId="11" fillId="5" borderId="32"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1" fillId="6"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vertical="center" wrapText="1"/>
      <protection hidden="1"/>
    </xf>
    <xf numFmtId="0" fontId="11" fillId="6" borderId="30" xfId="0" applyFont="1" applyFill="1" applyBorder="1" applyAlignment="1" applyProtection="1">
      <alignment horizontal="center" vertical="center" wrapText="1"/>
      <protection hidden="1"/>
    </xf>
    <xf numFmtId="0" fontId="8" fillId="5" borderId="31" xfId="0" applyFont="1" applyFill="1" applyBorder="1" applyAlignment="1" applyProtection="1">
      <alignment vertical="center" wrapText="1"/>
      <protection hidden="1"/>
    </xf>
    <xf numFmtId="0" fontId="11" fillId="6" borderId="32" xfId="0"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2"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8" xfId="0" applyNumberFormat="1" applyFont="1" applyFill="1" applyBorder="1" applyAlignment="1">
      <alignment horizontal="center" vertical="center" wrapText="1"/>
    </xf>
    <xf numFmtId="8" fontId="11" fillId="5" borderId="9"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31" xfId="0" applyNumberFormat="1" applyFont="1" applyFill="1" applyBorder="1" applyAlignment="1">
      <alignment horizontal="center" vertical="center" wrapText="1"/>
    </xf>
    <xf numFmtId="8" fontId="11" fillId="5" borderId="32" xfId="0" applyNumberFormat="1" applyFont="1" applyFill="1" applyBorder="1" applyAlignment="1">
      <alignment horizontal="center" vertical="center" wrapText="1"/>
    </xf>
    <xf numFmtId="8" fontId="11" fillId="5" borderId="13"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0" fontId="8" fillId="4" borderId="40" xfId="0" applyFont="1" applyFill="1" applyBorder="1" applyAlignment="1" applyProtection="1">
      <alignment vertical="center" wrapText="1"/>
      <protection hidden="1"/>
    </xf>
    <xf numFmtId="0" fontId="8" fillId="4" borderId="18" xfId="0" applyFont="1" applyFill="1" applyBorder="1" applyAlignment="1" applyProtection="1">
      <alignment vertical="center" wrapText="1"/>
      <protection hidden="1"/>
    </xf>
    <xf numFmtId="0" fontId="8" fillId="4" borderId="42" xfId="0" applyFont="1" applyFill="1" applyBorder="1" applyAlignment="1" applyProtection="1">
      <alignment vertical="center" wrapText="1"/>
      <protection hidden="1"/>
    </xf>
    <xf numFmtId="0" fontId="8" fillId="4" borderId="45"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0" fontId="11" fillId="6" borderId="51" xfId="0"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0" fontId="11" fillId="6" borderId="41" xfId="0" applyFont="1" applyFill="1" applyBorder="1" applyAlignment="1" applyProtection="1">
      <alignment horizontal="center" vertical="center" wrapText="1"/>
      <protection hidden="1"/>
    </xf>
    <xf numFmtId="0" fontId="11" fillId="6" borderId="43" xfId="0"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0" fontId="5" fillId="0" borderId="0" xfId="0" applyFont="1" applyBorder="1" applyAlignment="1">
      <alignment vertical="top" wrapText="1"/>
    </xf>
    <xf numFmtId="0" fontId="5" fillId="0" borderId="0" xfId="0" applyFont="1" applyBorder="1" applyAlignment="1">
      <alignment horizontal="left" vertical="top"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52" xfId="0" applyNumberFormat="1" applyFont="1" applyFill="1" applyBorder="1" applyAlignment="1" applyProtection="1">
      <alignment horizontal="center" vertical="center" wrapText="1"/>
      <protection hidden="1"/>
    </xf>
    <xf numFmtId="8" fontId="11" fillId="5" borderId="51"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60" xfId="0" applyNumberFormat="1" applyFont="1" applyFill="1" applyBorder="1" applyAlignment="1" applyProtection="1">
      <alignment horizontal="center" vertical="center" wrapText="1"/>
      <protection hidden="1"/>
    </xf>
    <xf numFmtId="8" fontId="11" fillId="5" borderId="61"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lignment horizontal="center" vertical="center" wrapText="1"/>
    </xf>
    <xf numFmtId="0" fontId="8" fillId="5" borderId="50" xfId="0" applyFont="1" applyFill="1" applyBorder="1" applyAlignment="1" applyProtection="1">
      <alignment vertical="center" wrapText="1"/>
      <protection hidden="1"/>
    </xf>
    <xf numFmtId="8" fontId="11" fillId="5" borderId="62" xfId="0" applyNumberFormat="1" applyFont="1" applyFill="1" applyBorder="1" applyAlignment="1" applyProtection="1">
      <alignment horizontal="center" vertical="center" wrapText="1"/>
      <protection hidden="1"/>
    </xf>
    <xf numFmtId="8" fontId="11" fillId="5" borderId="52" xfId="0" applyNumberFormat="1" applyFont="1" applyFill="1" applyBorder="1" applyAlignment="1">
      <alignment horizontal="center" vertical="center" wrapText="1"/>
    </xf>
    <xf numFmtId="8" fontId="11" fillId="5" borderId="51" xfId="0" applyNumberFormat="1" applyFont="1" applyFill="1" applyBorder="1" applyAlignment="1">
      <alignment horizontal="center" vertical="center" wrapText="1"/>
    </xf>
    <xf numFmtId="8" fontId="11" fillId="5" borderId="50"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50"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0" fontId="19" fillId="0" borderId="0" xfId="0" applyFont="1" applyProtection="1">
      <protection hidden="1"/>
    </xf>
    <xf numFmtId="0" fontId="22" fillId="0" borderId="0" xfId="0" applyFont="1" applyProtection="1">
      <protection hidden="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 fillId="0" borderId="0" xfId="0" applyNumberFormat="1" applyFont="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0" fontId="0" fillId="0" borderId="0" xfId="0" applyFill="1" applyProtection="1">
      <protection hidden="1"/>
    </xf>
    <xf numFmtId="0" fontId="1" fillId="0" borderId="0" xfId="0" applyFont="1" applyFill="1" applyProtection="1">
      <protection hidden="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0" fontId="11" fillId="6" borderId="58" xfId="0" applyFont="1" applyFill="1" applyBorder="1" applyAlignment="1" applyProtection="1">
      <alignment horizontal="center" vertical="center" wrapText="1"/>
      <protection hidden="1"/>
    </xf>
    <xf numFmtId="8" fontId="11" fillId="5" borderId="29"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25" xfId="0" applyNumberFormat="1" applyFont="1" applyFill="1" applyBorder="1" applyAlignment="1">
      <alignment horizontal="center" vertical="center" wrapText="1"/>
    </xf>
    <xf numFmtId="0" fontId="0" fillId="0" borderId="0" xfId="0" applyAlignment="1" applyProtection="1">
      <alignment vertical="center"/>
      <protection hidden="1"/>
    </xf>
    <xf numFmtId="8" fontId="19" fillId="0" borderId="0" xfId="0" applyNumberFormat="1" applyFont="1" applyBorder="1" applyAlignment="1">
      <alignment horizontal="center" vertical="center"/>
    </xf>
    <xf numFmtId="8" fontId="18" fillId="5" borderId="0" xfId="0" applyNumberFormat="1"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8" fontId="19" fillId="0" borderId="39" xfId="0" applyNumberFormat="1" applyFont="1" applyBorder="1" applyAlignment="1">
      <alignment horizontal="center" vertical="center"/>
    </xf>
    <xf numFmtId="8" fontId="19" fillId="0" borderId="11" xfId="0" applyNumberFormat="1" applyFont="1" applyBorder="1" applyAlignment="1">
      <alignment horizontal="center" vertical="center"/>
    </xf>
    <xf numFmtId="8" fontId="21" fillId="5" borderId="11" xfId="0" applyNumberFormat="1" applyFont="1" applyFill="1" applyBorder="1" applyAlignment="1">
      <alignment horizontal="center" vertical="center" wrapText="1"/>
    </xf>
    <xf numFmtId="8" fontId="21" fillId="5" borderId="58" xfId="0" applyNumberFormat="1" applyFont="1" applyFill="1" applyBorder="1" applyAlignment="1">
      <alignment horizontal="center" vertical="center" wrapText="1"/>
    </xf>
    <xf numFmtId="8" fontId="19" fillId="0" borderId="63" xfId="0" applyNumberFormat="1" applyFont="1" applyBorder="1" applyAlignment="1">
      <alignment horizontal="center" vertical="center"/>
    </xf>
    <xf numFmtId="8" fontId="19" fillId="0" borderId="64" xfId="0" applyNumberFormat="1" applyFont="1" applyBorder="1" applyAlignment="1">
      <alignment horizontal="center" vertical="center"/>
    </xf>
    <xf numFmtId="8" fontId="18" fillId="5" borderId="64" xfId="0" applyNumberFormat="1" applyFont="1" applyFill="1" applyBorder="1" applyAlignment="1">
      <alignment horizontal="center" vertical="center" wrapText="1"/>
    </xf>
    <xf numFmtId="8" fontId="18" fillId="5" borderId="65" xfId="0" applyNumberFormat="1" applyFont="1" applyFill="1" applyBorder="1" applyAlignment="1">
      <alignment horizontal="center" vertical="center" wrapText="1"/>
    </xf>
    <xf numFmtId="8" fontId="18" fillId="5" borderId="11" xfId="0" applyNumberFormat="1" applyFont="1" applyFill="1" applyBorder="1" applyAlignment="1">
      <alignment horizontal="center" vertical="center" wrapText="1"/>
    </xf>
    <xf numFmtId="8" fontId="18" fillId="5" borderId="58" xfId="0" applyNumberFormat="1" applyFont="1" applyFill="1" applyBorder="1" applyAlignment="1">
      <alignment horizontal="center" vertical="center" wrapText="1"/>
    </xf>
    <xf numFmtId="8" fontId="19" fillId="0" borderId="40" xfId="0" applyNumberFormat="1" applyFont="1" applyBorder="1" applyAlignment="1">
      <alignment horizontal="center" vertical="center"/>
    </xf>
    <xf numFmtId="8" fontId="19" fillId="0" borderId="18" xfId="0" applyNumberFormat="1" applyFont="1" applyBorder="1" applyAlignment="1">
      <alignment horizontal="center" vertical="center"/>
    </xf>
    <xf numFmtId="8" fontId="18" fillId="5" borderId="18" xfId="0" applyNumberFormat="1" applyFont="1" applyFill="1" applyBorder="1" applyAlignment="1">
      <alignment horizontal="center" vertical="center" wrapText="1"/>
    </xf>
    <xf numFmtId="8" fontId="18" fillId="5" borderId="41" xfId="0" applyNumberFormat="1" applyFont="1" applyFill="1" applyBorder="1" applyAlignment="1">
      <alignment horizontal="center" vertical="center" wrapText="1"/>
    </xf>
    <xf numFmtId="8" fontId="19" fillId="0" borderId="42" xfId="0" applyNumberFormat="1" applyFont="1" applyBorder="1" applyAlignment="1">
      <alignment horizontal="center" vertical="center"/>
    </xf>
    <xf numFmtId="8" fontId="19" fillId="0" borderId="45" xfId="0" applyNumberFormat="1" applyFont="1" applyBorder="1" applyAlignment="1">
      <alignment horizontal="center" vertical="center"/>
    </xf>
    <xf numFmtId="8" fontId="18" fillId="5" borderId="45" xfId="0" applyNumberFormat="1" applyFont="1" applyFill="1" applyBorder="1" applyAlignment="1">
      <alignment horizontal="center" vertical="center" wrapText="1"/>
    </xf>
    <xf numFmtId="8" fontId="18" fillId="5" borderId="43" xfId="0" applyNumberFormat="1" applyFont="1" applyFill="1" applyBorder="1" applyAlignment="1">
      <alignment horizontal="center" vertical="center" wrapText="1"/>
    </xf>
    <xf numFmtId="8" fontId="21" fillId="5" borderId="64" xfId="0" applyNumberFormat="1" applyFont="1" applyFill="1" applyBorder="1" applyAlignment="1">
      <alignment horizontal="center" vertical="center" wrapText="1"/>
    </xf>
    <xf numFmtId="8" fontId="21" fillId="5" borderId="65" xfId="0" applyNumberFormat="1" applyFont="1" applyFill="1" applyBorder="1" applyAlignment="1">
      <alignment horizontal="center" vertical="center" wrapText="1"/>
    </xf>
    <xf numFmtId="8" fontId="19" fillId="0" borderId="70" xfId="0" applyNumberFormat="1" applyFont="1" applyBorder="1" applyAlignment="1">
      <alignment horizontal="center" vertical="center"/>
    </xf>
    <xf numFmtId="8" fontId="19" fillId="0" borderId="0" xfId="0" applyNumberFormat="1" applyFont="1" applyBorder="1" applyAlignment="1">
      <alignment horizontal="center" vertical="center"/>
    </xf>
    <xf numFmtId="8" fontId="21" fillId="5" borderId="0" xfId="0" applyNumberFormat="1" applyFont="1" applyFill="1" applyBorder="1" applyAlignment="1">
      <alignment horizontal="center" vertical="center" wrapText="1"/>
    </xf>
    <xf numFmtId="8" fontId="21" fillId="5" borderId="30" xfId="0" applyNumberFormat="1" applyFont="1" applyFill="1" applyBorder="1" applyAlignment="1">
      <alignment horizontal="center" vertical="center" wrapText="1"/>
    </xf>
    <xf numFmtId="8" fontId="19" fillId="0" borderId="67" xfId="0" applyNumberFormat="1" applyFont="1" applyBorder="1" applyAlignment="1">
      <alignment horizontal="center" vertical="center"/>
    </xf>
    <xf numFmtId="8" fontId="19" fillId="0" borderId="66" xfId="0" applyNumberFormat="1" applyFont="1" applyBorder="1" applyAlignment="1">
      <alignment horizontal="center" vertical="center"/>
    </xf>
    <xf numFmtId="8" fontId="19" fillId="0" borderId="29" xfId="0" applyNumberFormat="1" applyFont="1" applyBorder="1" applyAlignment="1">
      <alignment horizontal="center" vertical="center"/>
    </xf>
    <xf numFmtId="16" fontId="13" fillId="7" borderId="29" xfId="0" quotePrefix="1" applyNumberFormat="1" applyFont="1" applyFill="1" applyBorder="1" applyAlignment="1" applyProtection="1">
      <alignment horizontal="center" vertical="center"/>
      <protection hidden="1"/>
    </xf>
    <xf numFmtId="0" fontId="13" fillId="7" borderId="0"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13" fillId="7" borderId="20" xfId="0" applyFont="1" applyFill="1" applyBorder="1" applyAlignment="1" applyProtection="1">
      <alignment horizontal="center" vertical="center"/>
      <protection hidden="1"/>
    </xf>
    <xf numFmtId="0" fontId="17" fillId="3" borderId="46"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wrapText="1"/>
      <protection hidden="1"/>
    </xf>
    <xf numFmtId="0" fontId="17" fillId="3" borderId="16" xfId="0" applyFont="1" applyFill="1" applyBorder="1" applyAlignment="1" applyProtection="1">
      <alignment horizontal="center" vertical="center" wrapText="1"/>
      <protection hidden="1"/>
    </xf>
    <xf numFmtId="0" fontId="17" fillId="3" borderId="47" xfId="0" applyFont="1" applyFill="1" applyBorder="1" applyAlignment="1" applyProtection="1">
      <alignment horizontal="center" vertical="center" wrapText="1"/>
      <protection hidden="1"/>
    </xf>
    <xf numFmtId="0" fontId="18" fillId="5" borderId="48" xfId="0" applyFont="1" applyFill="1" applyBorder="1" applyAlignment="1">
      <alignment horizontal="left" vertical="center" wrapText="1"/>
    </xf>
    <xf numFmtId="0" fontId="18" fillId="5" borderId="49" xfId="0" applyFont="1" applyFill="1" applyBorder="1" applyAlignment="1">
      <alignment horizontal="left" vertical="center" wrapText="1"/>
    </xf>
    <xf numFmtId="8" fontId="8" fillId="0" borderId="40" xfId="0" applyNumberFormat="1" applyFont="1" applyFill="1" applyBorder="1" applyAlignment="1" applyProtection="1">
      <alignment horizontal="center" vertical="center" wrapText="1"/>
      <protection hidden="1"/>
    </xf>
    <xf numFmtId="8" fontId="8" fillId="0" borderId="18" xfId="0" applyNumberFormat="1" applyFont="1" applyFill="1" applyBorder="1" applyAlignment="1" applyProtection="1">
      <alignment horizontal="center" vertical="center" wrapText="1"/>
      <protection hidden="1"/>
    </xf>
    <xf numFmtId="8" fontId="8" fillId="0" borderId="41" xfId="0" applyNumberFormat="1" applyFont="1" applyFill="1" applyBorder="1" applyAlignment="1" applyProtection="1">
      <alignment horizontal="center" vertical="center" wrapText="1"/>
      <protection hidden="1"/>
    </xf>
    <xf numFmtId="8" fontId="8" fillId="0" borderId="42" xfId="0" applyNumberFormat="1" applyFont="1" applyFill="1" applyBorder="1" applyAlignment="1" applyProtection="1">
      <alignment horizontal="center" vertical="center" wrapText="1"/>
      <protection hidden="1"/>
    </xf>
    <xf numFmtId="8" fontId="8" fillId="0" borderId="45" xfId="0" applyNumberFormat="1" applyFont="1" applyFill="1" applyBorder="1" applyAlignment="1" applyProtection="1">
      <alignment horizontal="center" vertical="center" wrapText="1"/>
      <protection hidden="1"/>
    </xf>
    <xf numFmtId="8" fontId="8" fillId="0" borderId="43" xfId="0" applyNumberFormat="1" applyFont="1" applyFill="1" applyBorder="1" applyAlignment="1" applyProtection="1">
      <alignment horizontal="center" vertical="center" wrapText="1"/>
      <protection hidden="1"/>
    </xf>
    <xf numFmtId="0" fontId="15" fillId="3" borderId="46" xfId="0" applyFont="1" applyFill="1" applyBorder="1" applyAlignment="1" applyProtection="1">
      <alignment horizontal="center" vertical="center" wrapText="1"/>
      <protection hidden="1"/>
    </xf>
    <xf numFmtId="0" fontId="15" fillId="3" borderId="17" xfId="0" applyFont="1" applyFill="1" applyBorder="1" applyAlignment="1" applyProtection="1">
      <alignment horizontal="center" vertical="center" wrapText="1"/>
      <protection hidden="1"/>
    </xf>
    <xf numFmtId="0" fontId="15" fillId="3" borderId="16" xfId="0" applyFont="1" applyFill="1" applyBorder="1" applyAlignment="1" applyProtection="1">
      <alignment horizontal="center" vertical="center" wrapText="1"/>
      <protection hidden="1"/>
    </xf>
    <xf numFmtId="0" fontId="15" fillId="3" borderId="47" xfId="0" applyFont="1" applyFill="1" applyBorder="1" applyAlignment="1" applyProtection="1">
      <alignment horizontal="center" vertical="center" wrapText="1"/>
      <protection hidden="1"/>
    </xf>
    <xf numFmtId="0" fontId="13" fillId="7" borderId="30" xfId="0" applyFont="1" applyFill="1" applyBorder="1" applyAlignment="1" applyProtection="1">
      <alignment horizontal="center" vertical="center"/>
      <protection hidden="1"/>
    </xf>
    <xf numFmtId="0" fontId="20" fillId="3" borderId="4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0" fillId="3" borderId="20" xfId="0" applyFont="1" applyFill="1" applyBorder="1" applyAlignment="1">
      <alignment horizontal="center" vertical="center" wrapText="1"/>
    </xf>
    <xf numFmtId="8" fontId="11" fillId="5" borderId="56" xfId="0" applyNumberFormat="1" applyFont="1" applyFill="1" applyBorder="1" applyAlignment="1">
      <alignment horizontal="center" vertical="center" wrapText="1"/>
    </xf>
    <xf numFmtId="8" fontId="11" fillId="5" borderId="30" xfId="0" applyNumberFormat="1" applyFont="1" applyFill="1" applyBorder="1" applyAlignment="1">
      <alignment horizontal="center" vertical="center" wrapText="1"/>
    </xf>
    <xf numFmtId="8" fontId="11" fillId="5" borderId="57" xfId="0" applyNumberFormat="1" applyFont="1" applyFill="1" applyBorder="1" applyAlignment="1">
      <alignment horizontal="center" vertical="center" wrapText="1"/>
    </xf>
    <xf numFmtId="8" fontId="11" fillId="5" borderId="26" xfId="0" applyNumberFormat="1" applyFont="1" applyFill="1" applyBorder="1" applyAlignment="1">
      <alignment horizontal="center" vertical="center" wrapText="1"/>
    </xf>
    <xf numFmtId="8" fontId="11" fillId="5" borderId="28" xfId="0" applyNumberFormat="1" applyFont="1" applyFill="1" applyBorder="1" applyAlignment="1">
      <alignment horizontal="center" vertical="center" wrapText="1"/>
    </xf>
    <xf numFmtId="8" fontId="11" fillId="5" borderId="35" xfId="0" applyNumberFormat="1" applyFont="1" applyFill="1" applyBorder="1" applyAlignment="1">
      <alignment horizontal="center" vertical="center" wrapText="1"/>
    </xf>
    <xf numFmtId="14" fontId="13" fillId="7" borderId="19" xfId="0" quotePrefix="1" applyNumberFormat="1" applyFont="1" applyFill="1" applyBorder="1" applyAlignment="1" applyProtection="1">
      <alignment horizontal="center" vertical="center"/>
      <protection hidden="1"/>
    </xf>
    <xf numFmtId="14" fontId="12" fillId="5" borderId="21" xfId="0" applyNumberFormat="1" applyFont="1" applyFill="1" applyBorder="1" applyAlignment="1" applyProtection="1">
      <alignment horizontal="center" vertical="center"/>
      <protection hidden="1"/>
    </xf>
    <xf numFmtId="14" fontId="12" fillId="5" borderId="10" xfId="0" applyNumberFormat="1" applyFont="1" applyFill="1" applyBorder="1" applyAlignment="1" applyProtection="1">
      <alignment horizontal="center" vertical="center"/>
      <protection hidden="1"/>
    </xf>
    <xf numFmtId="14" fontId="12" fillId="5" borderId="22" xfId="0" applyNumberFormat="1" applyFont="1" applyFill="1" applyBorder="1" applyAlignment="1" applyProtection="1">
      <alignment horizontal="center" vertical="center"/>
      <protection hidden="1"/>
    </xf>
    <xf numFmtId="8" fontId="11" fillId="5" borderId="68" xfId="0" applyNumberFormat="1" applyFont="1" applyFill="1" applyBorder="1" applyAlignment="1">
      <alignment horizontal="center" vertical="center" wrapText="1"/>
    </xf>
    <xf numFmtId="8" fontId="11" fillId="5" borderId="3" xfId="0" applyNumberFormat="1" applyFont="1" applyFill="1" applyBorder="1" applyAlignment="1">
      <alignment horizontal="center" vertical="center" wrapText="1"/>
    </xf>
    <xf numFmtId="8" fontId="11" fillId="5" borderId="69" xfId="0" applyNumberFormat="1" applyFont="1" applyFill="1" applyBorder="1" applyAlignment="1">
      <alignment horizontal="center" vertical="center" wrapText="1"/>
    </xf>
    <xf numFmtId="0" fontId="18" fillId="5" borderId="63" xfId="0" applyFont="1" applyFill="1" applyBorder="1" applyAlignment="1">
      <alignment horizontal="left" vertical="center" wrapText="1"/>
    </xf>
    <xf numFmtId="0" fontId="18" fillId="5" borderId="65" xfId="0" applyFont="1" applyFill="1" applyBorder="1" applyAlignment="1">
      <alignment horizontal="left" vertical="center" wrapText="1"/>
    </xf>
    <xf numFmtId="0" fontId="18" fillId="5" borderId="39" xfId="0" applyFont="1" applyFill="1" applyBorder="1" applyAlignment="1">
      <alignment horizontal="left" vertical="center" wrapText="1"/>
    </xf>
    <xf numFmtId="0" fontId="18" fillId="5" borderId="58" xfId="0" applyFont="1" applyFill="1" applyBorder="1" applyAlignment="1">
      <alignment horizontal="left" vertical="center" wrapText="1"/>
    </xf>
    <xf numFmtId="8" fontId="18" fillId="5" borderId="0" xfId="0" applyNumberFormat="1" applyFont="1" applyFill="1" applyBorder="1" applyAlignment="1">
      <alignment horizontal="center" vertical="center" wrapText="1"/>
    </xf>
    <xf numFmtId="8" fontId="18" fillId="5" borderId="30" xfId="0" applyNumberFormat="1" applyFont="1" applyFill="1" applyBorder="1" applyAlignment="1">
      <alignment horizontal="center" vertical="center" wrapText="1"/>
    </xf>
    <xf numFmtId="0" fontId="18" fillId="5" borderId="29"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8" fillId="5" borderId="40" xfId="0" applyFont="1" applyFill="1" applyBorder="1" applyAlignment="1">
      <alignment horizontal="left" vertical="center" wrapText="1"/>
    </xf>
    <xf numFmtId="0" fontId="18" fillId="5" borderId="41" xfId="0" applyFont="1" applyFill="1" applyBorder="1" applyAlignment="1">
      <alignment horizontal="left" vertical="center" wrapText="1"/>
    </xf>
    <xf numFmtId="8" fontId="11" fillId="5" borderId="36" xfId="0" applyNumberFormat="1" applyFont="1" applyFill="1" applyBorder="1" applyAlignment="1">
      <alignment horizontal="center" vertical="center" wrapText="1"/>
    </xf>
    <xf numFmtId="8" fontId="11" fillId="5" borderId="29" xfId="0" applyNumberFormat="1" applyFont="1" applyFill="1" applyBorder="1" applyAlignment="1">
      <alignment horizontal="center" vertical="center" wrapText="1"/>
    </xf>
    <xf numFmtId="8" fontId="11" fillId="5" borderId="37" xfId="0" applyNumberFormat="1" applyFont="1" applyFill="1" applyBorder="1" applyAlignment="1">
      <alignment horizontal="center" vertical="center" wrapText="1"/>
    </xf>
    <xf numFmtId="8" fontId="11" fillId="5" borderId="12" xfId="0" applyNumberFormat="1" applyFont="1" applyFill="1" applyBorder="1" applyAlignment="1">
      <alignment horizontal="center" vertical="center" wrapText="1"/>
    </xf>
    <xf numFmtId="8" fontId="11" fillId="5" borderId="0" xfId="0" applyNumberFormat="1" applyFont="1" applyFill="1" applyBorder="1" applyAlignment="1">
      <alignment horizontal="center" vertical="center" wrapText="1"/>
    </xf>
    <xf numFmtId="8" fontId="11" fillId="5" borderId="14" xfId="0" applyNumberFormat="1" applyFont="1" applyFill="1" applyBorder="1" applyAlignment="1">
      <alignment horizontal="center" vertical="center" wrapText="1"/>
    </xf>
    <xf numFmtId="8" fontId="11" fillId="5" borderId="7" xfId="0" applyNumberFormat="1"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8" fontId="11" fillId="5" borderId="6" xfId="0" applyNumberFormat="1" applyFont="1" applyFill="1" applyBorder="1" applyAlignment="1">
      <alignment horizontal="center" vertical="center" wrapText="1"/>
    </xf>
    <xf numFmtId="8" fontId="11" fillId="5" borderId="13" xfId="0" applyNumberFormat="1" applyFont="1" applyFill="1" applyBorder="1" applyAlignment="1">
      <alignment horizontal="center" vertical="center" wrapText="1"/>
    </xf>
    <xf numFmtId="8" fontId="11" fillId="5" borderId="15" xfId="0" applyNumberFormat="1" applyFont="1" applyFill="1" applyBorder="1" applyAlignment="1">
      <alignment horizontal="center" vertical="center" wrapText="1"/>
    </xf>
    <xf numFmtId="0" fontId="19" fillId="0" borderId="40"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8" fillId="5" borderId="18" xfId="0" applyNumberFormat="1" applyFont="1" applyFill="1" applyBorder="1" applyAlignment="1">
      <alignment horizontal="center" vertical="center" wrapText="1"/>
    </xf>
    <xf numFmtId="0" fontId="18" fillId="5" borderId="41" xfId="0" applyNumberFormat="1" applyFont="1" applyFill="1" applyBorder="1" applyAlignment="1">
      <alignment horizontal="center" vertical="center" wrapText="1"/>
    </xf>
    <xf numFmtId="8" fontId="11" fillId="5" borderId="19" xfId="0" applyNumberFormat="1" applyFont="1" applyFill="1" applyBorder="1" applyAlignment="1">
      <alignment horizontal="center" vertical="center" wrapText="1"/>
    </xf>
    <xf numFmtId="8" fontId="11" fillId="5" borderId="71" xfId="0" applyNumberFormat="1" applyFont="1" applyFill="1" applyBorder="1" applyAlignment="1">
      <alignment horizontal="center" vertical="center" wrapText="1"/>
    </xf>
    <xf numFmtId="8" fontId="11" fillId="5" borderId="34" xfId="0" applyNumberFormat="1" applyFont="1" applyFill="1" applyBorder="1" applyAlignment="1">
      <alignment horizontal="center" vertical="center" wrapText="1"/>
    </xf>
    <xf numFmtId="0" fontId="18" fillId="5" borderId="36" xfId="0" applyFont="1" applyFill="1" applyBorder="1" applyAlignment="1">
      <alignment horizontal="left" vertical="center" wrapText="1"/>
    </xf>
    <xf numFmtId="0" fontId="18" fillId="5" borderId="56" xfId="0" applyFont="1" applyFill="1" applyBorder="1" applyAlignment="1">
      <alignment horizontal="left" vertical="center" wrapText="1"/>
    </xf>
    <xf numFmtId="0" fontId="18" fillId="5" borderId="37" xfId="0" applyFont="1" applyFill="1" applyBorder="1" applyAlignment="1">
      <alignment horizontal="left" vertical="center" wrapText="1"/>
    </xf>
    <xf numFmtId="0" fontId="18" fillId="5" borderId="57" xfId="0" applyFont="1" applyFill="1" applyBorder="1" applyAlignment="1">
      <alignment horizontal="left" vertical="center" wrapText="1"/>
    </xf>
    <xf numFmtId="14" fontId="13" fillId="7" borderId="19" xfId="0" applyNumberFormat="1" applyFont="1" applyFill="1" applyBorder="1" applyAlignment="1" applyProtection="1">
      <alignment horizontal="center" vertical="center"/>
      <protection hidden="1"/>
    </xf>
    <xf numFmtId="8" fontId="18" fillId="0" borderId="40" xfId="0" applyNumberFormat="1" applyFont="1" applyFill="1" applyBorder="1" applyAlignment="1" applyProtection="1">
      <alignment horizontal="center" vertical="center" wrapText="1"/>
      <protection hidden="1"/>
    </xf>
    <xf numFmtId="8" fontId="18" fillId="0" borderId="18" xfId="0" applyNumberFormat="1" applyFont="1" applyFill="1" applyBorder="1" applyAlignment="1" applyProtection="1">
      <alignment horizontal="center" vertical="center" wrapText="1"/>
      <protection hidden="1"/>
    </xf>
    <xf numFmtId="8" fontId="11" fillId="5" borderId="33" xfId="0" applyNumberFormat="1" applyFont="1" applyFill="1" applyBorder="1" applyAlignment="1">
      <alignment horizontal="center" vertical="center" wrapText="1"/>
    </xf>
    <xf numFmtId="8" fontId="11" fillId="5" borderId="51" xfId="0" applyNumberFormat="1" applyFont="1" applyFill="1" applyBorder="1" applyAlignment="1" applyProtection="1">
      <alignment horizontal="center" vertical="center" wrapText="1"/>
      <protection hidden="1"/>
    </xf>
    <xf numFmtId="8" fontId="11" fillId="5" borderId="30" xfId="0" applyNumberFormat="1" applyFont="1" applyFill="1" applyBorder="1" applyAlignment="1" applyProtection="1">
      <alignment horizontal="center" vertical="center" wrapText="1"/>
      <protection hidden="1"/>
    </xf>
    <xf numFmtId="8" fontId="11" fillId="5" borderId="43" xfId="0" applyNumberFormat="1" applyFont="1" applyFill="1" applyBorder="1" applyAlignment="1" applyProtection="1">
      <alignment horizontal="center" vertical="center" wrapText="1"/>
      <protection hidden="1"/>
    </xf>
    <xf numFmtId="8" fontId="11" fillId="5" borderId="53" xfId="0" applyNumberFormat="1" applyFont="1" applyFill="1" applyBorder="1" applyAlignment="1" applyProtection="1">
      <alignment horizontal="center" vertical="center" wrapText="1"/>
      <protection hidden="1"/>
    </xf>
    <xf numFmtId="8" fontId="11" fillId="5" borderId="0" xfId="0" applyNumberFormat="1" applyFont="1" applyFill="1" applyBorder="1" applyAlignment="1" applyProtection="1">
      <alignment horizontal="center" vertical="center" wrapText="1"/>
      <protection hidden="1"/>
    </xf>
    <xf numFmtId="8" fontId="11" fillId="5" borderId="45" xfId="0" applyNumberFormat="1" applyFont="1" applyFill="1" applyBorder="1" applyAlignment="1" applyProtection="1">
      <alignment horizontal="center" vertical="center" wrapText="1"/>
      <protection hidden="1"/>
    </xf>
    <xf numFmtId="8" fontId="11" fillId="5" borderId="12" xfId="0" applyNumberFormat="1" applyFont="1" applyFill="1" applyBorder="1" applyAlignment="1" applyProtection="1">
      <alignment horizontal="center" vertical="center" wrapText="1"/>
      <protection hidden="1"/>
    </xf>
    <xf numFmtId="8" fontId="11" fillId="5" borderId="14" xfId="0" applyNumberFormat="1" applyFont="1" applyFill="1" applyBorder="1" applyAlignment="1" applyProtection="1">
      <alignment horizontal="center" vertical="center" wrapText="1"/>
      <protection hidden="1"/>
    </xf>
    <xf numFmtId="8" fontId="18" fillId="0" borderId="41" xfId="0" applyNumberFormat="1" applyFont="1" applyFill="1" applyBorder="1" applyAlignment="1" applyProtection="1">
      <alignment horizontal="center" vertical="center" wrapText="1"/>
      <protection hidden="1"/>
    </xf>
    <xf numFmtId="8" fontId="11" fillId="5" borderId="26" xfId="0" applyNumberFormat="1" applyFont="1" applyFill="1" applyBorder="1" applyAlignment="1" applyProtection="1">
      <alignment horizontal="center" vertical="center" wrapText="1"/>
      <protection hidden="1"/>
    </xf>
    <xf numFmtId="8" fontId="11" fillId="5" borderId="28" xfId="0" applyNumberFormat="1" applyFont="1" applyFill="1" applyBorder="1" applyAlignment="1" applyProtection="1">
      <alignment horizontal="center" vertical="center" wrapText="1"/>
      <protection hidden="1"/>
    </xf>
    <xf numFmtId="8" fontId="11" fillId="5" borderId="13" xfId="0" applyNumberFormat="1" applyFont="1" applyFill="1" applyBorder="1" applyAlignment="1" applyProtection="1">
      <alignment horizontal="center" vertical="center" wrapText="1"/>
      <protection hidden="1"/>
    </xf>
    <xf numFmtId="8" fontId="11" fillId="5" borderId="3" xfId="0" applyNumberFormat="1" applyFont="1" applyFill="1" applyBorder="1" applyAlignment="1" applyProtection="1">
      <alignment horizontal="center" vertical="center" wrapText="1"/>
      <protection hidden="1"/>
    </xf>
    <xf numFmtId="8" fontId="11" fillId="5" borderId="15" xfId="0" applyNumberFormat="1" applyFont="1" applyFill="1" applyBorder="1" applyAlignment="1" applyProtection="1">
      <alignment horizontal="center" vertical="center" wrapText="1"/>
      <protection hidden="1"/>
    </xf>
    <xf numFmtId="8" fontId="11" fillId="5" borderId="25" xfId="0" applyNumberFormat="1" applyFont="1" applyFill="1" applyBorder="1" applyAlignment="1" applyProtection="1">
      <alignment horizontal="center" vertical="center" wrapText="1"/>
      <protection hidden="1"/>
    </xf>
    <xf numFmtId="8" fontId="11" fillId="5" borderId="29" xfId="0" applyNumberFormat="1" applyFont="1" applyFill="1" applyBorder="1" applyAlignment="1" applyProtection="1">
      <alignment horizontal="center" vertical="center" wrapText="1"/>
      <protection hidden="1"/>
    </xf>
    <xf numFmtId="8" fontId="11" fillId="5" borderId="27" xfId="0" applyNumberFormat="1" applyFont="1" applyFill="1" applyBorder="1" applyAlignment="1" applyProtection="1">
      <alignment horizontal="center" vertical="center" wrapText="1"/>
      <protection hidden="1"/>
    </xf>
    <xf numFmtId="8" fontId="11" fillId="5" borderId="50" xfId="0" applyNumberFormat="1" applyFont="1" applyFill="1" applyBorder="1" applyAlignment="1" applyProtection="1">
      <alignment horizontal="center" vertical="center" wrapText="1"/>
      <protection hidden="1"/>
    </xf>
    <xf numFmtId="8" fontId="11" fillId="5" borderId="42" xfId="0" applyNumberFormat="1" applyFont="1" applyFill="1" applyBorder="1" applyAlignment="1" applyProtection="1">
      <alignment horizontal="center" vertical="center" wrapText="1"/>
      <protection hidden="1"/>
    </xf>
    <xf numFmtId="0" fontId="17" fillId="3" borderId="38" xfId="0" applyFont="1" applyFill="1" applyBorder="1" applyAlignment="1" applyProtection="1">
      <alignment horizontal="left" vertical="center" wrapText="1"/>
      <protection hidden="1"/>
    </xf>
    <xf numFmtId="0" fontId="17" fillId="3" borderId="44" xfId="0" applyFont="1" applyFill="1" applyBorder="1" applyAlignment="1" applyProtection="1">
      <alignment horizontal="left" vertical="center" wrapText="1"/>
      <protection hidden="1"/>
    </xf>
    <xf numFmtId="8" fontId="11" fillId="5" borderId="39" xfId="0" applyNumberFormat="1" applyFont="1" applyFill="1" applyBorder="1" applyAlignment="1" applyProtection="1">
      <alignment horizontal="center" vertical="center" wrapText="1"/>
      <protection hidden="1"/>
    </xf>
    <xf numFmtId="8" fontId="11" fillId="5" borderId="40" xfId="0" applyNumberFormat="1" applyFont="1" applyFill="1" applyBorder="1" applyAlignment="1" applyProtection="1">
      <alignment horizontal="center" vertical="center" wrapText="1"/>
      <protection hidden="1"/>
    </xf>
    <xf numFmtId="8" fontId="11" fillId="5" borderId="52" xfId="0" applyNumberFormat="1" applyFont="1" applyFill="1" applyBorder="1" applyAlignment="1" applyProtection="1">
      <alignment horizontal="center" vertical="center" wrapText="1"/>
      <protection hidden="1"/>
    </xf>
    <xf numFmtId="8" fontId="11" fillId="5" borderId="72" xfId="0" applyNumberFormat="1" applyFont="1" applyFill="1" applyBorder="1" applyAlignment="1" applyProtection="1">
      <alignment horizontal="center" vertical="center" wrapText="1"/>
      <protection hidden="1"/>
    </xf>
    <xf numFmtId="8" fontId="11" fillId="5" borderId="54" xfId="0" applyNumberFormat="1" applyFont="1" applyFill="1" applyBorder="1" applyAlignment="1" applyProtection="1">
      <alignment horizontal="center" vertical="center" wrapText="1"/>
      <protection hidden="1"/>
    </xf>
    <xf numFmtId="8" fontId="11" fillId="5" borderId="11" xfId="0" applyNumberFormat="1" applyFont="1" applyFill="1" applyBorder="1" applyAlignment="1" applyProtection="1">
      <alignment horizontal="center" vertical="center" wrapText="1"/>
      <protection hidden="1"/>
    </xf>
    <xf numFmtId="8" fontId="11" fillId="5" borderId="18" xfId="0" applyNumberFormat="1" applyFont="1" applyFill="1" applyBorder="1" applyAlignment="1" applyProtection="1">
      <alignment horizontal="center" vertical="center" wrapText="1"/>
      <protection hidden="1"/>
    </xf>
    <xf numFmtId="8" fontId="11" fillId="5" borderId="58" xfId="0" applyNumberFormat="1" applyFont="1" applyFill="1" applyBorder="1" applyAlignment="1" applyProtection="1">
      <alignment horizontal="center" vertical="center" wrapText="1"/>
      <protection hidden="1"/>
    </xf>
    <xf numFmtId="8" fontId="11" fillId="5" borderId="41" xfId="0" applyNumberFormat="1" applyFont="1" applyFill="1" applyBorder="1" applyAlignment="1" applyProtection="1">
      <alignment horizontal="center" vertical="center" wrapText="1"/>
      <protection hidden="1"/>
    </xf>
    <xf numFmtId="0" fontId="8" fillId="5" borderId="36" xfId="0" applyFont="1" applyFill="1" applyBorder="1" applyAlignment="1" applyProtection="1">
      <alignment horizontal="left" vertical="center" wrapText="1"/>
      <protection hidden="1"/>
    </xf>
    <xf numFmtId="0" fontId="8" fillId="5" borderId="29" xfId="0"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0" fontId="3" fillId="0" borderId="1" xfId="0" applyFont="1" applyBorder="1" applyAlignment="1" applyProtection="1">
      <alignment horizontal="center" vertical="center"/>
      <protection hidden="1"/>
    </xf>
    <xf numFmtId="0" fontId="5" fillId="0" borderId="0" xfId="0" applyFont="1" applyAlignment="1" applyProtection="1">
      <alignment horizontal="left" vertical="center" wrapText="1"/>
      <protection hidden="1"/>
    </xf>
    <xf numFmtId="0" fontId="8" fillId="4" borderId="40" xfId="0" applyFont="1" applyFill="1" applyBorder="1" applyAlignment="1" applyProtection="1">
      <alignment horizontal="left" vertical="center" wrapText="1"/>
      <protection hidden="1"/>
    </xf>
    <xf numFmtId="0" fontId="8" fillId="4" borderId="18" xfId="0" applyFont="1" applyFill="1" applyBorder="1" applyAlignment="1" applyProtection="1">
      <alignment horizontal="left" vertical="center" wrapText="1"/>
      <protection hidden="1"/>
    </xf>
    <xf numFmtId="8" fontId="11" fillId="5" borderId="55" xfId="0" applyNumberFormat="1" applyFont="1" applyFill="1" applyBorder="1" applyAlignment="1" applyProtection="1">
      <alignment horizontal="center" vertical="center" wrapText="1"/>
      <protection hidden="1"/>
    </xf>
    <xf numFmtId="0" fontId="8" fillId="5" borderId="40" xfId="0" applyFont="1" applyFill="1" applyBorder="1" applyAlignment="1" applyProtection="1">
      <alignment horizontal="left" vertical="center" wrapText="1"/>
      <protection hidden="1"/>
    </xf>
    <xf numFmtId="0" fontId="8" fillId="5" borderId="63" xfId="0" applyFont="1" applyFill="1" applyBorder="1" applyAlignment="1" applyProtection="1">
      <alignment horizontal="left" vertical="center" wrapText="1"/>
      <protection hidden="1"/>
    </xf>
    <xf numFmtId="0" fontId="8" fillId="5" borderId="42" xfId="0" applyFont="1" applyFill="1" applyBorder="1" applyAlignment="1" applyProtection="1">
      <alignment horizontal="left" vertical="center" wrapText="1"/>
      <protection hidden="1"/>
    </xf>
    <xf numFmtId="0" fontId="8" fillId="5" borderId="50" xfId="0"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8" fontId="11" fillId="5" borderId="7" xfId="0" applyNumberFormat="1" applyFont="1" applyFill="1" applyBorder="1" applyAlignment="1" applyProtection="1">
      <alignment horizontal="center" vertical="center" wrapText="1"/>
      <protection hidden="1"/>
    </xf>
    <xf numFmtId="8" fontId="11" fillId="5" borderId="2" xfId="0" applyNumberFormat="1" applyFont="1" applyFill="1" applyBorder="1" applyAlignment="1" applyProtection="1">
      <alignment horizontal="center" vertical="center" wrapText="1"/>
      <protection hidden="1"/>
    </xf>
    <xf numFmtId="8" fontId="11" fillId="5" borderId="6" xfId="0" applyNumberFormat="1" applyFont="1" applyFill="1" applyBorder="1" applyAlignment="1" applyProtection="1">
      <alignment horizontal="center" vertical="center" wrapText="1"/>
      <protection hidden="1"/>
    </xf>
    <xf numFmtId="0" fontId="13" fillId="7" borderId="19" xfId="0" applyFont="1" applyFill="1" applyBorder="1" applyAlignment="1" applyProtection="1">
      <alignment horizontal="center" vertical="center"/>
      <protection hidden="1"/>
    </xf>
    <xf numFmtId="0" fontId="7" fillId="3" borderId="23" xfId="0"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center" wrapText="1"/>
      <protection hidden="1"/>
    </xf>
    <xf numFmtId="8" fontId="11" fillId="5" borderId="56" xfId="0" applyNumberFormat="1" applyFont="1" applyFill="1" applyBorder="1" applyAlignment="1" applyProtection="1">
      <alignment horizontal="center" vertical="center" wrapText="1"/>
      <protection hidden="1"/>
    </xf>
    <xf numFmtId="8" fontId="11" fillId="5" borderId="57" xfId="0" applyNumberFormat="1" applyFont="1" applyFill="1" applyBorder="1" applyAlignment="1" applyProtection="1">
      <alignment horizontal="center" vertical="center" wrapText="1"/>
      <protection hidden="1"/>
    </xf>
    <xf numFmtId="0" fontId="8" fillId="4" borderId="39" xfId="0" applyFont="1" applyFill="1" applyBorder="1" applyAlignment="1" applyProtection="1">
      <alignment horizontal="left" vertical="center" wrapText="1"/>
      <protection hidden="1"/>
    </xf>
    <xf numFmtId="0" fontId="8" fillId="4" borderId="11" xfId="0" applyFont="1" applyFill="1" applyBorder="1" applyAlignment="1" applyProtection="1">
      <alignment horizontal="left" vertical="center" wrapText="1"/>
      <protection hidden="1"/>
    </xf>
    <xf numFmtId="8" fontId="18" fillId="0" borderId="42" xfId="0" applyNumberFormat="1" applyFont="1" applyFill="1" applyBorder="1" applyAlignment="1" applyProtection="1">
      <alignment horizontal="center" vertical="center" wrapText="1"/>
      <protection hidden="1"/>
    </xf>
    <xf numFmtId="8" fontId="18" fillId="0" borderId="45" xfId="0" applyNumberFormat="1" applyFont="1" applyFill="1" applyBorder="1" applyAlignment="1" applyProtection="1">
      <alignment horizontal="center" vertical="center" wrapText="1"/>
      <protection hidden="1"/>
    </xf>
    <xf numFmtId="8" fontId="18" fillId="0" borderId="43" xfId="0" applyNumberFormat="1" applyFont="1" applyFill="1" applyBorder="1" applyAlignment="1" applyProtection="1">
      <alignment horizontal="center" vertical="center" wrapText="1"/>
      <protection hidden="1"/>
    </xf>
    <xf numFmtId="0" fontId="20" fillId="3" borderId="38" xfId="0" applyFont="1" applyFill="1" applyBorder="1" applyAlignment="1">
      <alignment horizontal="left" vertical="center" wrapText="1"/>
    </xf>
    <xf numFmtId="0" fontId="20" fillId="3" borderId="44"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5" fillId="0" borderId="0" xfId="0" applyFont="1" applyBorder="1" applyAlignment="1">
      <alignment horizontal="left" vertical="top" wrapText="1"/>
    </xf>
    <xf numFmtId="0" fontId="20" fillId="3" borderId="0"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8" fillId="5" borderId="59" xfId="0" applyFont="1" applyFill="1" applyBorder="1" applyAlignment="1">
      <alignment horizontal="left" vertical="center" wrapText="1"/>
    </xf>
    <xf numFmtId="0" fontId="18" fillId="5" borderId="74" xfId="0" applyFont="1" applyFill="1" applyBorder="1" applyAlignment="1">
      <alignment horizontal="left" vertical="center" wrapText="1"/>
    </xf>
    <xf numFmtId="8" fontId="11" fillId="5" borderId="25" xfId="0" applyNumberFormat="1" applyFont="1" applyFill="1" applyBorder="1" applyAlignment="1">
      <alignment horizontal="center" vertical="center" wrapText="1"/>
    </xf>
    <xf numFmtId="8" fontId="11" fillId="5" borderId="27" xfId="0" applyNumberFormat="1" applyFont="1" applyFill="1" applyBorder="1" applyAlignment="1">
      <alignment horizontal="center" vertical="center" wrapText="1"/>
    </xf>
    <xf numFmtId="0" fontId="18" fillId="5" borderId="73" xfId="0" applyFont="1" applyFill="1" applyBorder="1" applyAlignment="1">
      <alignment horizontal="left" vertical="center" wrapText="1"/>
    </xf>
  </cellXfs>
  <cellStyles count="1">
    <cellStyle name="Normal" xfId="0" builtinId="0"/>
  </cellStyles>
  <dxfs count="1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0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Q657"/>
  <sheetViews>
    <sheetView showGridLines="0" tabSelected="1" zoomScale="70" zoomScaleNormal="70" zoomScaleSheetLayoutView="55" workbookViewId="0">
      <pane xSplit="3" ySplit="1" topLeftCell="D2" activePane="bottomRight" state="frozen"/>
      <selection pane="topRight" activeCell="D1" sqref="D1"/>
      <selection pane="bottomLeft" activeCell="A2" sqref="A2"/>
      <selection pane="bottomRight" activeCell="I8" sqref="I8:I10"/>
    </sheetView>
  </sheetViews>
  <sheetFormatPr defaultRowHeight="21.5" x14ac:dyDescent="0.55000000000000004"/>
  <cols>
    <col min="1" max="1" width="2.125" style="1" customWidth="1"/>
    <col min="2" max="2" width="21.9375" style="2" customWidth="1"/>
    <col min="3" max="3" width="16" style="2" customWidth="1"/>
    <col min="4" max="27" width="10.3125" style="2" customWidth="1"/>
    <col min="28" max="47" width="10.3125" style="1" customWidth="1"/>
    <col min="48" max="55" width="10.3125" style="89" customWidth="1"/>
    <col min="56" max="87" width="10.3125" style="1" customWidth="1"/>
    <col min="88" max="91" width="9.9375" style="1" customWidth="1"/>
    <col min="92" max="16384" width="9" style="1"/>
  </cols>
  <sheetData>
    <row r="1" spans="2:91" ht="48" x14ac:dyDescent="0.55000000000000004">
      <c r="B1" s="273" t="s">
        <v>9</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spans="2:91" ht="15" customHeight="1" x14ac:dyDescent="0.55000000000000004"/>
    <row r="3" spans="2:91" ht="22.5" customHeight="1" x14ac:dyDescent="0.55000000000000004">
      <c r="B3" s="274" t="s">
        <v>151</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3"/>
      <c r="AC3" s="3"/>
      <c r="AD3" s="3"/>
      <c r="AE3" s="3"/>
      <c r="AF3" s="3"/>
      <c r="AG3" s="3"/>
      <c r="AH3" s="3"/>
      <c r="AI3" s="3"/>
      <c r="AJ3" s="3"/>
    </row>
    <row r="4" spans="2:91" ht="10.5" customHeight="1" x14ac:dyDescent="0.55000000000000004">
      <c r="B4" s="4"/>
      <c r="C4" s="4"/>
      <c r="D4" s="4"/>
      <c r="E4" s="4"/>
      <c r="F4" s="4"/>
      <c r="G4" s="4"/>
      <c r="H4" s="4"/>
      <c r="I4" s="4"/>
      <c r="J4" s="4"/>
      <c r="K4" s="4"/>
      <c r="L4" s="4"/>
      <c r="M4" s="4"/>
      <c r="N4" s="4"/>
      <c r="O4" s="4"/>
      <c r="P4" s="4"/>
      <c r="Q4" s="4"/>
      <c r="R4" s="4"/>
      <c r="S4" s="4"/>
      <c r="T4" s="4"/>
      <c r="U4" s="4"/>
      <c r="V4" s="4"/>
      <c r="W4" s="4"/>
      <c r="AB4" s="3"/>
      <c r="AC4" s="3"/>
      <c r="AD4" s="3"/>
      <c r="AE4" s="3"/>
      <c r="AF4" s="3"/>
      <c r="AG4" s="3"/>
      <c r="AH4" s="3"/>
      <c r="AI4" s="3"/>
      <c r="AJ4" s="3"/>
    </row>
    <row r="5" spans="2:91" ht="34" customHeight="1" x14ac:dyDescent="0.4">
      <c r="B5" s="4"/>
      <c r="C5" s="4"/>
      <c r="D5" s="286" t="s">
        <v>141</v>
      </c>
      <c r="E5" s="166"/>
      <c r="F5" s="166"/>
      <c r="G5" s="167"/>
      <c r="H5" s="286" t="s">
        <v>142</v>
      </c>
      <c r="I5" s="166"/>
      <c r="J5" s="166"/>
      <c r="K5" s="167"/>
      <c r="L5" s="286" t="s">
        <v>140</v>
      </c>
      <c r="M5" s="166"/>
      <c r="N5" s="166"/>
      <c r="O5" s="167"/>
      <c r="P5" s="286" t="s">
        <v>139</v>
      </c>
      <c r="Q5" s="166"/>
      <c r="R5" s="166"/>
      <c r="S5" s="167"/>
      <c r="T5" s="286" t="s">
        <v>138</v>
      </c>
      <c r="U5" s="166"/>
      <c r="V5" s="166"/>
      <c r="W5" s="167"/>
      <c r="X5" s="236" t="s">
        <v>153</v>
      </c>
      <c r="Y5" s="166"/>
      <c r="Z5" s="166"/>
      <c r="AA5" s="167"/>
      <c r="AB5" s="236" t="s">
        <v>157</v>
      </c>
      <c r="AC5" s="166"/>
      <c r="AD5" s="166"/>
      <c r="AE5" s="167"/>
      <c r="AF5" s="236" t="s">
        <v>188</v>
      </c>
      <c r="AG5" s="166"/>
      <c r="AH5" s="166"/>
      <c r="AI5" s="167"/>
      <c r="AJ5" s="236" t="s">
        <v>207</v>
      </c>
      <c r="AK5" s="166"/>
      <c r="AL5" s="166"/>
      <c r="AM5" s="167"/>
      <c r="AN5" s="195" t="s">
        <v>208</v>
      </c>
      <c r="AO5" s="166"/>
      <c r="AP5" s="166"/>
      <c r="AQ5" s="167"/>
      <c r="AR5" s="236" t="s">
        <v>204</v>
      </c>
      <c r="AS5" s="166"/>
      <c r="AT5" s="166"/>
      <c r="AU5" s="167"/>
      <c r="AV5" s="236" t="s">
        <v>211</v>
      </c>
      <c r="AW5" s="166"/>
      <c r="AX5" s="166"/>
      <c r="AY5" s="167"/>
      <c r="AZ5" s="236" t="s">
        <v>250</v>
      </c>
      <c r="BA5" s="166"/>
      <c r="BB5" s="166"/>
      <c r="BC5" s="167"/>
      <c r="BD5" s="236">
        <v>43975</v>
      </c>
      <c r="BE5" s="166"/>
      <c r="BF5" s="166"/>
      <c r="BG5" s="167"/>
      <c r="BH5" s="236" t="s">
        <v>255</v>
      </c>
      <c r="BI5" s="166"/>
      <c r="BJ5" s="166"/>
      <c r="BK5" s="167"/>
      <c r="BL5" s="195" t="s">
        <v>261</v>
      </c>
      <c r="BM5" s="166"/>
      <c r="BN5" s="166"/>
      <c r="BO5" s="167"/>
      <c r="BP5" s="195" t="s">
        <v>264</v>
      </c>
      <c r="BQ5" s="166"/>
      <c r="BR5" s="166"/>
      <c r="BS5" s="167"/>
      <c r="BT5" s="195" t="s">
        <v>270</v>
      </c>
      <c r="BU5" s="166"/>
      <c r="BV5" s="166"/>
      <c r="BW5" s="167"/>
      <c r="BX5" s="195" t="s">
        <v>273</v>
      </c>
      <c r="BY5" s="166"/>
      <c r="BZ5" s="166"/>
      <c r="CA5" s="167"/>
      <c r="CB5" s="195" t="s">
        <v>297</v>
      </c>
      <c r="CC5" s="166"/>
      <c r="CD5" s="166"/>
      <c r="CE5" s="167"/>
      <c r="CF5" s="195" t="s">
        <v>305</v>
      </c>
      <c r="CG5" s="166"/>
      <c r="CH5" s="166"/>
      <c r="CI5" s="167"/>
      <c r="CJ5" s="195" t="s">
        <v>333</v>
      </c>
      <c r="CK5" s="166"/>
      <c r="CL5" s="166"/>
      <c r="CM5" s="167"/>
    </row>
    <row r="6" spans="2:91" ht="34" customHeight="1" thickBot="1" x14ac:dyDescent="0.45">
      <c r="B6" s="5"/>
      <c r="C6" s="5"/>
      <c r="D6" s="196" t="s">
        <v>130</v>
      </c>
      <c r="E6" s="197"/>
      <c r="F6" s="197" t="s">
        <v>131</v>
      </c>
      <c r="G6" s="198"/>
      <c r="H6" s="196" t="s">
        <v>130</v>
      </c>
      <c r="I6" s="197"/>
      <c r="J6" s="197" t="s">
        <v>131</v>
      </c>
      <c r="K6" s="198"/>
      <c r="L6" s="196" t="s">
        <v>130</v>
      </c>
      <c r="M6" s="197"/>
      <c r="N6" s="197" t="s">
        <v>131</v>
      </c>
      <c r="O6" s="198"/>
      <c r="P6" s="196" t="s">
        <v>130</v>
      </c>
      <c r="Q6" s="197"/>
      <c r="R6" s="197" t="s">
        <v>131</v>
      </c>
      <c r="S6" s="198"/>
      <c r="T6" s="196" t="s">
        <v>130</v>
      </c>
      <c r="U6" s="197"/>
      <c r="V6" s="197" t="s">
        <v>131</v>
      </c>
      <c r="W6" s="198"/>
      <c r="X6" s="196" t="s">
        <v>130</v>
      </c>
      <c r="Y6" s="197"/>
      <c r="Z6" s="197" t="s">
        <v>131</v>
      </c>
      <c r="AA6" s="198"/>
      <c r="AB6" s="196" t="s">
        <v>130</v>
      </c>
      <c r="AC6" s="197"/>
      <c r="AD6" s="197" t="s">
        <v>131</v>
      </c>
      <c r="AE6" s="198"/>
      <c r="AF6" s="196" t="s">
        <v>130</v>
      </c>
      <c r="AG6" s="197"/>
      <c r="AH6" s="197" t="s">
        <v>131</v>
      </c>
      <c r="AI6" s="198"/>
      <c r="AJ6" s="196" t="s">
        <v>130</v>
      </c>
      <c r="AK6" s="197"/>
      <c r="AL6" s="197" t="s">
        <v>131</v>
      </c>
      <c r="AM6" s="198"/>
      <c r="AN6" s="196" t="s">
        <v>130</v>
      </c>
      <c r="AO6" s="197"/>
      <c r="AP6" s="197" t="s">
        <v>131</v>
      </c>
      <c r="AQ6" s="198"/>
      <c r="AR6" s="196" t="s">
        <v>130</v>
      </c>
      <c r="AS6" s="197"/>
      <c r="AT6" s="197" t="s">
        <v>131</v>
      </c>
      <c r="AU6" s="198"/>
      <c r="AV6" s="196" t="s">
        <v>130</v>
      </c>
      <c r="AW6" s="197"/>
      <c r="AX6" s="197" t="s">
        <v>131</v>
      </c>
      <c r="AY6" s="198"/>
      <c r="AZ6" s="196" t="s">
        <v>130</v>
      </c>
      <c r="BA6" s="197"/>
      <c r="BB6" s="197" t="s">
        <v>131</v>
      </c>
      <c r="BC6" s="198"/>
      <c r="BD6" s="196" t="s">
        <v>130</v>
      </c>
      <c r="BE6" s="197"/>
      <c r="BF6" s="197" t="s">
        <v>131</v>
      </c>
      <c r="BG6" s="198"/>
      <c r="BH6" s="196" t="s">
        <v>130</v>
      </c>
      <c r="BI6" s="197"/>
      <c r="BJ6" s="197" t="s">
        <v>131</v>
      </c>
      <c r="BK6" s="198"/>
      <c r="BL6" s="196" t="s">
        <v>130</v>
      </c>
      <c r="BM6" s="197"/>
      <c r="BN6" s="197" t="s">
        <v>131</v>
      </c>
      <c r="BO6" s="198"/>
      <c r="BP6" s="196" t="s">
        <v>130</v>
      </c>
      <c r="BQ6" s="197"/>
      <c r="BR6" s="197" t="s">
        <v>131</v>
      </c>
      <c r="BS6" s="198"/>
      <c r="BT6" s="196" t="s">
        <v>130</v>
      </c>
      <c r="BU6" s="197"/>
      <c r="BV6" s="197" t="s">
        <v>131</v>
      </c>
      <c r="BW6" s="198"/>
      <c r="BX6" s="196" t="s">
        <v>130</v>
      </c>
      <c r="BY6" s="197"/>
      <c r="BZ6" s="197" t="s">
        <v>131</v>
      </c>
      <c r="CA6" s="198"/>
      <c r="CB6" s="196" t="s">
        <v>130</v>
      </c>
      <c r="CC6" s="197"/>
      <c r="CD6" s="197" t="s">
        <v>131</v>
      </c>
      <c r="CE6" s="198"/>
      <c r="CF6" s="196" t="s">
        <v>130</v>
      </c>
      <c r="CG6" s="197"/>
      <c r="CH6" s="197" t="s">
        <v>131</v>
      </c>
      <c r="CI6" s="198"/>
      <c r="CJ6" s="196" t="s">
        <v>130</v>
      </c>
      <c r="CK6" s="197"/>
      <c r="CL6" s="197" t="s">
        <v>131</v>
      </c>
      <c r="CM6" s="198"/>
    </row>
    <row r="7" spans="2:91" ht="47" customHeight="1" x14ac:dyDescent="0.4">
      <c r="B7" s="287" t="s">
        <v>0</v>
      </c>
      <c r="C7" s="288"/>
      <c r="D7" s="22" t="s">
        <v>132</v>
      </c>
      <c r="E7" s="7" t="s">
        <v>133</v>
      </c>
      <c r="F7" s="6" t="s">
        <v>132</v>
      </c>
      <c r="G7" s="23" t="s">
        <v>133</v>
      </c>
      <c r="H7" s="22" t="s">
        <v>132</v>
      </c>
      <c r="I7" s="7" t="s">
        <v>133</v>
      </c>
      <c r="J7" s="6" t="s">
        <v>132</v>
      </c>
      <c r="K7" s="23" t="s">
        <v>133</v>
      </c>
      <c r="L7" s="22" t="s">
        <v>132</v>
      </c>
      <c r="M7" s="7" t="s">
        <v>133</v>
      </c>
      <c r="N7" s="6" t="s">
        <v>132</v>
      </c>
      <c r="O7" s="23" t="s">
        <v>133</v>
      </c>
      <c r="P7" s="22" t="s">
        <v>132</v>
      </c>
      <c r="Q7" s="7" t="s">
        <v>133</v>
      </c>
      <c r="R7" s="6" t="s">
        <v>132</v>
      </c>
      <c r="S7" s="23" t="s">
        <v>133</v>
      </c>
      <c r="T7" s="22" t="s">
        <v>132</v>
      </c>
      <c r="U7" s="7" t="s">
        <v>133</v>
      </c>
      <c r="V7" s="6" t="s">
        <v>132</v>
      </c>
      <c r="W7" s="23" t="s">
        <v>133</v>
      </c>
      <c r="X7" s="22" t="s">
        <v>132</v>
      </c>
      <c r="Y7" s="7" t="s">
        <v>133</v>
      </c>
      <c r="Z7" s="6" t="s">
        <v>132</v>
      </c>
      <c r="AA7" s="23" t="s">
        <v>133</v>
      </c>
      <c r="AB7" s="22" t="s">
        <v>132</v>
      </c>
      <c r="AC7" s="7" t="s">
        <v>133</v>
      </c>
      <c r="AD7" s="6" t="s">
        <v>132</v>
      </c>
      <c r="AE7" s="23" t="s">
        <v>133</v>
      </c>
      <c r="AF7" s="22" t="s">
        <v>132</v>
      </c>
      <c r="AG7" s="7" t="s">
        <v>133</v>
      </c>
      <c r="AH7" s="6" t="s">
        <v>132</v>
      </c>
      <c r="AI7" s="23" t="s">
        <v>133</v>
      </c>
      <c r="AJ7" s="22" t="s">
        <v>132</v>
      </c>
      <c r="AK7" s="7" t="s">
        <v>133</v>
      </c>
      <c r="AL7" s="6" t="s">
        <v>132</v>
      </c>
      <c r="AM7" s="23" t="s">
        <v>133</v>
      </c>
      <c r="AN7" s="22" t="s">
        <v>132</v>
      </c>
      <c r="AO7" s="7" t="s">
        <v>133</v>
      </c>
      <c r="AP7" s="6" t="s">
        <v>132</v>
      </c>
      <c r="AQ7" s="23" t="s">
        <v>133</v>
      </c>
      <c r="AR7" s="22" t="s">
        <v>132</v>
      </c>
      <c r="AS7" s="7" t="s">
        <v>133</v>
      </c>
      <c r="AT7" s="6" t="s">
        <v>132</v>
      </c>
      <c r="AU7" s="23" t="s">
        <v>133</v>
      </c>
      <c r="AV7" s="22" t="s">
        <v>132</v>
      </c>
      <c r="AW7" s="7" t="s">
        <v>133</v>
      </c>
      <c r="AX7" s="6" t="s">
        <v>132</v>
      </c>
      <c r="AY7" s="23" t="s">
        <v>133</v>
      </c>
      <c r="AZ7" s="22" t="s">
        <v>132</v>
      </c>
      <c r="BA7" s="7" t="s">
        <v>133</v>
      </c>
      <c r="BB7" s="6" t="s">
        <v>132</v>
      </c>
      <c r="BC7" s="23" t="s">
        <v>133</v>
      </c>
      <c r="BD7" s="22" t="s">
        <v>132</v>
      </c>
      <c r="BE7" s="7" t="s">
        <v>133</v>
      </c>
      <c r="BF7" s="6" t="s">
        <v>132</v>
      </c>
      <c r="BG7" s="23" t="s">
        <v>133</v>
      </c>
      <c r="BH7" s="22" t="s">
        <v>132</v>
      </c>
      <c r="BI7" s="7" t="s">
        <v>133</v>
      </c>
      <c r="BJ7" s="6" t="s">
        <v>132</v>
      </c>
      <c r="BK7" s="23" t="s">
        <v>133</v>
      </c>
      <c r="BL7" s="22" t="s">
        <v>132</v>
      </c>
      <c r="BM7" s="7" t="s">
        <v>133</v>
      </c>
      <c r="BN7" s="6" t="s">
        <v>132</v>
      </c>
      <c r="BO7" s="23" t="s">
        <v>133</v>
      </c>
      <c r="BP7" s="22" t="s">
        <v>132</v>
      </c>
      <c r="BQ7" s="7" t="s">
        <v>133</v>
      </c>
      <c r="BR7" s="6" t="s">
        <v>132</v>
      </c>
      <c r="BS7" s="23" t="s">
        <v>133</v>
      </c>
      <c r="BT7" s="22" t="s">
        <v>132</v>
      </c>
      <c r="BU7" s="7" t="s">
        <v>133</v>
      </c>
      <c r="BV7" s="6" t="s">
        <v>132</v>
      </c>
      <c r="BW7" s="23" t="s">
        <v>133</v>
      </c>
      <c r="BX7" s="22" t="s">
        <v>132</v>
      </c>
      <c r="BY7" s="7" t="s">
        <v>133</v>
      </c>
      <c r="BZ7" s="6" t="s">
        <v>132</v>
      </c>
      <c r="CA7" s="23" t="s">
        <v>133</v>
      </c>
      <c r="CB7" s="22" t="s">
        <v>132</v>
      </c>
      <c r="CC7" s="7" t="s">
        <v>133</v>
      </c>
      <c r="CD7" s="6" t="s">
        <v>132</v>
      </c>
      <c r="CE7" s="23" t="s">
        <v>133</v>
      </c>
      <c r="CF7" s="22" t="s">
        <v>132</v>
      </c>
      <c r="CG7" s="7" t="s">
        <v>133</v>
      </c>
      <c r="CH7" s="6" t="s">
        <v>132</v>
      </c>
      <c r="CI7" s="23" t="s">
        <v>133</v>
      </c>
      <c r="CJ7" s="22" t="s">
        <v>132</v>
      </c>
      <c r="CK7" s="7" t="s">
        <v>133</v>
      </c>
      <c r="CL7" s="6" t="s">
        <v>132</v>
      </c>
      <c r="CM7" s="23" t="s">
        <v>133</v>
      </c>
    </row>
    <row r="8" spans="2:91" s="10" customFormat="1" ht="18" customHeight="1" x14ac:dyDescent="0.45">
      <c r="B8" s="270" t="s">
        <v>50</v>
      </c>
      <c r="C8" s="31" t="s">
        <v>302</v>
      </c>
      <c r="D8" s="254" t="s">
        <v>8</v>
      </c>
      <c r="E8" s="251" t="s">
        <v>8</v>
      </c>
      <c r="F8" s="246" t="s">
        <v>8</v>
      </c>
      <c r="G8" s="249" t="s">
        <v>8</v>
      </c>
      <c r="H8" s="254" t="s">
        <v>8</v>
      </c>
      <c r="I8" s="251" t="s">
        <v>8</v>
      </c>
      <c r="J8" s="246" t="s">
        <v>8</v>
      </c>
      <c r="K8" s="249" t="s">
        <v>8</v>
      </c>
      <c r="L8" s="254" t="s">
        <v>8</v>
      </c>
      <c r="M8" s="251" t="s">
        <v>8</v>
      </c>
      <c r="N8" s="246" t="s">
        <v>8</v>
      </c>
      <c r="O8" s="249" t="s">
        <v>8</v>
      </c>
      <c r="P8" s="254" t="s">
        <v>8</v>
      </c>
      <c r="Q8" s="251" t="s">
        <v>8</v>
      </c>
      <c r="R8" s="246" t="s">
        <v>8</v>
      </c>
      <c r="S8" s="249" t="s">
        <v>8</v>
      </c>
      <c r="T8" s="254" t="s">
        <v>8</v>
      </c>
      <c r="U8" s="251" t="s">
        <v>8</v>
      </c>
      <c r="V8" s="246" t="s">
        <v>8</v>
      </c>
      <c r="W8" s="249" t="s">
        <v>8</v>
      </c>
      <c r="X8" s="26" t="s">
        <v>8</v>
      </c>
      <c r="Y8" s="251" t="s">
        <v>135</v>
      </c>
      <c r="Z8" s="246" t="s">
        <v>8</v>
      </c>
      <c r="AA8" s="249" t="s">
        <v>8</v>
      </c>
      <c r="AB8" s="37" t="s">
        <v>8</v>
      </c>
      <c r="AC8" s="251" t="s">
        <v>135</v>
      </c>
      <c r="AD8" s="246" t="s">
        <v>8</v>
      </c>
      <c r="AE8" s="249" t="s">
        <v>8</v>
      </c>
      <c r="AF8" s="115" t="s">
        <v>8</v>
      </c>
      <c r="AG8" s="251" t="s">
        <v>135</v>
      </c>
      <c r="AH8" s="246" t="s">
        <v>8</v>
      </c>
      <c r="AI8" s="249" t="s">
        <v>8</v>
      </c>
      <c r="AJ8" s="115" t="s">
        <v>8</v>
      </c>
      <c r="AK8" s="223" t="s">
        <v>135</v>
      </c>
      <c r="AL8" s="217" t="s">
        <v>8</v>
      </c>
      <c r="AM8" s="192" t="s">
        <v>8</v>
      </c>
      <c r="AN8" s="115" t="s">
        <v>8</v>
      </c>
      <c r="AO8" s="223" t="s">
        <v>135</v>
      </c>
      <c r="AP8" s="217" t="s">
        <v>8</v>
      </c>
      <c r="AQ8" s="192" t="s">
        <v>8</v>
      </c>
      <c r="AR8" s="115" t="s">
        <v>8</v>
      </c>
      <c r="AS8" s="223" t="s">
        <v>135</v>
      </c>
      <c r="AT8" s="217" t="s">
        <v>8</v>
      </c>
      <c r="AU8" s="192" t="s">
        <v>8</v>
      </c>
      <c r="AV8" s="115" t="s">
        <v>8</v>
      </c>
      <c r="AW8" s="223" t="s">
        <v>135</v>
      </c>
      <c r="AX8" s="217" t="s">
        <v>8</v>
      </c>
      <c r="AY8" s="192" t="s">
        <v>8</v>
      </c>
      <c r="AZ8" s="115" t="s">
        <v>8</v>
      </c>
      <c r="BA8" s="223" t="s">
        <v>135</v>
      </c>
      <c r="BB8" s="217" t="s">
        <v>8</v>
      </c>
      <c r="BC8" s="192" t="s">
        <v>8</v>
      </c>
      <c r="BD8" s="214">
        <v>0.35</v>
      </c>
      <c r="BE8" s="223" t="s">
        <v>134</v>
      </c>
      <c r="BF8" s="217" t="s">
        <v>8</v>
      </c>
      <c r="BG8" s="192" t="s">
        <v>8</v>
      </c>
      <c r="BH8" s="214">
        <v>0.35</v>
      </c>
      <c r="BI8" s="223" t="s">
        <v>134</v>
      </c>
      <c r="BJ8" s="217" t="s">
        <v>8</v>
      </c>
      <c r="BK8" s="192" t="s">
        <v>8</v>
      </c>
      <c r="BL8" s="214">
        <v>0.3</v>
      </c>
      <c r="BM8" s="223" t="s">
        <v>134</v>
      </c>
      <c r="BN8" s="217" t="s">
        <v>8</v>
      </c>
      <c r="BO8" s="192" t="s">
        <v>8</v>
      </c>
      <c r="BP8" s="214">
        <v>0.3</v>
      </c>
      <c r="BQ8" s="223" t="s">
        <v>134</v>
      </c>
      <c r="BR8" s="217" t="s">
        <v>8</v>
      </c>
      <c r="BS8" s="192" t="s">
        <v>8</v>
      </c>
      <c r="BT8" s="214">
        <v>0.3</v>
      </c>
      <c r="BU8" s="223" t="s">
        <v>134</v>
      </c>
      <c r="BV8" s="217" t="s">
        <v>8</v>
      </c>
      <c r="BW8" s="192" t="s">
        <v>8</v>
      </c>
      <c r="BX8" s="214">
        <v>0.3</v>
      </c>
      <c r="BY8" s="223" t="s">
        <v>134</v>
      </c>
      <c r="BZ8" s="217" t="s">
        <v>8</v>
      </c>
      <c r="CA8" s="192" t="s">
        <v>8</v>
      </c>
      <c r="CB8" s="214">
        <v>0.3</v>
      </c>
      <c r="CC8" s="223" t="s">
        <v>134</v>
      </c>
      <c r="CD8" s="217" t="s">
        <v>8</v>
      </c>
      <c r="CE8" s="192" t="s">
        <v>8</v>
      </c>
      <c r="CF8" s="214">
        <v>0.3</v>
      </c>
      <c r="CG8" s="223" t="s">
        <v>134</v>
      </c>
      <c r="CH8" s="217" t="s">
        <v>8</v>
      </c>
      <c r="CI8" s="192" t="s">
        <v>8</v>
      </c>
      <c r="CJ8" s="214">
        <v>0.25</v>
      </c>
      <c r="CK8" s="223" t="s">
        <v>134</v>
      </c>
      <c r="CL8" s="217" t="s">
        <v>8</v>
      </c>
      <c r="CM8" s="192" t="s">
        <v>8</v>
      </c>
    </row>
    <row r="9" spans="2:91" s="10" customFormat="1" ht="18" customHeight="1" x14ac:dyDescent="0.45">
      <c r="B9" s="271"/>
      <c r="C9" s="34" t="s">
        <v>48</v>
      </c>
      <c r="D9" s="255"/>
      <c r="E9" s="252"/>
      <c r="F9" s="244"/>
      <c r="G9" s="241"/>
      <c r="H9" s="255"/>
      <c r="I9" s="252"/>
      <c r="J9" s="244"/>
      <c r="K9" s="241"/>
      <c r="L9" s="255"/>
      <c r="M9" s="252"/>
      <c r="N9" s="244"/>
      <c r="O9" s="241"/>
      <c r="P9" s="255"/>
      <c r="Q9" s="252"/>
      <c r="R9" s="244"/>
      <c r="S9" s="241"/>
      <c r="T9" s="255"/>
      <c r="U9" s="252"/>
      <c r="V9" s="244"/>
      <c r="W9" s="241"/>
      <c r="X9" s="24">
        <v>2.25</v>
      </c>
      <c r="Y9" s="252"/>
      <c r="Z9" s="244"/>
      <c r="AA9" s="241"/>
      <c r="AB9" s="24">
        <v>2.5</v>
      </c>
      <c r="AC9" s="252"/>
      <c r="AD9" s="244"/>
      <c r="AE9" s="241"/>
      <c r="AF9" s="24">
        <v>2.5</v>
      </c>
      <c r="AG9" s="252"/>
      <c r="AH9" s="244"/>
      <c r="AI9" s="241"/>
      <c r="AJ9" s="24">
        <v>2.5</v>
      </c>
      <c r="AK9" s="200"/>
      <c r="AL9" s="218"/>
      <c r="AM9" s="190"/>
      <c r="AN9" s="24">
        <v>2.5</v>
      </c>
      <c r="AO9" s="200"/>
      <c r="AP9" s="218"/>
      <c r="AQ9" s="190"/>
      <c r="AR9" s="24">
        <v>2.5</v>
      </c>
      <c r="AS9" s="200"/>
      <c r="AT9" s="218"/>
      <c r="AU9" s="190"/>
      <c r="AV9" s="24">
        <v>2.5</v>
      </c>
      <c r="AW9" s="200"/>
      <c r="AX9" s="218"/>
      <c r="AY9" s="190"/>
      <c r="AZ9" s="24">
        <v>2.5</v>
      </c>
      <c r="BA9" s="200"/>
      <c r="BB9" s="218"/>
      <c r="BC9" s="190"/>
      <c r="BD9" s="215"/>
      <c r="BE9" s="200"/>
      <c r="BF9" s="218"/>
      <c r="BG9" s="190"/>
      <c r="BH9" s="215"/>
      <c r="BI9" s="200"/>
      <c r="BJ9" s="218"/>
      <c r="BK9" s="190"/>
      <c r="BL9" s="215"/>
      <c r="BM9" s="200"/>
      <c r="BN9" s="218"/>
      <c r="BO9" s="190"/>
      <c r="BP9" s="215"/>
      <c r="BQ9" s="200"/>
      <c r="BR9" s="218"/>
      <c r="BS9" s="190"/>
      <c r="BT9" s="215"/>
      <c r="BU9" s="200"/>
      <c r="BV9" s="218"/>
      <c r="BW9" s="190"/>
      <c r="BX9" s="215"/>
      <c r="BY9" s="200"/>
      <c r="BZ9" s="218"/>
      <c r="CA9" s="190"/>
      <c r="CB9" s="215"/>
      <c r="CC9" s="200"/>
      <c r="CD9" s="218"/>
      <c r="CE9" s="190"/>
      <c r="CF9" s="215"/>
      <c r="CG9" s="200"/>
      <c r="CH9" s="218"/>
      <c r="CI9" s="190"/>
      <c r="CJ9" s="215">
        <v>-0.05</v>
      </c>
      <c r="CK9" s="200"/>
      <c r="CL9" s="218">
        <v>-0.05</v>
      </c>
      <c r="CM9" s="190"/>
    </row>
    <row r="10" spans="2:91" s="10" customFormat="1" ht="18" customHeight="1" x14ac:dyDescent="0.45">
      <c r="B10" s="272"/>
      <c r="C10" s="32" t="s">
        <v>49</v>
      </c>
      <c r="D10" s="256"/>
      <c r="E10" s="253">
        <v>0</v>
      </c>
      <c r="F10" s="247"/>
      <c r="G10" s="250">
        <v>0</v>
      </c>
      <c r="H10" s="256"/>
      <c r="I10" s="253">
        <v>0</v>
      </c>
      <c r="J10" s="247"/>
      <c r="K10" s="250">
        <v>0</v>
      </c>
      <c r="L10" s="256"/>
      <c r="M10" s="253">
        <v>0</v>
      </c>
      <c r="N10" s="247"/>
      <c r="O10" s="250">
        <v>0</v>
      </c>
      <c r="P10" s="256"/>
      <c r="Q10" s="253">
        <v>0</v>
      </c>
      <c r="R10" s="247"/>
      <c r="S10" s="250">
        <v>0</v>
      </c>
      <c r="T10" s="256"/>
      <c r="U10" s="253">
        <v>0</v>
      </c>
      <c r="V10" s="247"/>
      <c r="W10" s="250">
        <v>0</v>
      </c>
      <c r="X10" s="30">
        <v>13.5</v>
      </c>
      <c r="Y10" s="253"/>
      <c r="Z10" s="247"/>
      <c r="AA10" s="250"/>
      <c r="AB10" s="40">
        <v>13.75</v>
      </c>
      <c r="AC10" s="253"/>
      <c r="AD10" s="247"/>
      <c r="AE10" s="250"/>
      <c r="AF10" s="116">
        <v>13.75</v>
      </c>
      <c r="AG10" s="253"/>
      <c r="AH10" s="247"/>
      <c r="AI10" s="250"/>
      <c r="AJ10" s="116">
        <v>13.75</v>
      </c>
      <c r="AK10" s="224"/>
      <c r="AL10" s="219"/>
      <c r="AM10" s="193"/>
      <c r="AN10" s="116">
        <v>13.75</v>
      </c>
      <c r="AO10" s="224"/>
      <c r="AP10" s="219"/>
      <c r="AQ10" s="193"/>
      <c r="AR10" s="116">
        <v>13.75</v>
      </c>
      <c r="AS10" s="224"/>
      <c r="AT10" s="219"/>
      <c r="AU10" s="193"/>
      <c r="AV10" s="116">
        <v>13.75</v>
      </c>
      <c r="AW10" s="224"/>
      <c r="AX10" s="219"/>
      <c r="AY10" s="193"/>
      <c r="AZ10" s="116">
        <v>13.75</v>
      </c>
      <c r="BA10" s="224"/>
      <c r="BB10" s="219"/>
      <c r="BC10" s="193"/>
      <c r="BD10" s="216"/>
      <c r="BE10" s="224"/>
      <c r="BF10" s="219"/>
      <c r="BG10" s="193"/>
      <c r="BH10" s="216"/>
      <c r="BI10" s="224"/>
      <c r="BJ10" s="219"/>
      <c r="BK10" s="193"/>
      <c r="BL10" s="216">
        <v>-0.15</v>
      </c>
      <c r="BM10" s="224"/>
      <c r="BN10" s="219">
        <v>-0.15</v>
      </c>
      <c r="BO10" s="193"/>
      <c r="BP10" s="216">
        <v>-0.15</v>
      </c>
      <c r="BQ10" s="224"/>
      <c r="BR10" s="219">
        <v>-0.15</v>
      </c>
      <c r="BS10" s="193"/>
      <c r="BT10" s="216">
        <v>-0.15</v>
      </c>
      <c r="BU10" s="224"/>
      <c r="BV10" s="219">
        <v>-0.15</v>
      </c>
      <c r="BW10" s="193"/>
      <c r="BX10" s="216">
        <v>-0.15</v>
      </c>
      <c r="BY10" s="224"/>
      <c r="BZ10" s="219">
        <v>-0.15</v>
      </c>
      <c r="CA10" s="193"/>
      <c r="CB10" s="216">
        <v>-0.15</v>
      </c>
      <c r="CC10" s="224"/>
      <c r="CD10" s="219">
        <v>-0.15</v>
      </c>
      <c r="CE10" s="193"/>
      <c r="CF10" s="216">
        <v>-0.15</v>
      </c>
      <c r="CG10" s="224"/>
      <c r="CH10" s="219">
        <v>-0.15</v>
      </c>
      <c r="CI10" s="193"/>
      <c r="CJ10" s="216">
        <v>-0.2</v>
      </c>
      <c r="CK10" s="224"/>
      <c r="CL10" s="219">
        <v>-0.2</v>
      </c>
      <c r="CM10" s="193"/>
    </row>
    <row r="11" spans="2:91" s="10" customFormat="1" ht="18" customHeight="1" x14ac:dyDescent="0.45">
      <c r="B11" s="270" t="s">
        <v>51</v>
      </c>
      <c r="C11" s="31" t="s">
        <v>302</v>
      </c>
      <c r="D11" s="254" t="s">
        <v>8</v>
      </c>
      <c r="E11" s="251" t="s">
        <v>8</v>
      </c>
      <c r="F11" s="246" t="s">
        <v>8</v>
      </c>
      <c r="G11" s="249" t="s">
        <v>8</v>
      </c>
      <c r="H11" s="254" t="s">
        <v>8</v>
      </c>
      <c r="I11" s="251" t="s">
        <v>8</v>
      </c>
      <c r="J11" s="246" t="s">
        <v>8</v>
      </c>
      <c r="K11" s="249" t="s">
        <v>8</v>
      </c>
      <c r="L11" s="254" t="s">
        <v>8</v>
      </c>
      <c r="M11" s="251" t="s">
        <v>8</v>
      </c>
      <c r="N11" s="246" t="s">
        <v>8</v>
      </c>
      <c r="O11" s="249" t="s">
        <v>8</v>
      </c>
      <c r="P11" s="254" t="s">
        <v>8</v>
      </c>
      <c r="Q11" s="251" t="s">
        <v>8</v>
      </c>
      <c r="R11" s="246" t="s">
        <v>8</v>
      </c>
      <c r="S11" s="249" t="s">
        <v>8</v>
      </c>
      <c r="T11" s="254" t="s">
        <v>8</v>
      </c>
      <c r="U11" s="251" t="s">
        <v>8</v>
      </c>
      <c r="V11" s="246" t="s">
        <v>8</v>
      </c>
      <c r="W11" s="249" t="s">
        <v>8</v>
      </c>
      <c r="X11" s="115" t="s">
        <v>8</v>
      </c>
      <c r="Y11" s="251" t="s">
        <v>135</v>
      </c>
      <c r="Z11" s="246" t="s">
        <v>8</v>
      </c>
      <c r="AA11" s="249" t="s">
        <v>8</v>
      </c>
      <c r="AB11" s="115" t="s">
        <v>8</v>
      </c>
      <c r="AC11" s="251" t="s">
        <v>135</v>
      </c>
      <c r="AD11" s="246" t="s">
        <v>8</v>
      </c>
      <c r="AE11" s="249" t="s">
        <v>8</v>
      </c>
      <c r="AF11" s="115" t="s">
        <v>8</v>
      </c>
      <c r="AG11" s="251" t="s">
        <v>135</v>
      </c>
      <c r="AH11" s="246" t="s">
        <v>8</v>
      </c>
      <c r="AI11" s="249" t="s">
        <v>8</v>
      </c>
      <c r="AJ11" s="115" t="s">
        <v>8</v>
      </c>
      <c r="AK11" s="223" t="s">
        <v>135</v>
      </c>
      <c r="AL11" s="217" t="s">
        <v>8</v>
      </c>
      <c r="AM11" s="192" t="s">
        <v>8</v>
      </c>
      <c r="AN11" s="115" t="s">
        <v>8</v>
      </c>
      <c r="AO11" s="223" t="s">
        <v>135</v>
      </c>
      <c r="AP11" s="217" t="s">
        <v>8</v>
      </c>
      <c r="AQ11" s="192" t="s">
        <v>8</v>
      </c>
      <c r="AR11" s="115" t="s">
        <v>8</v>
      </c>
      <c r="AS11" s="223" t="s">
        <v>135</v>
      </c>
      <c r="AT11" s="217" t="s">
        <v>8</v>
      </c>
      <c r="AU11" s="192" t="s">
        <v>8</v>
      </c>
      <c r="AV11" s="115" t="s">
        <v>8</v>
      </c>
      <c r="AW11" s="223" t="s">
        <v>135</v>
      </c>
      <c r="AX11" s="217" t="s">
        <v>8</v>
      </c>
      <c r="AY11" s="192" t="s">
        <v>8</v>
      </c>
      <c r="AZ11" s="115" t="s">
        <v>8</v>
      </c>
      <c r="BA11" s="223" t="s">
        <v>135</v>
      </c>
      <c r="BB11" s="217" t="s">
        <v>8</v>
      </c>
      <c r="BC11" s="192" t="s">
        <v>8</v>
      </c>
      <c r="BD11" s="214">
        <v>0.35</v>
      </c>
      <c r="BE11" s="199" t="s">
        <v>134</v>
      </c>
      <c r="BF11" s="217" t="s">
        <v>8</v>
      </c>
      <c r="BG11" s="192" t="s">
        <v>8</v>
      </c>
      <c r="BH11" s="214">
        <v>0.35</v>
      </c>
      <c r="BI11" s="199" t="s">
        <v>134</v>
      </c>
      <c r="BJ11" s="217" t="s">
        <v>8</v>
      </c>
      <c r="BK11" s="192" t="s">
        <v>8</v>
      </c>
      <c r="BL11" s="214">
        <v>0.3</v>
      </c>
      <c r="BM11" s="199" t="s">
        <v>134</v>
      </c>
      <c r="BN11" s="217" t="s">
        <v>8</v>
      </c>
      <c r="BO11" s="192" t="s">
        <v>8</v>
      </c>
      <c r="BP11" s="214">
        <v>0.3</v>
      </c>
      <c r="BQ11" s="199" t="s">
        <v>134</v>
      </c>
      <c r="BR11" s="217" t="s">
        <v>8</v>
      </c>
      <c r="BS11" s="192" t="s">
        <v>8</v>
      </c>
      <c r="BT11" s="214">
        <v>0.3</v>
      </c>
      <c r="BU11" s="199" t="s">
        <v>134</v>
      </c>
      <c r="BV11" s="217" t="s">
        <v>8</v>
      </c>
      <c r="BW11" s="192" t="s">
        <v>8</v>
      </c>
      <c r="BX11" s="214">
        <v>0.3</v>
      </c>
      <c r="BY11" s="199" t="s">
        <v>134</v>
      </c>
      <c r="BZ11" s="217" t="s">
        <v>8</v>
      </c>
      <c r="CA11" s="192" t="s">
        <v>8</v>
      </c>
      <c r="CB11" s="214">
        <v>0.3</v>
      </c>
      <c r="CC11" s="199" t="s">
        <v>134</v>
      </c>
      <c r="CD11" s="217" t="s">
        <v>8</v>
      </c>
      <c r="CE11" s="192" t="s">
        <v>8</v>
      </c>
      <c r="CF11" s="214">
        <v>0.3</v>
      </c>
      <c r="CG11" s="199" t="s">
        <v>134</v>
      </c>
      <c r="CH11" s="217" t="s">
        <v>8</v>
      </c>
      <c r="CI11" s="192" t="s">
        <v>8</v>
      </c>
      <c r="CJ11" s="214">
        <v>0.25</v>
      </c>
      <c r="CK11" s="199" t="s">
        <v>134</v>
      </c>
      <c r="CL11" s="217" t="s">
        <v>8</v>
      </c>
      <c r="CM11" s="192" t="s">
        <v>8</v>
      </c>
    </row>
    <row r="12" spans="2:91" s="10" customFormat="1" ht="18" customHeight="1" x14ac:dyDescent="0.45">
      <c r="B12" s="271"/>
      <c r="C12" s="34" t="s">
        <v>48</v>
      </c>
      <c r="D12" s="255"/>
      <c r="E12" s="252"/>
      <c r="F12" s="244"/>
      <c r="G12" s="241"/>
      <c r="H12" s="255"/>
      <c r="I12" s="252"/>
      <c r="J12" s="244"/>
      <c r="K12" s="241"/>
      <c r="L12" s="255"/>
      <c r="M12" s="252"/>
      <c r="N12" s="244"/>
      <c r="O12" s="241"/>
      <c r="P12" s="255"/>
      <c r="Q12" s="252"/>
      <c r="R12" s="244"/>
      <c r="S12" s="241"/>
      <c r="T12" s="255"/>
      <c r="U12" s="252"/>
      <c r="V12" s="244"/>
      <c r="W12" s="241"/>
      <c r="X12" s="24">
        <v>2.25</v>
      </c>
      <c r="Y12" s="252"/>
      <c r="Z12" s="244"/>
      <c r="AA12" s="241"/>
      <c r="AB12" s="24">
        <v>2.5</v>
      </c>
      <c r="AC12" s="252"/>
      <c r="AD12" s="244"/>
      <c r="AE12" s="241"/>
      <c r="AF12" s="24">
        <v>2.5</v>
      </c>
      <c r="AG12" s="252"/>
      <c r="AH12" s="244"/>
      <c r="AI12" s="241"/>
      <c r="AJ12" s="24">
        <v>2.5</v>
      </c>
      <c r="AK12" s="200"/>
      <c r="AL12" s="218"/>
      <c r="AM12" s="190"/>
      <c r="AN12" s="24">
        <v>2.5</v>
      </c>
      <c r="AO12" s="200"/>
      <c r="AP12" s="218"/>
      <c r="AQ12" s="190"/>
      <c r="AR12" s="24">
        <v>2.5</v>
      </c>
      <c r="AS12" s="200"/>
      <c r="AT12" s="218"/>
      <c r="AU12" s="190"/>
      <c r="AV12" s="24">
        <v>2.5</v>
      </c>
      <c r="AW12" s="200"/>
      <c r="AX12" s="218"/>
      <c r="AY12" s="190"/>
      <c r="AZ12" s="24">
        <v>2.5</v>
      </c>
      <c r="BA12" s="200"/>
      <c r="BB12" s="218"/>
      <c r="BC12" s="190"/>
      <c r="BD12" s="215"/>
      <c r="BE12" s="200"/>
      <c r="BF12" s="218"/>
      <c r="BG12" s="190"/>
      <c r="BH12" s="215"/>
      <c r="BI12" s="200"/>
      <c r="BJ12" s="218"/>
      <c r="BK12" s="190"/>
      <c r="BL12" s="215"/>
      <c r="BM12" s="200"/>
      <c r="BN12" s="218"/>
      <c r="BO12" s="190"/>
      <c r="BP12" s="215"/>
      <c r="BQ12" s="200"/>
      <c r="BR12" s="218"/>
      <c r="BS12" s="190"/>
      <c r="BT12" s="215"/>
      <c r="BU12" s="200"/>
      <c r="BV12" s="218"/>
      <c r="BW12" s="190"/>
      <c r="BX12" s="215"/>
      <c r="BY12" s="200"/>
      <c r="BZ12" s="218"/>
      <c r="CA12" s="190"/>
      <c r="CB12" s="215"/>
      <c r="CC12" s="200"/>
      <c r="CD12" s="218"/>
      <c r="CE12" s="190"/>
      <c r="CF12" s="215"/>
      <c r="CG12" s="200"/>
      <c r="CH12" s="218"/>
      <c r="CI12" s="190"/>
      <c r="CJ12" s="215">
        <v>-0.05</v>
      </c>
      <c r="CK12" s="200"/>
      <c r="CL12" s="218">
        <v>-0.05</v>
      </c>
      <c r="CM12" s="190"/>
    </row>
    <row r="13" spans="2:91" s="10" customFormat="1" ht="18" customHeight="1" x14ac:dyDescent="0.45">
      <c r="B13" s="272"/>
      <c r="C13" s="32" t="s">
        <v>49</v>
      </c>
      <c r="D13" s="256"/>
      <c r="E13" s="253">
        <v>0</v>
      </c>
      <c r="F13" s="247"/>
      <c r="G13" s="250">
        <v>0</v>
      </c>
      <c r="H13" s="256"/>
      <c r="I13" s="253">
        <v>0</v>
      </c>
      <c r="J13" s="247"/>
      <c r="K13" s="250">
        <v>0</v>
      </c>
      <c r="L13" s="256"/>
      <c r="M13" s="253">
        <v>0</v>
      </c>
      <c r="N13" s="247"/>
      <c r="O13" s="250">
        <v>0</v>
      </c>
      <c r="P13" s="256"/>
      <c r="Q13" s="253">
        <v>0</v>
      </c>
      <c r="R13" s="247"/>
      <c r="S13" s="250">
        <v>0</v>
      </c>
      <c r="T13" s="256"/>
      <c r="U13" s="253">
        <v>0</v>
      </c>
      <c r="V13" s="247"/>
      <c r="W13" s="250">
        <v>0</v>
      </c>
      <c r="X13" s="116">
        <v>13.5</v>
      </c>
      <c r="Y13" s="253"/>
      <c r="Z13" s="247"/>
      <c r="AA13" s="250"/>
      <c r="AB13" s="116">
        <v>13.75</v>
      </c>
      <c r="AC13" s="253"/>
      <c r="AD13" s="247"/>
      <c r="AE13" s="250"/>
      <c r="AF13" s="116">
        <v>13.75</v>
      </c>
      <c r="AG13" s="253"/>
      <c r="AH13" s="247"/>
      <c r="AI13" s="250"/>
      <c r="AJ13" s="116">
        <v>13.75</v>
      </c>
      <c r="AK13" s="224"/>
      <c r="AL13" s="219"/>
      <c r="AM13" s="193"/>
      <c r="AN13" s="116">
        <v>13.75</v>
      </c>
      <c r="AO13" s="224"/>
      <c r="AP13" s="219"/>
      <c r="AQ13" s="193"/>
      <c r="AR13" s="116">
        <v>13.75</v>
      </c>
      <c r="AS13" s="224"/>
      <c r="AT13" s="219"/>
      <c r="AU13" s="193"/>
      <c r="AV13" s="116">
        <v>13.75</v>
      </c>
      <c r="AW13" s="224"/>
      <c r="AX13" s="219"/>
      <c r="AY13" s="193"/>
      <c r="AZ13" s="116">
        <v>13.75</v>
      </c>
      <c r="BA13" s="224"/>
      <c r="BB13" s="219"/>
      <c r="BC13" s="193"/>
      <c r="BD13" s="216"/>
      <c r="BE13" s="201"/>
      <c r="BF13" s="219"/>
      <c r="BG13" s="193"/>
      <c r="BH13" s="216"/>
      <c r="BI13" s="201"/>
      <c r="BJ13" s="219"/>
      <c r="BK13" s="193"/>
      <c r="BL13" s="216">
        <v>-0.15</v>
      </c>
      <c r="BM13" s="201"/>
      <c r="BN13" s="219">
        <v>-0.15</v>
      </c>
      <c r="BO13" s="193"/>
      <c r="BP13" s="216">
        <v>-0.15</v>
      </c>
      <c r="BQ13" s="201"/>
      <c r="BR13" s="219">
        <v>-0.15</v>
      </c>
      <c r="BS13" s="193"/>
      <c r="BT13" s="216">
        <v>-0.15</v>
      </c>
      <c r="BU13" s="201"/>
      <c r="BV13" s="219">
        <v>-0.15</v>
      </c>
      <c r="BW13" s="193"/>
      <c r="BX13" s="216">
        <v>-0.15</v>
      </c>
      <c r="BY13" s="201"/>
      <c r="BZ13" s="219">
        <v>-0.15</v>
      </c>
      <c r="CA13" s="193"/>
      <c r="CB13" s="216">
        <v>-0.15</v>
      </c>
      <c r="CC13" s="201"/>
      <c r="CD13" s="219">
        <v>-0.15</v>
      </c>
      <c r="CE13" s="193"/>
      <c r="CF13" s="216">
        <v>-0.15</v>
      </c>
      <c r="CG13" s="201"/>
      <c r="CH13" s="219">
        <v>-0.15</v>
      </c>
      <c r="CI13" s="193"/>
      <c r="CJ13" s="216">
        <v>-0.2</v>
      </c>
      <c r="CK13" s="201"/>
      <c r="CL13" s="219">
        <v>-0.2</v>
      </c>
      <c r="CM13" s="193"/>
    </row>
    <row r="14" spans="2:91" s="10" customFormat="1" ht="18" customHeight="1" x14ac:dyDescent="0.45">
      <c r="B14" s="270" t="s">
        <v>52</v>
      </c>
      <c r="C14" s="31" t="s">
        <v>302</v>
      </c>
      <c r="D14" s="254" t="s">
        <v>8</v>
      </c>
      <c r="E14" s="251" t="s">
        <v>8</v>
      </c>
      <c r="F14" s="246" t="s">
        <v>8</v>
      </c>
      <c r="G14" s="249" t="s">
        <v>8</v>
      </c>
      <c r="H14" s="254" t="s">
        <v>8</v>
      </c>
      <c r="I14" s="251" t="s">
        <v>8</v>
      </c>
      <c r="J14" s="246" t="s">
        <v>8</v>
      </c>
      <c r="K14" s="249" t="s">
        <v>8</v>
      </c>
      <c r="L14" s="254" t="s">
        <v>8</v>
      </c>
      <c r="M14" s="251" t="s">
        <v>8</v>
      </c>
      <c r="N14" s="246" t="s">
        <v>8</v>
      </c>
      <c r="O14" s="249" t="s">
        <v>8</v>
      </c>
      <c r="P14" s="254" t="s">
        <v>8</v>
      </c>
      <c r="Q14" s="251" t="s">
        <v>8</v>
      </c>
      <c r="R14" s="246" t="s">
        <v>8</v>
      </c>
      <c r="S14" s="249" t="s">
        <v>8</v>
      </c>
      <c r="T14" s="254" t="s">
        <v>8</v>
      </c>
      <c r="U14" s="251" t="s">
        <v>8</v>
      </c>
      <c r="V14" s="246" t="s">
        <v>8</v>
      </c>
      <c r="W14" s="249" t="s">
        <v>8</v>
      </c>
      <c r="X14" s="115" t="s">
        <v>8</v>
      </c>
      <c r="Y14" s="251" t="s">
        <v>135</v>
      </c>
      <c r="Z14" s="246" t="s">
        <v>8</v>
      </c>
      <c r="AA14" s="249" t="s">
        <v>8</v>
      </c>
      <c r="AB14" s="115" t="s">
        <v>8</v>
      </c>
      <c r="AC14" s="251" t="s">
        <v>135</v>
      </c>
      <c r="AD14" s="246" t="s">
        <v>8</v>
      </c>
      <c r="AE14" s="249" t="s">
        <v>8</v>
      </c>
      <c r="AF14" s="115" t="s">
        <v>8</v>
      </c>
      <c r="AG14" s="251" t="s">
        <v>135</v>
      </c>
      <c r="AH14" s="246" t="s">
        <v>8</v>
      </c>
      <c r="AI14" s="249" t="s">
        <v>8</v>
      </c>
      <c r="AJ14" s="115" t="s">
        <v>8</v>
      </c>
      <c r="AK14" s="223" t="s">
        <v>135</v>
      </c>
      <c r="AL14" s="217" t="s">
        <v>8</v>
      </c>
      <c r="AM14" s="192" t="s">
        <v>8</v>
      </c>
      <c r="AN14" s="115" t="s">
        <v>8</v>
      </c>
      <c r="AO14" s="223" t="s">
        <v>135</v>
      </c>
      <c r="AP14" s="217" t="s">
        <v>8</v>
      </c>
      <c r="AQ14" s="192" t="s">
        <v>8</v>
      </c>
      <c r="AR14" s="115" t="s">
        <v>8</v>
      </c>
      <c r="AS14" s="223" t="s">
        <v>135</v>
      </c>
      <c r="AT14" s="217" t="s">
        <v>8</v>
      </c>
      <c r="AU14" s="192" t="s">
        <v>8</v>
      </c>
      <c r="AV14" s="115" t="s">
        <v>8</v>
      </c>
      <c r="AW14" s="223" t="s">
        <v>135</v>
      </c>
      <c r="AX14" s="217" t="s">
        <v>8</v>
      </c>
      <c r="AY14" s="192" t="s">
        <v>8</v>
      </c>
      <c r="AZ14" s="115" t="s">
        <v>8</v>
      </c>
      <c r="BA14" s="223" t="s">
        <v>135</v>
      </c>
      <c r="BB14" s="217" t="s">
        <v>8</v>
      </c>
      <c r="BC14" s="192" t="s">
        <v>8</v>
      </c>
      <c r="BD14" s="214">
        <v>0.35</v>
      </c>
      <c r="BE14" s="199" t="s">
        <v>134</v>
      </c>
      <c r="BF14" s="217" t="s">
        <v>8</v>
      </c>
      <c r="BG14" s="192" t="s">
        <v>8</v>
      </c>
      <c r="BH14" s="214">
        <v>0.35</v>
      </c>
      <c r="BI14" s="199" t="s">
        <v>134</v>
      </c>
      <c r="BJ14" s="217" t="s">
        <v>8</v>
      </c>
      <c r="BK14" s="192" t="s">
        <v>8</v>
      </c>
      <c r="BL14" s="214">
        <v>0.3</v>
      </c>
      <c r="BM14" s="199" t="s">
        <v>134</v>
      </c>
      <c r="BN14" s="217" t="s">
        <v>8</v>
      </c>
      <c r="BO14" s="192" t="s">
        <v>8</v>
      </c>
      <c r="BP14" s="214">
        <v>0.3</v>
      </c>
      <c r="BQ14" s="199" t="s">
        <v>134</v>
      </c>
      <c r="BR14" s="217" t="s">
        <v>8</v>
      </c>
      <c r="BS14" s="192" t="s">
        <v>8</v>
      </c>
      <c r="BT14" s="214">
        <v>0.3</v>
      </c>
      <c r="BU14" s="199" t="s">
        <v>134</v>
      </c>
      <c r="BV14" s="217" t="s">
        <v>8</v>
      </c>
      <c r="BW14" s="192" t="s">
        <v>8</v>
      </c>
      <c r="BX14" s="214">
        <v>0.3</v>
      </c>
      <c r="BY14" s="199" t="s">
        <v>134</v>
      </c>
      <c r="BZ14" s="217" t="s">
        <v>8</v>
      </c>
      <c r="CA14" s="192" t="s">
        <v>8</v>
      </c>
      <c r="CB14" s="214">
        <v>0.3</v>
      </c>
      <c r="CC14" s="199" t="s">
        <v>134</v>
      </c>
      <c r="CD14" s="217" t="s">
        <v>8</v>
      </c>
      <c r="CE14" s="192" t="s">
        <v>8</v>
      </c>
      <c r="CF14" s="214">
        <v>0.3</v>
      </c>
      <c r="CG14" s="199" t="s">
        <v>134</v>
      </c>
      <c r="CH14" s="217" t="s">
        <v>8</v>
      </c>
      <c r="CI14" s="192" t="s">
        <v>8</v>
      </c>
      <c r="CJ14" s="214">
        <v>0.25</v>
      </c>
      <c r="CK14" s="199" t="s">
        <v>134</v>
      </c>
      <c r="CL14" s="217" t="s">
        <v>8</v>
      </c>
      <c r="CM14" s="192" t="s">
        <v>8</v>
      </c>
    </row>
    <row r="15" spans="2:91" s="10" customFormat="1" ht="18" customHeight="1" x14ac:dyDescent="0.45">
      <c r="B15" s="271"/>
      <c r="C15" s="34" t="s">
        <v>48</v>
      </c>
      <c r="D15" s="255"/>
      <c r="E15" s="252"/>
      <c r="F15" s="244"/>
      <c r="G15" s="241"/>
      <c r="H15" s="255"/>
      <c r="I15" s="252"/>
      <c r="J15" s="244"/>
      <c r="K15" s="241"/>
      <c r="L15" s="255"/>
      <c r="M15" s="252"/>
      <c r="N15" s="244"/>
      <c r="O15" s="241"/>
      <c r="P15" s="255"/>
      <c r="Q15" s="252"/>
      <c r="R15" s="244"/>
      <c r="S15" s="241"/>
      <c r="T15" s="255"/>
      <c r="U15" s="252"/>
      <c r="V15" s="244"/>
      <c r="W15" s="241"/>
      <c r="X15" s="24">
        <v>2.25</v>
      </c>
      <c r="Y15" s="252"/>
      <c r="Z15" s="244"/>
      <c r="AA15" s="241"/>
      <c r="AB15" s="24">
        <v>2.5</v>
      </c>
      <c r="AC15" s="252"/>
      <c r="AD15" s="244"/>
      <c r="AE15" s="241"/>
      <c r="AF15" s="24">
        <v>2.5</v>
      </c>
      <c r="AG15" s="252"/>
      <c r="AH15" s="244"/>
      <c r="AI15" s="241"/>
      <c r="AJ15" s="24">
        <v>2.5</v>
      </c>
      <c r="AK15" s="200"/>
      <c r="AL15" s="218"/>
      <c r="AM15" s="190"/>
      <c r="AN15" s="24">
        <v>2.5</v>
      </c>
      <c r="AO15" s="200"/>
      <c r="AP15" s="218"/>
      <c r="AQ15" s="190"/>
      <c r="AR15" s="24">
        <v>2.5</v>
      </c>
      <c r="AS15" s="200"/>
      <c r="AT15" s="218"/>
      <c r="AU15" s="190"/>
      <c r="AV15" s="24">
        <v>2.5</v>
      </c>
      <c r="AW15" s="200"/>
      <c r="AX15" s="218"/>
      <c r="AY15" s="190"/>
      <c r="AZ15" s="24">
        <v>2.5</v>
      </c>
      <c r="BA15" s="200"/>
      <c r="BB15" s="218"/>
      <c r="BC15" s="190"/>
      <c r="BD15" s="215"/>
      <c r="BE15" s="200"/>
      <c r="BF15" s="218"/>
      <c r="BG15" s="190"/>
      <c r="BH15" s="215"/>
      <c r="BI15" s="200"/>
      <c r="BJ15" s="218"/>
      <c r="BK15" s="190"/>
      <c r="BL15" s="215"/>
      <c r="BM15" s="200"/>
      <c r="BN15" s="218"/>
      <c r="BO15" s="190"/>
      <c r="BP15" s="215"/>
      <c r="BQ15" s="200"/>
      <c r="BR15" s="218"/>
      <c r="BS15" s="190"/>
      <c r="BT15" s="215"/>
      <c r="BU15" s="200"/>
      <c r="BV15" s="218"/>
      <c r="BW15" s="190"/>
      <c r="BX15" s="215"/>
      <c r="BY15" s="200"/>
      <c r="BZ15" s="218"/>
      <c r="CA15" s="190"/>
      <c r="CB15" s="215"/>
      <c r="CC15" s="200"/>
      <c r="CD15" s="218"/>
      <c r="CE15" s="190"/>
      <c r="CF15" s="215"/>
      <c r="CG15" s="200"/>
      <c r="CH15" s="218"/>
      <c r="CI15" s="190"/>
      <c r="CJ15" s="215">
        <v>-0.05</v>
      </c>
      <c r="CK15" s="200"/>
      <c r="CL15" s="218">
        <v>-0.05</v>
      </c>
      <c r="CM15" s="190"/>
    </row>
    <row r="16" spans="2:91" s="10" customFormat="1" ht="18" customHeight="1" x14ac:dyDescent="0.45">
      <c r="B16" s="272"/>
      <c r="C16" s="32" t="s">
        <v>49</v>
      </c>
      <c r="D16" s="256"/>
      <c r="E16" s="253">
        <v>0</v>
      </c>
      <c r="F16" s="247"/>
      <c r="G16" s="250">
        <v>0</v>
      </c>
      <c r="H16" s="256"/>
      <c r="I16" s="253">
        <v>0</v>
      </c>
      <c r="J16" s="247"/>
      <c r="K16" s="250">
        <v>0</v>
      </c>
      <c r="L16" s="256"/>
      <c r="M16" s="253">
        <v>0</v>
      </c>
      <c r="N16" s="247"/>
      <c r="O16" s="250">
        <v>0</v>
      </c>
      <c r="P16" s="256"/>
      <c r="Q16" s="253">
        <v>0</v>
      </c>
      <c r="R16" s="247"/>
      <c r="S16" s="250">
        <v>0</v>
      </c>
      <c r="T16" s="256"/>
      <c r="U16" s="253">
        <v>0</v>
      </c>
      <c r="V16" s="247"/>
      <c r="W16" s="250">
        <v>0</v>
      </c>
      <c r="X16" s="116">
        <v>13.5</v>
      </c>
      <c r="Y16" s="253"/>
      <c r="Z16" s="247"/>
      <c r="AA16" s="250"/>
      <c r="AB16" s="116">
        <v>13.75</v>
      </c>
      <c r="AC16" s="253"/>
      <c r="AD16" s="247"/>
      <c r="AE16" s="250"/>
      <c r="AF16" s="116">
        <v>13.75</v>
      </c>
      <c r="AG16" s="253"/>
      <c r="AH16" s="247"/>
      <c r="AI16" s="250"/>
      <c r="AJ16" s="116">
        <v>13.75</v>
      </c>
      <c r="AK16" s="224"/>
      <c r="AL16" s="219"/>
      <c r="AM16" s="193"/>
      <c r="AN16" s="116">
        <v>13.75</v>
      </c>
      <c r="AO16" s="224"/>
      <c r="AP16" s="219"/>
      <c r="AQ16" s="193"/>
      <c r="AR16" s="116">
        <v>13.75</v>
      </c>
      <c r="AS16" s="224"/>
      <c r="AT16" s="219"/>
      <c r="AU16" s="193"/>
      <c r="AV16" s="116">
        <v>13.75</v>
      </c>
      <c r="AW16" s="224"/>
      <c r="AX16" s="219"/>
      <c r="AY16" s="193"/>
      <c r="AZ16" s="116">
        <v>13.75</v>
      </c>
      <c r="BA16" s="224"/>
      <c r="BB16" s="219"/>
      <c r="BC16" s="193"/>
      <c r="BD16" s="216"/>
      <c r="BE16" s="201"/>
      <c r="BF16" s="219"/>
      <c r="BG16" s="193"/>
      <c r="BH16" s="216"/>
      <c r="BI16" s="201"/>
      <c r="BJ16" s="219"/>
      <c r="BK16" s="193"/>
      <c r="BL16" s="216">
        <v>-0.15</v>
      </c>
      <c r="BM16" s="201"/>
      <c r="BN16" s="219">
        <v>-0.15</v>
      </c>
      <c r="BO16" s="193"/>
      <c r="BP16" s="216">
        <v>-0.15</v>
      </c>
      <c r="BQ16" s="201"/>
      <c r="BR16" s="219">
        <v>-0.15</v>
      </c>
      <c r="BS16" s="193"/>
      <c r="BT16" s="216">
        <v>-0.15</v>
      </c>
      <c r="BU16" s="201"/>
      <c r="BV16" s="219">
        <v>-0.15</v>
      </c>
      <c r="BW16" s="193"/>
      <c r="BX16" s="216">
        <v>-0.15</v>
      </c>
      <c r="BY16" s="201"/>
      <c r="BZ16" s="219">
        <v>-0.15</v>
      </c>
      <c r="CA16" s="193"/>
      <c r="CB16" s="216">
        <v>-0.15</v>
      </c>
      <c r="CC16" s="201"/>
      <c r="CD16" s="219">
        <v>-0.15</v>
      </c>
      <c r="CE16" s="193"/>
      <c r="CF16" s="216">
        <v>-0.15</v>
      </c>
      <c r="CG16" s="201"/>
      <c r="CH16" s="219">
        <v>-0.15</v>
      </c>
      <c r="CI16" s="193"/>
      <c r="CJ16" s="216">
        <v>-0.2</v>
      </c>
      <c r="CK16" s="201"/>
      <c r="CL16" s="219">
        <v>-0.2</v>
      </c>
      <c r="CM16" s="193"/>
    </row>
    <row r="17" spans="2:91" s="10" customFormat="1" ht="18" customHeight="1" x14ac:dyDescent="0.45">
      <c r="B17" s="270" t="s">
        <v>53</v>
      </c>
      <c r="C17" s="31" t="s">
        <v>302</v>
      </c>
      <c r="D17" s="254" t="s">
        <v>8</v>
      </c>
      <c r="E17" s="251" t="s">
        <v>8</v>
      </c>
      <c r="F17" s="246" t="s">
        <v>8</v>
      </c>
      <c r="G17" s="249" t="s">
        <v>8</v>
      </c>
      <c r="H17" s="254" t="s">
        <v>8</v>
      </c>
      <c r="I17" s="251" t="s">
        <v>8</v>
      </c>
      <c r="J17" s="246" t="s">
        <v>8</v>
      </c>
      <c r="K17" s="249" t="s">
        <v>8</v>
      </c>
      <c r="L17" s="254" t="s">
        <v>8</v>
      </c>
      <c r="M17" s="251" t="s">
        <v>8</v>
      </c>
      <c r="N17" s="246" t="s">
        <v>8</v>
      </c>
      <c r="O17" s="249" t="s">
        <v>8</v>
      </c>
      <c r="P17" s="254" t="s">
        <v>8</v>
      </c>
      <c r="Q17" s="251" t="s">
        <v>8</v>
      </c>
      <c r="R17" s="246" t="s">
        <v>8</v>
      </c>
      <c r="S17" s="249" t="s">
        <v>8</v>
      </c>
      <c r="T17" s="254" t="s">
        <v>8</v>
      </c>
      <c r="U17" s="251" t="s">
        <v>8</v>
      </c>
      <c r="V17" s="246" t="s">
        <v>8</v>
      </c>
      <c r="W17" s="249" t="s">
        <v>8</v>
      </c>
      <c r="X17" s="115" t="s">
        <v>8</v>
      </c>
      <c r="Y17" s="251" t="s">
        <v>135</v>
      </c>
      <c r="Z17" s="246" t="s">
        <v>8</v>
      </c>
      <c r="AA17" s="249" t="s">
        <v>8</v>
      </c>
      <c r="AB17" s="115" t="s">
        <v>8</v>
      </c>
      <c r="AC17" s="251" t="s">
        <v>135</v>
      </c>
      <c r="AD17" s="246" t="s">
        <v>8</v>
      </c>
      <c r="AE17" s="249" t="s">
        <v>8</v>
      </c>
      <c r="AF17" s="115" t="s">
        <v>8</v>
      </c>
      <c r="AG17" s="251" t="s">
        <v>135</v>
      </c>
      <c r="AH17" s="246" t="s">
        <v>8</v>
      </c>
      <c r="AI17" s="249" t="s">
        <v>8</v>
      </c>
      <c r="AJ17" s="115" t="s">
        <v>8</v>
      </c>
      <c r="AK17" s="223" t="s">
        <v>135</v>
      </c>
      <c r="AL17" s="217" t="s">
        <v>8</v>
      </c>
      <c r="AM17" s="192" t="s">
        <v>8</v>
      </c>
      <c r="AN17" s="115" t="s">
        <v>8</v>
      </c>
      <c r="AO17" s="223" t="s">
        <v>135</v>
      </c>
      <c r="AP17" s="217" t="s">
        <v>8</v>
      </c>
      <c r="AQ17" s="192" t="s">
        <v>8</v>
      </c>
      <c r="AR17" s="115" t="s">
        <v>8</v>
      </c>
      <c r="AS17" s="223" t="s">
        <v>135</v>
      </c>
      <c r="AT17" s="217" t="s">
        <v>8</v>
      </c>
      <c r="AU17" s="192" t="s">
        <v>8</v>
      </c>
      <c r="AV17" s="115" t="s">
        <v>8</v>
      </c>
      <c r="AW17" s="223" t="s">
        <v>135</v>
      </c>
      <c r="AX17" s="217" t="s">
        <v>8</v>
      </c>
      <c r="AY17" s="192" t="s">
        <v>8</v>
      </c>
      <c r="AZ17" s="115" t="s">
        <v>8</v>
      </c>
      <c r="BA17" s="223" t="s">
        <v>135</v>
      </c>
      <c r="BB17" s="217" t="s">
        <v>8</v>
      </c>
      <c r="BC17" s="192" t="s">
        <v>8</v>
      </c>
      <c r="BD17" s="214">
        <v>0.35</v>
      </c>
      <c r="BE17" s="199" t="s">
        <v>134</v>
      </c>
      <c r="BF17" s="217" t="s">
        <v>8</v>
      </c>
      <c r="BG17" s="192" t="s">
        <v>8</v>
      </c>
      <c r="BH17" s="214">
        <v>0.35</v>
      </c>
      <c r="BI17" s="199" t="s">
        <v>134</v>
      </c>
      <c r="BJ17" s="217" t="s">
        <v>8</v>
      </c>
      <c r="BK17" s="192" t="s">
        <v>8</v>
      </c>
      <c r="BL17" s="214">
        <v>0.3</v>
      </c>
      <c r="BM17" s="199" t="s">
        <v>134</v>
      </c>
      <c r="BN17" s="217" t="s">
        <v>8</v>
      </c>
      <c r="BO17" s="192" t="s">
        <v>8</v>
      </c>
      <c r="BP17" s="214">
        <v>0.3</v>
      </c>
      <c r="BQ17" s="199" t="s">
        <v>134</v>
      </c>
      <c r="BR17" s="217" t="s">
        <v>8</v>
      </c>
      <c r="BS17" s="192" t="s">
        <v>8</v>
      </c>
      <c r="BT17" s="214">
        <v>0.3</v>
      </c>
      <c r="BU17" s="199" t="s">
        <v>134</v>
      </c>
      <c r="BV17" s="217" t="s">
        <v>8</v>
      </c>
      <c r="BW17" s="192" t="s">
        <v>8</v>
      </c>
      <c r="BX17" s="214">
        <v>0.3</v>
      </c>
      <c r="BY17" s="199" t="s">
        <v>134</v>
      </c>
      <c r="BZ17" s="217" t="s">
        <v>8</v>
      </c>
      <c r="CA17" s="192" t="s">
        <v>8</v>
      </c>
      <c r="CB17" s="214">
        <v>0.3</v>
      </c>
      <c r="CC17" s="199" t="s">
        <v>134</v>
      </c>
      <c r="CD17" s="217" t="s">
        <v>8</v>
      </c>
      <c r="CE17" s="192" t="s">
        <v>8</v>
      </c>
      <c r="CF17" s="214">
        <v>0.3</v>
      </c>
      <c r="CG17" s="199" t="s">
        <v>134</v>
      </c>
      <c r="CH17" s="217" t="s">
        <v>8</v>
      </c>
      <c r="CI17" s="192" t="s">
        <v>8</v>
      </c>
      <c r="CJ17" s="214">
        <v>0.25</v>
      </c>
      <c r="CK17" s="199" t="s">
        <v>134</v>
      </c>
      <c r="CL17" s="217" t="s">
        <v>8</v>
      </c>
      <c r="CM17" s="192" t="s">
        <v>8</v>
      </c>
    </row>
    <row r="18" spans="2:91" s="10" customFormat="1" ht="18" customHeight="1" x14ac:dyDescent="0.45">
      <c r="B18" s="271"/>
      <c r="C18" s="34" t="s">
        <v>48</v>
      </c>
      <c r="D18" s="255"/>
      <c r="E18" s="252"/>
      <c r="F18" s="244"/>
      <c r="G18" s="241"/>
      <c r="H18" s="255"/>
      <c r="I18" s="252"/>
      <c r="J18" s="244"/>
      <c r="K18" s="241"/>
      <c r="L18" s="255"/>
      <c r="M18" s="252"/>
      <c r="N18" s="244"/>
      <c r="O18" s="241"/>
      <c r="P18" s="255"/>
      <c r="Q18" s="252"/>
      <c r="R18" s="244"/>
      <c r="S18" s="241"/>
      <c r="T18" s="255"/>
      <c r="U18" s="252"/>
      <c r="V18" s="244"/>
      <c r="W18" s="241"/>
      <c r="X18" s="24">
        <v>2.25</v>
      </c>
      <c r="Y18" s="252"/>
      <c r="Z18" s="244"/>
      <c r="AA18" s="241"/>
      <c r="AB18" s="24">
        <v>2.5</v>
      </c>
      <c r="AC18" s="252"/>
      <c r="AD18" s="244"/>
      <c r="AE18" s="241"/>
      <c r="AF18" s="24">
        <v>2.5</v>
      </c>
      <c r="AG18" s="252"/>
      <c r="AH18" s="244"/>
      <c r="AI18" s="241"/>
      <c r="AJ18" s="24">
        <v>2.5</v>
      </c>
      <c r="AK18" s="200"/>
      <c r="AL18" s="218"/>
      <c r="AM18" s="190"/>
      <c r="AN18" s="24">
        <v>2.5</v>
      </c>
      <c r="AO18" s="200"/>
      <c r="AP18" s="218"/>
      <c r="AQ18" s="190"/>
      <c r="AR18" s="24">
        <v>2.5</v>
      </c>
      <c r="AS18" s="200"/>
      <c r="AT18" s="218"/>
      <c r="AU18" s="190"/>
      <c r="AV18" s="24">
        <v>2.5</v>
      </c>
      <c r="AW18" s="200"/>
      <c r="AX18" s="218"/>
      <c r="AY18" s="190"/>
      <c r="AZ18" s="24">
        <v>2.5</v>
      </c>
      <c r="BA18" s="200"/>
      <c r="BB18" s="218"/>
      <c r="BC18" s="190"/>
      <c r="BD18" s="215"/>
      <c r="BE18" s="200"/>
      <c r="BF18" s="218"/>
      <c r="BG18" s="190"/>
      <c r="BH18" s="215"/>
      <c r="BI18" s="200"/>
      <c r="BJ18" s="218"/>
      <c r="BK18" s="190"/>
      <c r="BL18" s="215"/>
      <c r="BM18" s="200"/>
      <c r="BN18" s="218"/>
      <c r="BO18" s="190"/>
      <c r="BP18" s="215"/>
      <c r="BQ18" s="200"/>
      <c r="BR18" s="218"/>
      <c r="BS18" s="190"/>
      <c r="BT18" s="215"/>
      <c r="BU18" s="200"/>
      <c r="BV18" s="218"/>
      <c r="BW18" s="190"/>
      <c r="BX18" s="215"/>
      <c r="BY18" s="200"/>
      <c r="BZ18" s="218"/>
      <c r="CA18" s="190"/>
      <c r="CB18" s="215"/>
      <c r="CC18" s="200"/>
      <c r="CD18" s="218"/>
      <c r="CE18" s="190"/>
      <c r="CF18" s="215"/>
      <c r="CG18" s="200"/>
      <c r="CH18" s="218"/>
      <c r="CI18" s="190"/>
      <c r="CJ18" s="215">
        <v>-0.05</v>
      </c>
      <c r="CK18" s="200"/>
      <c r="CL18" s="218">
        <v>-0.05</v>
      </c>
      <c r="CM18" s="190"/>
    </row>
    <row r="19" spans="2:91" s="10" customFormat="1" ht="18" customHeight="1" x14ac:dyDescent="0.45">
      <c r="B19" s="272"/>
      <c r="C19" s="32" t="s">
        <v>49</v>
      </c>
      <c r="D19" s="256"/>
      <c r="E19" s="253">
        <v>0</v>
      </c>
      <c r="F19" s="247"/>
      <c r="G19" s="250">
        <v>0</v>
      </c>
      <c r="H19" s="256"/>
      <c r="I19" s="253">
        <v>0</v>
      </c>
      <c r="J19" s="247"/>
      <c r="K19" s="250">
        <v>0</v>
      </c>
      <c r="L19" s="256"/>
      <c r="M19" s="253">
        <v>0</v>
      </c>
      <c r="N19" s="247"/>
      <c r="O19" s="250">
        <v>0</v>
      </c>
      <c r="P19" s="256"/>
      <c r="Q19" s="253">
        <v>0</v>
      </c>
      <c r="R19" s="247"/>
      <c r="S19" s="250">
        <v>0</v>
      </c>
      <c r="T19" s="256"/>
      <c r="U19" s="253">
        <v>0</v>
      </c>
      <c r="V19" s="247"/>
      <c r="W19" s="250">
        <v>0</v>
      </c>
      <c r="X19" s="116">
        <v>13.5</v>
      </c>
      <c r="Y19" s="253"/>
      <c r="Z19" s="247"/>
      <c r="AA19" s="250"/>
      <c r="AB19" s="116">
        <v>13.75</v>
      </c>
      <c r="AC19" s="253"/>
      <c r="AD19" s="247"/>
      <c r="AE19" s="250"/>
      <c r="AF19" s="116">
        <v>13.75</v>
      </c>
      <c r="AG19" s="253"/>
      <c r="AH19" s="247"/>
      <c r="AI19" s="250"/>
      <c r="AJ19" s="116">
        <v>13.75</v>
      </c>
      <c r="AK19" s="224"/>
      <c r="AL19" s="219"/>
      <c r="AM19" s="193"/>
      <c r="AN19" s="116">
        <v>13.75</v>
      </c>
      <c r="AO19" s="224"/>
      <c r="AP19" s="219"/>
      <c r="AQ19" s="193"/>
      <c r="AR19" s="116">
        <v>13.75</v>
      </c>
      <c r="AS19" s="224"/>
      <c r="AT19" s="219"/>
      <c r="AU19" s="193"/>
      <c r="AV19" s="116">
        <v>13.75</v>
      </c>
      <c r="AW19" s="224"/>
      <c r="AX19" s="219"/>
      <c r="AY19" s="193"/>
      <c r="AZ19" s="116">
        <v>13.75</v>
      </c>
      <c r="BA19" s="224"/>
      <c r="BB19" s="219"/>
      <c r="BC19" s="193"/>
      <c r="BD19" s="216"/>
      <c r="BE19" s="201"/>
      <c r="BF19" s="219"/>
      <c r="BG19" s="193"/>
      <c r="BH19" s="216"/>
      <c r="BI19" s="201"/>
      <c r="BJ19" s="219"/>
      <c r="BK19" s="193"/>
      <c r="BL19" s="216">
        <v>-0.15</v>
      </c>
      <c r="BM19" s="201"/>
      <c r="BN19" s="219">
        <v>-0.15</v>
      </c>
      <c r="BO19" s="193"/>
      <c r="BP19" s="216">
        <v>-0.15</v>
      </c>
      <c r="BQ19" s="201"/>
      <c r="BR19" s="219">
        <v>-0.15</v>
      </c>
      <c r="BS19" s="193"/>
      <c r="BT19" s="216">
        <v>-0.15</v>
      </c>
      <c r="BU19" s="201"/>
      <c r="BV19" s="219">
        <v>-0.15</v>
      </c>
      <c r="BW19" s="193"/>
      <c r="BX19" s="216">
        <v>-0.15</v>
      </c>
      <c r="BY19" s="201"/>
      <c r="BZ19" s="219">
        <v>-0.15</v>
      </c>
      <c r="CA19" s="193"/>
      <c r="CB19" s="216">
        <v>-0.15</v>
      </c>
      <c r="CC19" s="201"/>
      <c r="CD19" s="219">
        <v>-0.15</v>
      </c>
      <c r="CE19" s="193"/>
      <c r="CF19" s="216">
        <v>-0.15</v>
      </c>
      <c r="CG19" s="201"/>
      <c r="CH19" s="219">
        <v>-0.15</v>
      </c>
      <c r="CI19" s="193"/>
      <c r="CJ19" s="216">
        <v>-0.2</v>
      </c>
      <c r="CK19" s="201"/>
      <c r="CL19" s="219">
        <v>-0.2</v>
      </c>
      <c r="CM19" s="193"/>
    </row>
    <row r="20" spans="2:91" s="10" customFormat="1" ht="18" customHeight="1" x14ac:dyDescent="0.45">
      <c r="B20" s="270" t="s">
        <v>54</v>
      </c>
      <c r="C20" s="31" t="s">
        <v>302</v>
      </c>
      <c r="D20" s="254" t="s">
        <v>8</v>
      </c>
      <c r="E20" s="251" t="s">
        <v>8</v>
      </c>
      <c r="F20" s="246" t="s">
        <v>8</v>
      </c>
      <c r="G20" s="249" t="s">
        <v>8</v>
      </c>
      <c r="H20" s="254" t="s">
        <v>8</v>
      </c>
      <c r="I20" s="251" t="s">
        <v>8</v>
      </c>
      <c r="J20" s="246" t="s">
        <v>8</v>
      </c>
      <c r="K20" s="249" t="s">
        <v>8</v>
      </c>
      <c r="L20" s="254" t="s">
        <v>8</v>
      </c>
      <c r="M20" s="251" t="s">
        <v>8</v>
      </c>
      <c r="N20" s="246" t="s">
        <v>8</v>
      </c>
      <c r="O20" s="249" t="s">
        <v>8</v>
      </c>
      <c r="P20" s="254" t="s">
        <v>8</v>
      </c>
      <c r="Q20" s="251" t="s">
        <v>8</v>
      </c>
      <c r="R20" s="246" t="s">
        <v>8</v>
      </c>
      <c r="S20" s="249" t="s">
        <v>8</v>
      </c>
      <c r="T20" s="254" t="s">
        <v>8</v>
      </c>
      <c r="U20" s="251" t="s">
        <v>8</v>
      </c>
      <c r="V20" s="246" t="s">
        <v>8</v>
      </c>
      <c r="W20" s="249" t="s">
        <v>8</v>
      </c>
      <c r="X20" s="115" t="s">
        <v>8</v>
      </c>
      <c r="Y20" s="251" t="s">
        <v>135</v>
      </c>
      <c r="Z20" s="246" t="s">
        <v>8</v>
      </c>
      <c r="AA20" s="249" t="s">
        <v>8</v>
      </c>
      <c r="AB20" s="115" t="s">
        <v>8</v>
      </c>
      <c r="AC20" s="251" t="s">
        <v>135</v>
      </c>
      <c r="AD20" s="246" t="s">
        <v>8</v>
      </c>
      <c r="AE20" s="249" t="s">
        <v>8</v>
      </c>
      <c r="AF20" s="115" t="s">
        <v>8</v>
      </c>
      <c r="AG20" s="251" t="s">
        <v>135</v>
      </c>
      <c r="AH20" s="246" t="s">
        <v>8</v>
      </c>
      <c r="AI20" s="249" t="s">
        <v>8</v>
      </c>
      <c r="AJ20" s="115" t="s">
        <v>8</v>
      </c>
      <c r="AK20" s="223" t="s">
        <v>135</v>
      </c>
      <c r="AL20" s="217" t="s">
        <v>8</v>
      </c>
      <c r="AM20" s="192" t="s">
        <v>8</v>
      </c>
      <c r="AN20" s="115" t="s">
        <v>8</v>
      </c>
      <c r="AO20" s="223" t="s">
        <v>135</v>
      </c>
      <c r="AP20" s="217" t="s">
        <v>8</v>
      </c>
      <c r="AQ20" s="192" t="s">
        <v>8</v>
      </c>
      <c r="AR20" s="115" t="s">
        <v>8</v>
      </c>
      <c r="AS20" s="223" t="s">
        <v>135</v>
      </c>
      <c r="AT20" s="217" t="s">
        <v>8</v>
      </c>
      <c r="AU20" s="192" t="s">
        <v>8</v>
      </c>
      <c r="AV20" s="115" t="s">
        <v>8</v>
      </c>
      <c r="AW20" s="223" t="s">
        <v>135</v>
      </c>
      <c r="AX20" s="217" t="s">
        <v>8</v>
      </c>
      <c r="AY20" s="192" t="s">
        <v>8</v>
      </c>
      <c r="AZ20" s="115" t="s">
        <v>8</v>
      </c>
      <c r="BA20" s="223" t="s">
        <v>135</v>
      </c>
      <c r="BB20" s="217" t="s">
        <v>8</v>
      </c>
      <c r="BC20" s="192" t="s">
        <v>8</v>
      </c>
      <c r="BD20" s="214">
        <v>0.35</v>
      </c>
      <c r="BE20" s="199" t="s">
        <v>134</v>
      </c>
      <c r="BF20" s="217" t="s">
        <v>8</v>
      </c>
      <c r="BG20" s="192" t="s">
        <v>8</v>
      </c>
      <c r="BH20" s="214">
        <v>0.35</v>
      </c>
      <c r="BI20" s="199" t="s">
        <v>134</v>
      </c>
      <c r="BJ20" s="217" t="s">
        <v>8</v>
      </c>
      <c r="BK20" s="192" t="s">
        <v>8</v>
      </c>
      <c r="BL20" s="214">
        <v>0.3</v>
      </c>
      <c r="BM20" s="199" t="s">
        <v>134</v>
      </c>
      <c r="BN20" s="217" t="s">
        <v>8</v>
      </c>
      <c r="BO20" s="192" t="s">
        <v>8</v>
      </c>
      <c r="BP20" s="214">
        <v>0.3</v>
      </c>
      <c r="BQ20" s="199" t="s">
        <v>134</v>
      </c>
      <c r="BR20" s="217" t="s">
        <v>8</v>
      </c>
      <c r="BS20" s="192" t="s">
        <v>8</v>
      </c>
      <c r="BT20" s="214">
        <v>0.3</v>
      </c>
      <c r="BU20" s="199" t="s">
        <v>134</v>
      </c>
      <c r="BV20" s="217" t="s">
        <v>8</v>
      </c>
      <c r="BW20" s="192" t="s">
        <v>8</v>
      </c>
      <c r="BX20" s="214">
        <v>0.3</v>
      </c>
      <c r="BY20" s="199" t="s">
        <v>134</v>
      </c>
      <c r="BZ20" s="217" t="s">
        <v>8</v>
      </c>
      <c r="CA20" s="192" t="s">
        <v>8</v>
      </c>
      <c r="CB20" s="214">
        <v>0.3</v>
      </c>
      <c r="CC20" s="199" t="s">
        <v>134</v>
      </c>
      <c r="CD20" s="217" t="s">
        <v>8</v>
      </c>
      <c r="CE20" s="192" t="s">
        <v>8</v>
      </c>
      <c r="CF20" s="214">
        <v>0.3</v>
      </c>
      <c r="CG20" s="199" t="s">
        <v>134</v>
      </c>
      <c r="CH20" s="217" t="s">
        <v>8</v>
      </c>
      <c r="CI20" s="192" t="s">
        <v>8</v>
      </c>
      <c r="CJ20" s="214">
        <v>0.25</v>
      </c>
      <c r="CK20" s="199" t="s">
        <v>134</v>
      </c>
      <c r="CL20" s="217" t="s">
        <v>8</v>
      </c>
      <c r="CM20" s="192" t="s">
        <v>8</v>
      </c>
    </row>
    <row r="21" spans="2:91" s="10" customFormat="1" ht="18" customHeight="1" x14ac:dyDescent="0.45">
      <c r="B21" s="271"/>
      <c r="C21" s="34" t="s">
        <v>48</v>
      </c>
      <c r="D21" s="255"/>
      <c r="E21" s="252"/>
      <c r="F21" s="244"/>
      <c r="G21" s="241"/>
      <c r="H21" s="255"/>
      <c r="I21" s="252"/>
      <c r="J21" s="244"/>
      <c r="K21" s="241"/>
      <c r="L21" s="255"/>
      <c r="M21" s="252"/>
      <c r="N21" s="244"/>
      <c r="O21" s="241"/>
      <c r="P21" s="255"/>
      <c r="Q21" s="252"/>
      <c r="R21" s="244"/>
      <c r="S21" s="241"/>
      <c r="T21" s="255"/>
      <c r="U21" s="252"/>
      <c r="V21" s="244"/>
      <c r="W21" s="241"/>
      <c r="X21" s="24">
        <v>2.25</v>
      </c>
      <c r="Y21" s="252"/>
      <c r="Z21" s="244"/>
      <c r="AA21" s="241"/>
      <c r="AB21" s="24">
        <v>2.5</v>
      </c>
      <c r="AC21" s="252"/>
      <c r="AD21" s="244"/>
      <c r="AE21" s="241"/>
      <c r="AF21" s="24">
        <v>2.5</v>
      </c>
      <c r="AG21" s="252"/>
      <c r="AH21" s="244"/>
      <c r="AI21" s="241"/>
      <c r="AJ21" s="24">
        <v>2.5</v>
      </c>
      <c r="AK21" s="200"/>
      <c r="AL21" s="218"/>
      <c r="AM21" s="190"/>
      <c r="AN21" s="24">
        <v>2.5</v>
      </c>
      <c r="AO21" s="200"/>
      <c r="AP21" s="218"/>
      <c r="AQ21" s="190"/>
      <c r="AR21" s="24">
        <v>2.5</v>
      </c>
      <c r="AS21" s="200"/>
      <c r="AT21" s="218"/>
      <c r="AU21" s="190"/>
      <c r="AV21" s="24">
        <v>2.5</v>
      </c>
      <c r="AW21" s="200"/>
      <c r="AX21" s="218"/>
      <c r="AY21" s="190"/>
      <c r="AZ21" s="24">
        <v>2.5</v>
      </c>
      <c r="BA21" s="200"/>
      <c r="BB21" s="218"/>
      <c r="BC21" s="190"/>
      <c r="BD21" s="215"/>
      <c r="BE21" s="200"/>
      <c r="BF21" s="218"/>
      <c r="BG21" s="190"/>
      <c r="BH21" s="215"/>
      <c r="BI21" s="200"/>
      <c r="BJ21" s="218"/>
      <c r="BK21" s="190"/>
      <c r="BL21" s="215"/>
      <c r="BM21" s="200"/>
      <c r="BN21" s="218"/>
      <c r="BO21" s="190"/>
      <c r="BP21" s="215"/>
      <c r="BQ21" s="200"/>
      <c r="BR21" s="218"/>
      <c r="BS21" s="190"/>
      <c r="BT21" s="215"/>
      <c r="BU21" s="200"/>
      <c r="BV21" s="218"/>
      <c r="BW21" s="190"/>
      <c r="BX21" s="215"/>
      <c r="BY21" s="200"/>
      <c r="BZ21" s="218"/>
      <c r="CA21" s="190"/>
      <c r="CB21" s="215"/>
      <c r="CC21" s="200"/>
      <c r="CD21" s="218"/>
      <c r="CE21" s="190"/>
      <c r="CF21" s="215"/>
      <c r="CG21" s="200"/>
      <c r="CH21" s="218"/>
      <c r="CI21" s="190"/>
      <c r="CJ21" s="215">
        <v>-0.05</v>
      </c>
      <c r="CK21" s="200"/>
      <c r="CL21" s="218">
        <v>-0.05</v>
      </c>
      <c r="CM21" s="190"/>
    </row>
    <row r="22" spans="2:91" s="10" customFormat="1" ht="18" customHeight="1" x14ac:dyDescent="0.45">
      <c r="B22" s="272"/>
      <c r="C22" s="32" t="s">
        <v>49</v>
      </c>
      <c r="D22" s="256"/>
      <c r="E22" s="253">
        <v>0</v>
      </c>
      <c r="F22" s="247"/>
      <c r="G22" s="250">
        <v>0</v>
      </c>
      <c r="H22" s="256"/>
      <c r="I22" s="253">
        <v>0</v>
      </c>
      <c r="J22" s="247"/>
      <c r="K22" s="250">
        <v>0</v>
      </c>
      <c r="L22" s="256"/>
      <c r="M22" s="253">
        <v>0</v>
      </c>
      <c r="N22" s="247"/>
      <c r="O22" s="250">
        <v>0</v>
      </c>
      <c r="P22" s="256"/>
      <c r="Q22" s="253">
        <v>0</v>
      </c>
      <c r="R22" s="247"/>
      <c r="S22" s="250">
        <v>0</v>
      </c>
      <c r="T22" s="256"/>
      <c r="U22" s="253">
        <v>0</v>
      </c>
      <c r="V22" s="247"/>
      <c r="W22" s="250">
        <v>0</v>
      </c>
      <c r="X22" s="116">
        <v>13.5</v>
      </c>
      <c r="Y22" s="253"/>
      <c r="Z22" s="247"/>
      <c r="AA22" s="250"/>
      <c r="AB22" s="116">
        <v>13.75</v>
      </c>
      <c r="AC22" s="253"/>
      <c r="AD22" s="247"/>
      <c r="AE22" s="250"/>
      <c r="AF22" s="116">
        <v>13.75</v>
      </c>
      <c r="AG22" s="253"/>
      <c r="AH22" s="247"/>
      <c r="AI22" s="250"/>
      <c r="AJ22" s="116">
        <v>13.75</v>
      </c>
      <c r="AK22" s="224"/>
      <c r="AL22" s="219"/>
      <c r="AM22" s="193"/>
      <c r="AN22" s="116">
        <v>13.75</v>
      </c>
      <c r="AO22" s="224"/>
      <c r="AP22" s="219"/>
      <c r="AQ22" s="193"/>
      <c r="AR22" s="116">
        <v>13.75</v>
      </c>
      <c r="AS22" s="224"/>
      <c r="AT22" s="219"/>
      <c r="AU22" s="193"/>
      <c r="AV22" s="116">
        <v>13.75</v>
      </c>
      <c r="AW22" s="224"/>
      <c r="AX22" s="219"/>
      <c r="AY22" s="193"/>
      <c r="AZ22" s="116">
        <v>13.75</v>
      </c>
      <c r="BA22" s="224"/>
      <c r="BB22" s="219"/>
      <c r="BC22" s="193"/>
      <c r="BD22" s="216"/>
      <c r="BE22" s="201"/>
      <c r="BF22" s="219"/>
      <c r="BG22" s="193"/>
      <c r="BH22" s="216"/>
      <c r="BI22" s="201"/>
      <c r="BJ22" s="219"/>
      <c r="BK22" s="193"/>
      <c r="BL22" s="216">
        <v>-0.15</v>
      </c>
      <c r="BM22" s="201"/>
      <c r="BN22" s="219">
        <v>-0.15</v>
      </c>
      <c r="BO22" s="193"/>
      <c r="BP22" s="216">
        <v>-0.15</v>
      </c>
      <c r="BQ22" s="201"/>
      <c r="BR22" s="219">
        <v>-0.15</v>
      </c>
      <c r="BS22" s="193"/>
      <c r="BT22" s="216">
        <v>-0.15</v>
      </c>
      <c r="BU22" s="201"/>
      <c r="BV22" s="219">
        <v>-0.15</v>
      </c>
      <c r="BW22" s="193"/>
      <c r="BX22" s="216">
        <v>-0.15</v>
      </c>
      <c r="BY22" s="201"/>
      <c r="BZ22" s="219">
        <v>-0.15</v>
      </c>
      <c r="CA22" s="193"/>
      <c r="CB22" s="216">
        <v>-0.15</v>
      </c>
      <c r="CC22" s="201"/>
      <c r="CD22" s="219">
        <v>-0.15</v>
      </c>
      <c r="CE22" s="193"/>
      <c r="CF22" s="216">
        <v>-0.15</v>
      </c>
      <c r="CG22" s="201"/>
      <c r="CH22" s="219">
        <v>-0.15</v>
      </c>
      <c r="CI22" s="193"/>
      <c r="CJ22" s="216">
        <v>-0.2</v>
      </c>
      <c r="CK22" s="201"/>
      <c r="CL22" s="219">
        <v>-0.2</v>
      </c>
      <c r="CM22" s="193"/>
    </row>
    <row r="23" spans="2:91" s="10" customFormat="1" ht="18" customHeight="1" x14ac:dyDescent="0.45">
      <c r="B23" s="270" t="s">
        <v>55</v>
      </c>
      <c r="C23" s="31" t="s">
        <v>302</v>
      </c>
      <c r="D23" s="254" t="s">
        <v>8</v>
      </c>
      <c r="E23" s="251" t="s">
        <v>8</v>
      </c>
      <c r="F23" s="246" t="s">
        <v>8</v>
      </c>
      <c r="G23" s="249" t="s">
        <v>8</v>
      </c>
      <c r="H23" s="254" t="s">
        <v>8</v>
      </c>
      <c r="I23" s="251" t="s">
        <v>8</v>
      </c>
      <c r="J23" s="246" t="s">
        <v>8</v>
      </c>
      <c r="K23" s="249" t="s">
        <v>8</v>
      </c>
      <c r="L23" s="254" t="s">
        <v>8</v>
      </c>
      <c r="M23" s="251" t="s">
        <v>8</v>
      </c>
      <c r="N23" s="246" t="s">
        <v>8</v>
      </c>
      <c r="O23" s="249" t="s">
        <v>8</v>
      </c>
      <c r="P23" s="254" t="s">
        <v>8</v>
      </c>
      <c r="Q23" s="251" t="s">
        <v>8</v>
      </c>
      <c r="R23" s="246" t="s">
        <v>8</v>
      </c>
      <c r="S23" s="249" t="s">
        <v>8</v>
      </c>
      <c r="T23" s="254" t="s">
        <v>8</v>
      </c>
      <c r="U23" s="251" t="s">
        <v>8</v>
      </c>
      <c r="V23" s="246" t="s">
        <v>8</v>
      </c>
      <c r="W23" s="249" t="s">
        <v>8</v>
      </c>
      <c r="X23" s="115" t="s">
        <v>8</v>
      </c>
      <c r="Y23" s="251" t="s">
        <v>135</v>
      </c>
      <c r="Z23" s="246" t="s">
        <v>8</v>
      </c>
      <c r="AA23" s="249" t="s">
        <v>8</v>
      </c>
      <c r="AB23" s="115" t="s">
        <v>8</v>
      </c>
      <c r="AC23" s="251" t="s">
        <v>135</v>
      </c>
      <c r="AD23" s="246" t="s">
        <v>8</v>
      </c>
      <c r="AE23" s="249" t="s">
        <v>8</v>
      </c>
      <c r="AF23" s="115" t="s">
        <v>8</v>
      </c>
      <c r="AG23" s="251" t="s">
        <v>135</v>
      </c>
      <c r="AH23" s="246" t="s">
        <v>8</v>
      </c>
      <c r="AI23" s="249" t="s">
        <v>8</v>
      </c>
      <c r="AJ23" s="115" t="s">
        <v>8</v>
      </c>
      <c r="AK23" s="223" t="s">
        <v>135</v>
      </c>
      <c r="AL23" s="217" t="s">
        <v>8</v>
      </c>
      <c r="AM23" s="192" t="s">
        <v>8</v>
      </c>
      <c r="AN23" s="115" t="s">
        <v>8</v>
      </c>
      <c r="AO23" s="223" t="s">
        <v>135</v>
      </c>
      <c r="AP23" s="217" t="s">
        <v>8</v>
      </c>
      <c r="AQ23" s="192" t="s">
        <v>8</v>
      </c>
      <c r="AR23" s="115" t="s">
        <v>8</v>
      </c>
      <c r="AS23" s="223" t="s">
        <v>135</v>
      </c>
      <c r="AT23" s="217" t="s">
        <v>8</v>
      </c>
      <c r="AU23" s="192" t="s">
        <v>8</v>
      </c>
      <c r="AV23" s="115" t="s">
        <v>8</v>
      </c>
      <c r="AW23" s="223" t="s">
        <v>135</v>
      </c>
      <c r="AX23" s="217" t="s">
        <v>8</v>
      </c>
      <c r="AY23" s="192" t="s">
        <v>8</v>
      </c>
      <c r="AZ23" s="115" t="s">
        <v>8</v>
      </c>
      <c r="BA23" s="223" t="s">
        <v>135</v>
      </c>
      <c r="BB23" s="217" t="s">
        <v>8</v>
      </c>
      <c r="BC23" s="192" t="s">
        <v>8</v>
      </c>
      <c r="BD23" s="214">
        <v>0.35</v>
      </c>
      <c r="BE23" s="199" t="s">
        <v>134</v>
      </c>
      <c r="BF23" s="217" t="s">
        <v>8</v>
      </c>
      <c r="BG23" s="192" t="s">
        <v>8</v>
      </c>
      <c r="BH23" s="214">
        <v>0.35</v>
      </c>
      <c r="BI23" s="199" t="s">
        <v>134</v>
      </c>
      <c r="BJ23" s="217" t="s">
        <v>8</v>
      </c>
      <c r="BK23" s="192" t="s">
        <v>8</v>
      </c>
      <c r="BL23" s="214">
        <v>0.3</v>
      </c>
      <c r="BM23" s="199" t="s">
        <v>134</v>
      </c>
      <c r="BN23" s="217" t="s">
        <v>8</v>
      </c>
      <c r="BO23" s="192" t="s">
        <v>8</v>
      </c>
      <c r="BP23" s="214">
        <v>0.3</v>
      </c>
      <c r="BQ23" s="199" t="s">
        <v>134</v>
      </c>
      <c r="BR23" s="217" t="s">
        <v>8</v>
      </c>
      <c r="BS23" s="192" t="s">
        <v>8</v>
      </c>
      <c r="BT23" s="214">
        <v>0.3</v>
      </c>
      <c r="BU23" s="199" t="s">
        <v>134</v>
      </c>
      <c r="BV23" s="217" t="s">
        <v>8</v>
      </c>
      <c r="BW23" s="192" t="s">
        <v>8</v>
      </c>
      <c r="BX23" s="214">
        <v>0.3</v>
      </c>
      <c r="BY23" s="199" t="s">
        <v>134</v>
      </c>
      <c r="BZ23" s="217" t="s">
        <v>8</v>
      </c>
      <c r="CA23" s="192" t="s">
        <v>8</v>
      </c>
      <c r="CB23" s="214">
        <v>0.3</v>
      </c>
      <c r="CC23" s="199" t="s">
        <v>134</v>
      </c>
      <c r="CD23" s="217" t="s">
        <v>8</v>
      </c>
      <c r="CE23" s="192" t="s">
        <v>8</v>
      </c>
      <c r="CF23" s="214">
        <v>0.3</v>
      </c>
      <c r="CG23" s="199" t="s">
        <v>134</v>
      </c>
      <c r="CH23" s="217" t="s">
        <v>8</v>
      </c>
      <c r="CI23" s="192" t="s">
        <v>8</v>
      </c>
      <c r="CJ23" s="214">
        <v>0.25</v>
      </c>
      <c r="CK23" s="199" t="s">
        <v>134</v>
      </c>
      <c r="CL23" s="217" t="s">
        <v>8</v>
      </c>
      <c r="CM23" s="192" t="s">
        <v>8</v>
      </c>
    </row>
    <row r="24" spans="2:91" s="10" customFormat="1" ht="18" customHeight="1" x14ac:dyDescent="0.45">
      <c r="B24" s="271"/>
      <c r="C24" s="34" t="s">
        <v>48</v>
      </c>
      <c r="D24" s="255"/>
      <c r="E24" s="252"/>
      <c r="F24" s="244"/>
      <c r="G24" s="241"/>
      <c r="H24" s="255"/>
      <c r="I24" s="252"/>
      <c r="J24" s="244"/>
      <c r="K24" s="241"/>
      <c r="L24" s="255"/>
      <c r="M24" s="252"/>
      <c r="N24" s="244"/>
      <c r="O24" s="241"/>
      <c r="P24" s="255"/>
      <c r="Q24" s="252"/>
      <c r="R24" s="244"/>
      <c r="S24" s="241"/>
      <c r="T24" s="255"/>
      <c r="U24" s="252"/>
      <c r="V24" s="244"/>
      <c r="W24" s="241"/>
      <c r="X24" s="24">
        <v>2.25</v>
      </c>
      <c r="Y24" s="252"/>
      <c r="Z24" s="244"/>
      <c r="AA24" s="241"/>
      <c r="AB24" s="24">
        <v>2.5</v>
      </c>
      <c r="AC24" s="252"/>
      <c r="AD24" s="244"/>
      <c r="AE24" s="241"/>
      <c r="AF24" s="24">
        <v>2.5</v>
      </c>
      <c r="AG24" s="252"/>
      <c r="AH24" s="244"/>
      <c r="AI24" s="241"/>
      <c r="AJ24" s="24">
        <v>2.5</v>
      </c>
      <c r="AK24" s="200"/>
      <c r="AL24" s="218"/>
      <c r="AM24" s="190"/>
      <c r="AN24" s="24">
        <v>2.5</v>
      </c>
      <c r="AO24" s="200"/>
      <c r="AP24" s="218"/>
      <c r="AQ24" s="190"/>
      <c r="AR24" s="24">
        <v>2.5</v>
      </c>
      <c r="AS24" s="200"/>
      <c r="AT24" s="218"/>
      <c r="AU24" s="190"/>
      <c r="AV24" s="24">
        <v>2.5</v>
      </c>
      <c r="AW24" s="200"/>
      <c r="AX24" s="218"/>
      <c r="AY24" s="190"/>
      <c r="AZ24" s="24">
        <v>2.5</v>
      </c>
      <c r="BA24" s="200"/>
      <c r="BB24" s="218"/>
      <c r="BC24" s="190"/>
      <c r="BD24" s="215"/>
      <c r="BE24" s="200"/>
      <c r="BF24" s="218"/>
      <c r="BG24" s="190"/>
      <c r="BH24" s="215"/>
      <c r="BI24" s="200"/>
      <c r="BJ24" s="218"/>
      <c r="BK24" s="190"/>
      <c r="BL24" s="215"/>
      <c r="BM24" s="200"/>
      <c r="BN24" s="218"/>
      <c r="BO24" s="190"/>
      <c r="BP24" s="215"/>
      <c r="BQ24" s="200"/>
      <c r="BR24" s="218"/>
      <c r="BS24" s="190"/>
      <c r="BT24" s="215"/>
      <c r="BU24" s="200"/>
      <c r="BV24" s="218"/>
      <c r="BW24" s="190"/>
      <c r="BX24" s="215"/>
      <c r="BY24" s="200"/>
      <c r="BZ24" s="218"/>
      <c r="CA24" s="190"/>
      <c r="CB24" s="215"/>
      <c r="CC24" s="200"/>
      <c r="CD24" s="218"/>
      <c r="CE24" s="190"/>
      <c r="CF24" s="215"/>
      <c r="CG24" s="200"/>
      <c r="CH24" s="218"/>
      <c r="CI24" s="190"/>
      <c r="CJ24" s="215">
        <v>-0.05</v>
      </c>
      <c r="CK24" s="200"/>
      <c r="CL24" s="218">
        <v>-0.05</v>
      </c>
      <c r="CM24" s="190"/>
    </row>
    <row r="25" spans="2:91" s="10" customFormat="1" ht="18" customHeight="1" x14ac:dyDescent="0.45">
      <c r="B25" s="272"/>
      <c r="C25" s="32" t="s">
        <v>49</v>
      </c>
      <c r="D25" s="256"/>
      <c r="E25" s="253">
        <v>0</v>
      </c>
      <c r="F25" s="247"/>
      <c r="G25" s="250">
        <v>0</v>
      </c>
      <c r="H25" s="256"/>
      <c r="I25" s="253">
        <v>0</v>
      </c>
      <c r="J25" s="247"/>
      <c r="K25" s="250">
        <v>0</v>
      </c>
      <c r="L25" s="256"/>
      <c r="M25" s="253">
        <v>0</v>
      </c>
      <c r="N25" s="247"/>
      <c r="O25" s="250">
        <v>0</v>
      </c>
      <c r="P25" s="256"/>
      <c r="Q25" s="253">
        <v>0</v>
      </c>
      <c r="R25" s="247"/>
      <c r="S25" s="250">
        <v>0</v>
      </c>
      <c r="T25" s="256"/>
      <c r="U25" s="253">
        <v>0</v>
      </c>
      <c r="V25" s="247"/>
      <c r="W25" s="250">
        <v>0</v>
      </c>
      <c r="X25" s="116">
        <v>13.5</v>
      </c>
      <c r="Y25" s="253"/>
      <c r="Z25" s="247"/>
      <c r="AA25" s="250"/>
      <c r="AB25" s="116">
        <v>13.75</v>
      </c>
      <c r="AC25" s="253"/>
      <c r="AD25" s="247"/>
      <c r="AE25" s="250"/>
      <c r="AF25" s="116">
        <v>13.75</v>
      </c>
      <c r="AG25" s="253"/>
      <c r="AH25" s="247"/>
      <c r="AI25" s="250"/>
      <c r="AJ25" s="116">
        <v>13.75</v>
      </c>
      <c r="AK25" s="224"/>
      <c r="AL25" s="219"/>
      <c r="AM25" s="193"/>
      <c r="AN25" s="116">
        <v>13.75</v>
      </c>
      <c r="AO25" s="224"/>
      <c r="AP25" s="219"/>
      <c r="AQ25" s="193"/>
      <c r="AR25" s="116">
        <v>13.75</v>
      </c>
      <c r="AS25" s="224"/>
      <c r="AT25" s="219"/>
      <c r="AU25" s="193"/>
      <c r="AV25" s="116">
        <v>13.75</v>
      </c>
      <c r="AW25" s="224"/>
      <c r="AX25" s="219"/>
      <c r="AY25" s="193"/>
      <c r="AZ25" s="116">
        <v>13.75</v>
      </c>
      <c r="BA25" s="224"/>
      <c r="BB25" s="219"/>
      <c r="BC25" s="193"/>
      <c r="BD25" s="216"/>
      <c r="BE25" s="201"/>
      <c r="BF25" s="219"/>
      <c r="BG25" s="193"/>
      <c r="BH25" s="216"/>
      <c r="BI25" s="201"/>
      <c r="BJ25" s="219"/>
      <c r="BK25" s="193"/>
      <c r="BL25" s="216">
        <v>-0.15</v>
      </c>
      <c r="BM25" s="201"/>
      <c r="BN25" s="219">
        <v>-0.15</v>
      </c>
      <c r="BO25" s="193"/>
      <c r="BP25" s="216">
        <v>-0.15</v>
      </c>
      <c r="BQ25" s="201"/>
      <c r="BR25" s="219">
        <v>-0.15</v>
      </c>
      <c r="BS25" s="193"/>
      <c r="BT25" s="216">
        <v>-0.15</v>
      </c>
      <c r="BU25" s="201"/>
      <c r="BV25" s="219">
        <v>-0.15</v>
      </c>
      <c r="BW25" s="193"/>
      <c r="BX25" s="216">
        <v>-0.15</v>
      </c>
      <c r="BY25" s="201"/>
      <c r="BZ25" s="219">
        <v>-0.15</v>
      </c>
      <c r="CA25" s="193"/>
      <c r="CB25" s="216">
        <v>-0.15</v>
      </c>
      <c r="CC25" s="201"/>
      <c r="CD25" s="219">
        <v>-0.15</v>
      </c>
      <c r="CE25" s="193"/>
      <c r="CF25" s="216">
        <v>-0.15</v>
      </c>
      <c r="CG25" s="201"/>
      <c r="CH25" s="219">
        <v>-0.15</v>
      </c>
      <c r="CI25" s="193"/>
      <c r="CJ25" s="216">
        <v>-0.2</v>
      </c>
      <c r="CK25" s="201"/>
      <c r="CL25" s="219">
        <v>-0.2</v>
      </c>
      <c r="CM25" s="193"/>
    </row>
    <row r="26" spans="2:91" s="10" customFormat="1" ht="18" customHeight="1" x14ac:dyDescent="0.45">
      <c r="B26" s="270" t="s">
        <v>30</v>
      </c>
      <c r="C26" s="31" t="s">
        <v>302</v>
      </c>
      <c r="D26" s="254" t="s">
        <v>8</v>
      </c>
      <c r="E26" s="251" t="s">
        <v>8</v>
      </c>
      <c r="F26" s="246" t="s">
        <v>8</v>
      </c>
      <c r="G26" s="249" t="s">
        <v>8</v>
      </c>
      <c r="H26" s="254" t="s">
        <v>8</v>
      </c>
      <c r="I26" s="251" t="s">
        <v>8</v>
      </c>
      <c r="J26" s="246" t="s">
        <v>8</v>
      </c>
      <c r="K26" s="249" t="s">
        <v>8</v>
      </c>
      <c r="L26" s="254" t="s">
        <v>8</v>
      </c>
      <c r="M26" s="251" t="s">
        <v>8</v>
      </c>
      <c r="N26" s="246" t="s">
        <v>8</v>
      </c>
      <c r="O26" s="249" t="s">
        <v>8</v>
      </c>
      <c r="P26" s="254" t="s">
        <v>8</v>
      </c>
      <c r="Q26" s="251" t="s">
        <v>8</v>
      </c>
      <c r="R26" s="246" t="s">
        <v>8</v>
      </c>
      <c r="S26" s="249" t="s">
        <v>8</v>
      </c>
      <c r="T26" s="254" t="s">
        <v>8</v>
      </c>
      <c r="U26" s="251" t="s">
        <v>8</v>
      </c>
      <c r="V26" s="246" t="s">
        <v>8</v>
      </c>
      <c r="W26" s="249" t="s">
        <v>8</v>
      </c>
      <c r="X26" s="119" t="s">
        <v>8</v>
      </c>
      <c r="Y26" s="251" t="s">
        <v>135</v>
      </c>
      <c r="Z26" s="246" t="s">
        <v>8</v>
      </c>
      <c r="AA26" s="249" t="s">
        <v>8</v>
      </c>
      <c r="AB26" s="119" t="s">
        <v>8</v>
      </c>
      <c r="AC26" s="251" t="s">
        <v>135</v>
      </c>
      <c r="AD26" s="246" t="s">
        <v>8</v>
      </c>
      <c r="AE26" s="249" t="s">
        <v>8</v>
      </c>
      <c r="AF26" s="119" t="s">
        <v>8</v>
      </c>
      <c r="AG26" s="251" t="s">
        <v>135</v>
      </c>
      <c r="AH26" s="246" t="s">
        <v>8</v>
      </c>
      <c r="AI26" s="249" t="s">
        <v>8</v>
      </c>
      <c r="AJ26" s="119" t="s">
        <v>8</v>
      </c>
      <c r="AK26" s="223" t="s">
        <v>135</v>
      </c>
      <c r="AL26" s="217" t="s">
        <v>8</v>
      </c>
      <c r="AM26" s="192" t="s">
        <v>8</v>
      </c>
      <c r="AN26" s="119" t="s">
        <v>8</v>
      </c>
      <c r="AO26" s="223" t="s">
        <v>135</v>
      </c>
      <c r="AP26" s="220">
        <v>4.5999999999999996</v>
      </c>
      <c r="AQ26" s="189" t="s">
        <v>134</v>
      </c>
      <c r="AR26" s="119" t="s">
        <v>8</v>
      </c>
      <c r="AS26" s="223" t="s">
        <v>135</v>
      </c>
      <c r="AT26" s="220">
        <v>4.5999999999999996</v>
      </c>
      <c r="AU26" s="189" t="s">
        <v>134</v>
      </c>
      <c r="AV26" s="119" t="s">
        <v>8</v>
      </c>
      <c r="AW26" s="223" t="s">
        <v>135</v>
      </c>
      <c r="AX26" s="220">
        <v>4.5999999999999996</v>
      </c>
      <c r="AY26" s="189" t="s">
        <v>134</v>
      </c>
      <c r="AZ26" s="119" t="s">
        <v>8</v>
      </c>
      <c r="BA26" s="223" t="s">
        <v>135</v>
      </c>
      <c r="BB26" s="217">
        <v>4.5999999999999996</v>
      </c>
      <c r="BC26" s="192" t="s">
        <v>134</v>
      </c>
      <c r="BD26" s="214">
        <v>0.35</v>
      </c>
      <c r="BE26" s="199" t="s">
        <v>134</v>
      </c>
      <c r="BF26" s="217">
        <v>4.5999999999999996</v>
      </c>
      <c r="BG26" s="192" t="s">
        <v>134</v>
      </c>
      <c r="BH26" s="214">
        <v>0.35</v>
      </c>
      <c r="BI26" s="199" t="s">
        <v>134</v>
      </c>
      <c r="BJ26" s="217">
        <v>4.5999999999999996</v>
      </c>
      <c r="BK26" s="192" t="s">
        <v>134</v>
      </c>
      <c r="BL26" s="214">
        <v>0.3</v>
      </c>
      <c r="BM26" s="199" t="s">
        <v>134</v>
      </c>
      <c r="BN26" s="217">
        <v>6.7</v>
      </c>
      <c r="BO26" s="192" t="s">
        <v>134</v>
      </c>
      <c r="BP26" s="214">
        <v>0.3</v>
      </c>
      <c r="BQ26" s="199" t="s">
        <v>134</v>
      </c>
      <c r="BR26" s="217">
        <v>6.7</v>
      </c>
      <c r="BS26" s="192" t="s">
        <v>134</v>
      </c>
      <c r="BT26" s="214">
        <v>0.3</v>
      </c>
      <c r="BU26" s="199" t="s">
        <v>134</v>
      </c>
      <c r="BV26" s="217">
        <v>6.7</v>
      </c>
      <c r="BW26" s="192" t="s">
        <v>134</v>
      </c>
      <c r="BX26" s="217">
        <v>6.7</v>
      </c>
      <c r="BY26" s="199" t="s">
        <v>134</v>
      </c>
      <c r="BZ26" s="217">
        <v>6.7</v>
      </c>
      <c r="CA26" s="192" t="s">
        <v>134</v>
      </c>
      <c r="CB26" s="217">
        <v>6.7</v>
      </c>
      <c r="CC26" s="199" t="s">
        <v>134</v>
      </c>
      <c r="CD26" s="217">
        <v>6.7</v>
      </c>
      <c r="CE26" s="192" t="s">
        <v>134</v>
      </c>
      <c r="CF26" s="306">
        <v>5.6</v>
      </c>
      <c r="CG26" s="199" t="s">
        <v>134</v>
      </c>
      <c r="CH26" s="217">
        <v>5.6</v>
      </c>
      <c r="CI26" s="192" t="s">
        <v>134</v>
      </c>
      <c r="CJ26" s="306">
        <v>5.55</v>
      </c>
      <c r="CK26" s="199" t="s">
        <v>134</v>
      </c>
      <c r="CL26" s="217">
        <v>5.55</v>
      </c>
      <c r="CM26" s="192" t="s">
        <v>134</v>
      </c>
    </row>
    <row r="27" spans="2:91" s="10" customFormat="1" ht="18" customHeight="1" x14ac:dyDescent="0.45">
      <c r="B27" s="271"/>
      <c r="C27" s="34" t="s">
        <v>48</v>
      </c>
      <c r="D27" s="255"/>
      <c r="E27" s="252"/>
      <c r="F27" s="244"/>
      <c r="G27" s="241"/>
      <c r="H27" s="255"/>
      <c r="I27" s="252"/>
      <c r="J27" s="244"/>
      <c r="K27" s="241"/>
      <c r="L27" s="255"/>
      <c r="M27" s="252"/>
      <c r="N27" s="244"/>
      <c r="O27" s="241"/>
      <c r="P27" s="255"/>
      <c r="Q27" s="252"/>
      <c r="R27" s="244"/>
      <c r="S27" s="241"/>
      <c r="T27" s="255"/>
      <c r="U27" s="252"/>
      <c r="V27" s="244"/>
      <c r="W27" s="241"/>
      <c r="X27" s="121">
        <v>2.25</v>
      </c>
      <c r="Y27" s="252"/>
      <c r="Z27" s="244"/>
      <c r="AA27" s="241"/>
      <c r="AB27" s="121">
        <v>2.5</v>
      </c>
      <c r="AC27" s="252"/>
      <c r="AD27" s="244"/>
      <c r="AE27" s="241"/>
      <c r="AF27" s="121">
        <v>2.5</v>
      </c>
      <c r="AG27" s="252"/>
      <c r="AH27" s="244"/>
      <c r="AI27" s="241"/>
      <c r="AJ27" s="121">
        <v>2.5</v>
      </c>
      <c r="AK27" s="200"/>
      <c r="AL27" s="218"/>
      <c r="AM27" s="190"/>
      <c r="AN27" s="121">
        <v>2.5</v>
      </c>
      <c r="AO27" s="200"/>
      <c r="AP27" s="221"/>
      <c r="AQ27" s="190"/>
      <c r="AR27" s="121">
        <v>2.5</v>
      </c>
      <c r="AS27" s="200"/>
      <c r="AT27" s="221"/>
      <c r="AU27" s="190"/>
      <c r="AV27" s="121">
        <v>2.5</v>
      </c>
      <c r="AW27" s="200"/>
      <c r="AX27" s="221"/>
      <c r="AY27" s="190"/>
      <c r="AZ27" s="121">
        <v>2.5</v>
      </c>
      <c r="BA27" s="200"/>
      <c r="BB27" s="218"/>
      <c r="BC27" s="190"/>
      <c r="BD27" s="215"/>
      <c r="BE27" s="200"/>
      <c r="BF27" s="218"/>
      <c r="BG27" s="190"/>
      <c r="BH27" s="215"/>
      <c r="BI27" s="200"/>
      <c r="BJ27" s="218"/>
      <c r="BK27" s="190"/>
      <c r="BL27" s="215"/>
      <c r="BM27" s="200"/>
      <c r="BN27" s="218"/>
      <c r="BO27" s="190"/>
      <c r="BP27" s="215"/>
      <c r="BQ27" s="200"/>
      <c r="BR27" s="218"/>
      <c r="BS27" s="190"/>
      <c r="BT27" s="215"/>
      <c r="BU27" s="200"/>
      <c r="BV27" s="218"/>
      <c r="BW27" s="190"/>
      <c r="BX27" s="218"/>
      <c r="BY27" s="200"/>
      <c r="BZ27" s="218"/>
      <c r="CA27" s="190"/>
      <c r="CB27" s="218"/>
      <c r="CC27" s="200"/>
      <c r="CD27" s="218"/>
      <c r="CE27" s="190"/>
      <c r="CF27" s="215"/>
      <c r="CG27" s="200"/>
      <c r="CH27" s="218"/>
      <c r="CI27" s="190"/>
      <c r="CJ27" s="215">
        <v>-0.05</v>
      </c>
      <c r="CK27" s="200"/>
      <c r="CL27" s="218">
        <v>-0.05</v>
      </c>
      <c r="CM27" s="190"/>
    </row>
    <row r="28" spans="2:91" s="10" customFormat="1" ht="18" customHeight="1" x14ac:dyDescent="0.45">
      <c r="B28" s="272"/>
      <c r="C28" s="32" t="s">
        <v>49</v>
      </c>
      <c r="D28" s="256"/>
      <c r="E28" s="253">
        <v>0</v>
      </c>
      <c r="F28" s="247"/>
      <c r="G28" s="250">
        <v>0</v>
      </c>
      <c r="H28" s="256"/>
      <c r="I28" s="253">
        <v>0</v>
      </c>
      <c r="J28" s="247"/>
      <c r="K28" s="250">
        <v>0</v>
      </c>
      <c r="L28" s="256"/>
      <c r="M28" s="253">
        <v>0</v>
      </c>
      <c r="N28" s="247"/>
      <c r="O28" s="250">
        <v>0</v>
      </c>
      <c r="P28" s="256"/>
      <c r="Q28" s="253">
        <v>0</v>
      </c>
      <c r="R28" s="247"/>
      <c r="S28" s="250">
        <v>0</v>
      </c>
      <c r="T28" s="256"/>
      <c r="U28" s="253">
        <v>0</v>
      </c>
      <c r="V28" s="247"/>
      <c r="W28" s="250">
        <v>0</v>
      </c>
      <c r="X28" s="120">
        <v>13.5</v>
      </c>
      <c r="Y28" s="253"/>
      <c r="Z28" s="247"/>
      <c r="AA28" s="250"/>
      <c r="AB28" s="120">
        <v>13.75</v>
      </c>
      <c r="AC28" s="253"/>
      <c r="AD28" s="247"/>
      <c r="AE28" s="250"/>
      <c r="AF28" s="120">
        <v>13.75</v>
      </c>
      <c r="AG28" s="253"/>
      <c r="AH28" s="247"/>
      <c r="AI28" s="250"/>
      <c r="AJ28" s="120">
        <v>13.75</v>
      </c>
      <c r="AK28" s="224"/>
      <c r="AL28" s="219"/>
      <c r="AM28" s="193"/>
      <c r="AN28" s="120">
        <v>13.75</v>
      </c>
      <c r="AO28" s="224"/>
      <c r="AP28" s="222"/>
      <c r="AQ28" s="191"/>
      <c r="AR28" s="120">
        <v>13.75</v>
      </c>
      <c r="AS28" s="224"/>
      <c r="AT28" s="222"/>
      <c r="AU28" s="191"/>
      <c r="AV28" s="120">
        <v>13.75</v>
      </c>
      <c r="AW28" s="224"/>
      <c r="AX28" s="222"/>
      <c r="AY28" s="191"/>
      <c r="AZ28" s="120">
        <v>13.75</v>
      </c>
      <c r="BA28" s="224"/>
      <c r="BB28" s="219"/>
      <c r="BC28" s="193"/>
      <c r="BD28" s="216"/>
      <c r="BE28" s="201"/>
      <c r="BF28" s="219"/>
      <c r="BG28" s="193"/>
      <c r="BH28" s="216"/>
      <c r="BI28" s="201"/>
      <c r="BJ28" s="219"/>
      <c r="BK28" s="193"/>
      <c r="BL28" s="216">
        <v>-0.15</v>
      </c>
      <c r="BM28" s="201"/>
      <c r="BN28" s="219">
        <v>-0.15</v>
      </c>
      <c r="BO28" s="193"/>
      <c r="BP28" s="216">
        <v>-0.15</v>
      </c>
      <c r="BQ28" s="201"/>
      <c r="BR28" s="219">
        <v>-0.15</v>
      </c>
      <c r="BS28" s="193"/>
      <c r="BT28" s="216">
        <v>-0.15</v>
      </c>
      <c r="BU28" s="201"/>
      <c r="BV28" s="219">
        <v>-0.15</v>
      </c>
      <c r="BW28" s="193"/>
      <c r="BX28" s="219">
        <v>-0.15</v>
      </c>
      <c r="BY28" s="201"/>
      <c r="BZ28" s="219">
        <v>-0.15</v>
      </c>
      <c r="CA28" s="193"/>
      <c r="CB28" s="219">
        <v>-0.15</v>
      </c>
      <c r="CC28" s="201"/>
      <c r="CD28" s="219">
        <v>-0.15</v>
      </c>
      <c r="CE28" s="193"/>
      <c r="CF28" s="307">
        <v>-0.15</v>
      </c>
      <c r="CG28" s="201"/>
      <c r="CH28" s="219">
        <v>-0.15</v>
      </c>
      <c r="CI28" s="193"/>
      <c r="CJ28" s="307">
        <v>-0.2</v>
      </c>
      <c r="CK28" s="201"/>
      <c r="CL28" s="219">
        <v>-0.2</v>
      </c>
      <c r="CM28" s="193"/>
    </row>
    <row r="29" spans="2:91" s="10" customFormat="1" ht="18" customHeight="1" x14ac:dyDescent="0.45">
      <c r="B29" s="270" t="s">
        <v>56</v>
      </c>
      <c r="C29" s="31" t="s">
        <v>302</v>
      </c>
      <c r="D29" s="254" t="s">
        <v>8</v>
      </c>
      <c r="E29" s="251" t="s">
        <v>8</v>
      </c>
      <c r="F29" s="246" t="s">
        <v>8</v>
      </c>
      <c r="G29" s="249" t="s">
        <v>8</v>
      </c>
      <c r="H29" s="254" t="s">
        <v>8</v>
      </c>
      <c r="I29" s="251" t="s">
        <v>8</v>
      </c>
      <c r="J29" s="246" t="s">
        <v>8</v>
      </c>
      <c r="K29" s="249" t="s">
        <v>8</v>
      </c>
      <c r="L29" s="254" t="s">
        <v>8</v>
      </c>
      <c r="M29" s="251" t="s">
        <v>8</v>
      </c>
      <c r="N29" s="246" t="s">
        <v>8</v>
      </c>
      <c r="O29" s="249" t="s">
        <v>8</v>
      </c>
      <c r="P29" s="254" t="s">
        <v>8</v>
      </c>
      <c r="Q29" s="251" t="s">
        <v>8</v>
      </c>
      <c r="R29" s="246" t="s">
        <v>8</v>
      </c>
      <c r="S29" s="249" t="s">
        <v>8</v>
      </c>
      <c r="T29" s="254" t="s">
        <v>8</v>
      </c>
      <c r="U29" s="251" t="s">
        <v>8</v>
      </c>
      <c r="V29" s="246" t="s">
        <v>8</v>
      </c>
      <c r="W29" s="249" t="s">
        <v>8</v>
      </c>
      <c r="X29" s="115" t="s">
        <v>8</v>
      </c>
      <c r="Y29" s="251" t="s">
        <v>135</v>
      </c>
      <c r="Z29" s="246" t="s">
        <v>8</v>
      </c>
      <c r="AA29" s="249" t="s">
        <v>8</v>
      </c>
      <c r="AB29" s="115" t="s">
        <v>8</v>
      </c>
      <c r="AC29" s="251" t="s">
        <v>135</v>
      </c>
      <c r="AD29" s="246" t="s">
        <v>8</v>
      </c>
      <c r="AE29" s="249" t="s">
        <v>8</v>
      </c>
      <c r="AF29" s="115" t="s">
        <v>8</v>
      </c>
      <c r="AG29" s="251" t="s">
        <v>135</v>
      </c>
      <c r="AH29" s="246" t="s">
        <v>8</v>
      </c>
      <c r="AI29" s="249" t="s">
        <v>8</v>
      </c>
      <c r="AJ29" s="115" t="s">
        <v>8</v>
      </c>
      <c r="AK29" s="223" t="s">
        <v>135</v>
      </c>
      <c r="AL29" s="217" t="s">
        <v>8</v>
      </c>
      <c r="AM29" s="192" t="s">
        <v>8</v>
      </c>
      <c r="AN29" s="115" t="s">
        <v>8</v>
      </c>
      <c r="AO29" s="223" t="s">
        <v>135</v>
      </c>
      <c r="AP29" s="217" t="s">
        <v>8</v>
      </c>
      <c r="AQ29" s="192" t="s">
        <v>8</v>
      </c>
      <c r="AR29" s="115" t="s">
        <v>8</v>
      </c>
      <c r="AS29" s="223" t="s">
        <v>135</v>
      </c>
      <c r="AT29" s="217" t="s">
        <v>8</v>
      </c>
      <c r="AU29" s="192" t="s">
        <v>8</v>
      </c>
      <c r="AV29" s="115" t="s">
        <v>8</v>
      </c>
      <c r="AW29" s="223" t="s">
        <v>135</v>
      </c>
      <c r="AX29" s="217" t="s">
        <v>8</v>
      </c>
      <c r="AY29" s="192" t="s">
        <v>8</v>
      </c>
      <c r="AZ29" s="115" t="s">
        <v>8</v>
      </c>
      <c r="BA29" s="223" t="s">
        <v>135</v>
      </c>
      <c r="BB29" s="217" t="s">
        <v>8</v>
      </c>
      <c r="BC29" s="192" t="s">
        <v>8</v>
      </c>
      <c r="BD29" s="214">
        <v>0.35</v>
      </c>
      <c r="BE29" s="199" t="s">
        <v>134</v>
      </c>
      <c r="BF29" s="217" t="s">
        <v>8</v>
      </c>
      <c r="BG29" s="192" t="s">
        <v>8</v>
      </c>
      <c r="BH29" s="214">
        <v>0.35</v>
      </c>
      <c r="BI29" s="199" t="s">
        <v>134</v>
      </c>
      <c r="BJ29" s="217" t="s">
        <v>8</v>
      </c>
      <c r="BK29" s="192" t="s">
        <v>8</v>
      </c>
      <c r="BL29" s="214">
        <v>0.3</v>
      </c>
      <c r="BM29" s="199" t="s">
        <v>134</v>
      </c>
      <c r="BN29" s="217" t="s">
        <v>8</v>
      </c>
      <c r="BO29" s="192" t="s">
        <v>8</v>
      </c>
      <c r="BP29" s="214">
        <v>0.3</v>
      </c>
      <c r="BQ29" s="199" t="s">
        <v>134</v>
      </c>
      <c r="BR29" s="217" t="s">
        <v>8</v>
      </c>
      <c r="BS29" s="192" t="s">
        <v>8</v>
      </c>
      <c r="BT29" s="214">
        <v>0.3</v>
      </c>
      <c r="BU29" s="199" t="s">
        <v>134</v>
      </c>
      <c r="BV29" s="217" t="s">
        <v>8</v>
      </c>
      <c r="BW29" s="192" t="s">
        <v>8</v>
      </c>
      <c r="BX29" s="214">
        <v>0.3</v>
      </c>
      <c r="BY29" s="199" t="s">
        <v>134</v>
      </c>
      <c r="BZ29" s="217" t="s">
        <v>8</v>
      </c>
      <c r="CA29" s="192" t="s">
        <v>8</v>
      </c>
      <c r="CB29" s="214">
        <v>0.3</v>
      </c>
      <c r="CC29" s="199" t="s">
        <v>134</v>
      </c>
      <c r="CD29" s="217" t="s">
        <v>8</v>
      </c>
      <c r="CE29" s="192" t="s">
        <v>8</v>
      </c>
      <c r="CF29" s="214">
        <v>0.3</v>
      </c>
      <c r="CG29" s="199" t="s">
        <v>134</v>
      </c>
      <c r="CH29" s="217" t="s">
        <v>8</v>
      </c>
      <c r="CI29" s="192" t="s">
        <v>8</v>
      </c>
      <c r="CJ29" s="214">
        <v>0.25</v>
      </c>
      <c r="CK29" s="199" t="s">
        <v>134</v>
      </c>
      <c r="CL29" s="217" t="s">
        <v>8</v>
      </c>
      <c r="CM29" s="192" t="s">
        <v>8</v>
      </c>
    </row>
    <row r="30" spans="2:91" s="10" customFormat="1" ht="18" customHeight="1" x14ac:dyDescent="0.45">
      <c r="B30" s="271"/>
      <c r="C30" s="34" t="s">
        <v>48</v>
      </c>
      <c r="D30" s="255"/>
      <c r="E30" s="252"/>
      <c r="F30" s="244"/>
      <c r="G30" s="241"/>
      <c r="H30" s="255"/>
      <c r="I30" s="252"/>
      <c r="J30" s="244"/>
      <c r="K30" s="241"/>
      <c r="L30" s="255"/>
      <c r="M30" s="252"/>
      <c r="N30" s="244"/>
      <c r="O30" s="241"/>
      <c r="P30" s="255"/>
      <c r="Q30" s="252"/>
      <c r="R30" s="244"/>
      <c r="S30" s="241"/>
      <c r="T30" s="255"/>
      <c r="U30" s="252"/>
      <c r="V30" s="244"/>
      <c r="W30" s="241"/>
      <c r="X30" s="24">
        <v>2.25</v>
      </c>
      <c r="Y30" s="252"/>
      <c r="Z30" s="244"/>
      <c r="AA30" s="241"/>
      <c r="AB30" s="24">
        <v>2.5</v>
      </c>
      <c r="AC30" s="252"/>
      <c r="AD30" s="244"/>
      <c r="AE30" s="241"/>
      <c r="AF30" s="24">
        <v>2.5</v>
      </c>
      <c r="AG30" s="252"/>
      <c r="AH30" s="244"/>
      <c r="AI30" s="241"/>
      <c r="AJ30" s="24">
        <v>2.5</v>
      </c>
      <c r="AK30" s="200"/>
      <c r="AL30" s="218"/>
      <c r="AM30" s="190"/>
      <c r="AN30" s="24">
        <v>2.5</v>
      </c>
      <c r="AO30" s="200"/>
      <c r="AP30" s="218"/>
      <c r="AQ30" s="190"/>
      <c r="AR30" s="24">
        <v>2.5</v>
      </c>
      <c r="AS30" s="200"/>
      <c r="AT30" s="218"/>
      <c r="AU30" s="190"/>
      <c r="AV30" s="24">
        <v>2.5</v>
      </c>
      <c r="AW30" s="200"/>
      <c r="AX30" s="218"/>
      <c r="AY30" s="190"/>
      <c r="AZ30" s="24">
        <v>2.5</v>
      </c>
      <c r="BA30" s="200"/>
      <c r="BB30" s="218"/>
      <c r="BC30" s="190"/>
      <c r="BD30" s="215"/>
      <c r="BE30" s="200"/>
      <c r="BF30" s="218"/>
      <c r="BG30" s="190"/>
      <c r="BH30" s="215"/>
      <c r="BI30" s="200"/>
      <c r="BJ30" s="218"/>
      <c r="BK30" s="190"/>
      <c r="BL30" s="215"/>
      <c r="BM30" s="200"/>
      <c r="BN30" s="218"/>
      <c r="BO30" s="190"/>
      <c r="BP30" s="215"/>
      <c r="BQ30" s="200"/>
      <c r="BR30" s="218"/>
      <c r="BS30" s="190"/>
      <c r="BT30" s="215"/>
      <c r="BU30" s="200"/>
      <c r="BV30" s="218"/>
      <c r="BW30" s="190"/>
      <c r="BX30" s="215"/>
      <c r="BY30" s="200"/>
      <c r="BZ30" s="218"/>
      <c r="CA30" s="190"/>
      <c r="CB30" s="215"/>
      <c r="CC30" s="200"/>
      <c r="CD30" s="218"/>
      <c r="CE30" s="190"/>
      <c r="CF30" s="215"/>
      <c r="CG30" s="200"/>
      <c r="CH30" s="218"/>
      <c r="CI30" s="190"/>
      <c r="CJ30" s="215">
        <v>-0.05</v>
      </c>
      <c r="CK30" s="200"/>
      <c r="CL30" s="218">
        <v>-0.05</v>
      </c>
      <c r="CM30" s="190"/>
    </row>
    <row r="31" spans="2:91" s="10" customFormat="1" ht="18" customHeight="1" x14ac:dyDescent="0.45">
      <c r="B31" s="272"/>
      <c r="C31" s="32" t="s">
        <v>49</v>
      </c>
      <c r="D31" s="256"/>
      <c r="E31" s="253">
        <v>0</v>
      </c>
      <c r="F31" s="247"/>
      <c r="G31" s="250">
        <v>0</v>
      </c>
      <c r="H31" s="256"/>
      <c r="I31" s="253">
        <v>0</v>
      </c>
      <c r="J31" s="247"/>
      <c r="K31" s="250">
        <v>0</v>
      </c>
      <c r="L31" s="256"/>
      <c r="M31" s="253">
        <v>0</v>
      </c>
      <c r="N31" s="247"/>
      <c r="O31" s="250">
        <v>0</v>
      </c>
      <c r="P31" s="256"/>
      <c r="Q31" s="253">
        <v>0</v>
      </c>
      <c r="R31" s="247"/>
      <c r="S31" s="250">
        <v>0</v>
      </c>
      <c r="T31" s="256"/>
      <c r="U31" s="253">
        <v>0</v>
      </c>
      <c r="V31" s="247"/>
      <c r="W31" s="250">
        <v>0</v>
      </c>
      <c r="X31" s="116">
        <v>13.5</v>
      </c>
      <c r="Y31" s="253"/>
      <c r="Z31" s="247"/>
      <c r="AA31" s="250"/>
      <c r="AB31" s="116">
        <v>13.75</v>
      </c>
      <c r="AC31" s="253"/>
      <c r="AD31" s="247"/>
      <c r="AE31" s="250"/>
      <c r="AF31" s="116">
        <v>13.75</v>
      </c>
      <c r="AG31" s="253"/>
      <c r="AH31" s="247"/>
      <c r="AI31" s="250"/>
      <c r="AJ31" s="116">
        <v>13.75</v>
      </c>
      <c r="AK31" s="224"/>
      <c r="AL31" s="219"/>
      <c r="AM31" s="193"/>
      <c r="AN31" s="116">
        <v>13.75</v>
      </c>
      <c r="AO31" s="224"/>
      <c r="AP31" s="219"/>
      <c r="AQ31" s="193"/>
      <c r="AR31" s="116">
        <v>13.75</v>
      </c>
      <c r="AS31" s="224"/>
      <c r="AT31" s="219"/>
      <c r="AU31" s="193"/>
      <c r="AV31" s="116">
        <v>13.75</v>
      </c>
      <c r="AW31" s="224"/>
      <c r="AX31" s="219"/>
      <c r="AY31" s="193"/>
      <c r="AZ31" s="116">
        <v>13.75</v>
      </c>
      <c r="BA31" s="224"/>
      <c r="BB31" s="219"/>
      <c r="BC31" s="193"/>
      <c r="BD31" s="216"/>
      <c r="BE31" s="201"/>
      <c r="BF31" s="219"/>
      <c r="BG31" s="193"/>
      <c r="BH31" s="216"/>
      <c r="BI31" s="201"/>
      <c r="BJ31" s="219"/>
      <c r="BK31" s="193"/>
      <c r="BL31" s="216">
        <v>-0.15</v>
      </c>
      <c r="BM31" s="201"/>
      <c r="BN31" s="219">
        <v>-0.15</v>
      </c>
      <c r="BO31" s="193"/>
      <c r="BP31" s="216">
        <v>-0.15</v>
      </c>
      <c r="BQ31" s="201"/>
      <c r="BR31" s="219">
        <v>-0.15</v>
      </c>
      <c r="BS31" s="193"/>
      <c r="BT31" s="216">
        <v>-0.15</v>
      </c>
      <c r="BU31" s="201"/>
      <c r="BV31" s="219">
        <v>-0.15</v>
      </c>
      <c r="BW31" s="193"/>
      <c r="BX31" s="216">
        <v>-0.15</v>
      </c>
      <c r="BY31" s="201"/>
      <c r="BZ31" s="219">
        <v>-0.15</v>
      </c>
      <c r="CA31" s="193"/>
      <c r="CB31" s="216">
        <v>-0.15</v>
      </c>
      <c r="CC31" s="201"/>
      <c r="CD31" s="219">
        <v>-0.15</v>
      </c>
      <c r="CE31" s="193"/>
      <c r="CF31" s="216">
        <v>-0.15</v>
      </c>
      <c r="CG31" s="201"/>
      <c r="CH31" s="219">
        <v>-0.15</v>
      </c>
      <c r="CI31" s="193"/>
      <c r="CJ31" s="216">
        <v>-0.2</v>
      </c>
      <c r="CK31" s="201"/>
      <c r="CL31" s="219">
        <v>-0.2</v>
      </c>
      <c r="CM31" s="193"/>
    </row>
    <row r="32" spans="2:91" s="10" customFormat="1" ht="18" customHeight="1" x14ac:dyDescent="0.45">
      <c r="B32" s="270" t="s">
        <v>57</v>
      </c>
      <c r="C32" s="31" t="s">
        <v>302</v>
      </c>
      <c r="D32" s="254" t="s">
        <v>8</v>
      </c>
      <c r="E32" s="251" t="s">
        <v>8</v>
      </c>
      <c r="F32" s="246" t="s">
        <v>8</v>
      </c>
      <c r="G32" s="249" t="s">
        <v>8</v>
      </c>
      <c r="H32" s="254" t="s">
        <v>8</v>
      </c>
      <c r="I32" s="251" t="s">
        <v>8</v>
      </c>
      <c r="J32" s="246" t="s">
        <v>8</v>
      </c>
      <c r="K32" s="249" t="s">
        <v>8</v>
      </c>
      <c r="L32" s="254" t="s">
        <v>8</v>
      </c>
      <c r="M32" s="251" t="s">
        <v>8</v>
      </c>
      <c r="N32" s="246" t="s">
        <v>8</v>
      </c>
      <c r="O32" s="249" t="s">
        <v>8</v>
      </c>
      <c r="P32" s="254" t="s">
        <v>8</v>
      </c>
      <c r="Q32" s="251" t="s">
        <v>8</v>
      </c>
      <c r="R32" s="246" t="s">
        <v>8</v>
      </c>
      <c r="S32" s="249" t="s">
        <v>8</v>
      </c>
      <c r="T32" s="254" t="s">
        <v>8</v>
      </c>
      <c r="U32" s="251" t="s">
        <v>8</v>
      </c>
      <c r="V32" s="246" t="s">
        <v>8</v>
      </c>
      <c r="W32" s="249" t="s">
        <v>8</v>
      </c>
      <c r="X32" s="115" t="s">
        <v>8</v>
      </c>
      <c r="Y32" s="251" t="s">
        <v>135</v>
      </c>
      <c r="Z32" s="246" t="s">
        <v>8</v>
      </c>
      <c r="AA32" s="249" t="s">
        <v>8</v>
      </c>
      <c r="AB32" s="115" t="s">
        <v>8</v>
      </c>
      <c r="AC32" s="251" t="s">
        <v>135</v>
      </c>
      <c r="AD32" s="246" t="s">
        <v>8</v>
      </c>
      <c r="AE32" s="249" t="s">
        <v>8</v>
      </c>
      <c r="AF32" s="115" t="s">
        <v>8</v>
      </c>
      <c r="AG32" s="251" t="s">
        <v>135</v>
      </c>
      <c r="AH32" s="246" t="s">
        <v>8</v>
      </c>
      <c r="AI32" s="249" t="s">
        <v>8</v>
      </c>
      <c r="AJ32" s="115" t="s">
        <v>8</v>
      </c>
      <c r="AK32" s="223" t="s">
        <v>135</v>
      </c>
      <c r="AL32" s="217" t="s">
        <v>8</v>
      </c>
      <c r="AM32" s="192" t="s">
        <v>8</v>
      </c>
      <c r="AN32" s="115" t="s">
        <v>8</v>
      </c>
      <c r="AO32" s="223" t="s">
        <v>135</v>
      </c>
      <c r="AP32" s="217" t="s">
        <v>8</v>
      </c>
      <c r="AQ32" s="192" t="s">
        <v>8</v>
      </c>
      <c r="AR32" s="115" t="s">
        <v>8</v>
      </c>
      <c r="AS32" s="223" t="s">
        <v>135</v>
      </c>
      <c r="AT32" s="217" t="s">
        <v>8</v>
      </c>
      <c r="AU32" s="192" t="s">
        <v>8</v>
      </c>
      <c r="AV32" s="115" t="s">
        <v>8</v>
      </c>
      <c r="AW32" s="223" t="s">
        <v>135</v>
      </c>
      <c r="AX32" s="217" t="s">
        <v>8</v>
      </c>
      <c r="AY32" s="192" t="s">
        <v>8</v>
      </c>
      <c r="AZ32" s="115" t="s">
        <v>8</v>
      </c>
      <c r="BA32" s="223" t="s">
        <v>135</v>
      </c>
      <c r="BB32" s="217" t="s">
        <v>8</v>
      </c>
      <c r="BC32" s="192" t="s">
        <v>8</v>
      </c>
      <c r="BD32" s="214">
        <v>0.35</v>
      </c>
      <c r="BE32" s="199" t="s">
        <v>134</v>
      </c>
      <c r="BF32" s="217" t="s">
        <v>8</v>
      </c>
      <c r="BG32" s="192" t="s">
        <v>8</v>
      </c>
      <c r="BH32" s="214">
        <v>0.35</v>
      </c>
      <c r="BI32" s="199" t="s">
        <v>134</v>
      </c>
      <c r="BJ32" s="217" t="s">
        <v>8</v>
      </c>
      <c r="BK32" s="192" t="s">
        <v>8</v>
      </c>
      <c r="BL32" s="214">
        <v>0.3</v>
      </c>
      <c r="BM32" s="199" t="s">
        <v>134</v>
      </c>
      <c r="BN32" s="217" t="s">
        <v>8</v>
      </c>
      <c r="BO32" s="192" t="s">
        <v>8</v>
      </c>
      <c r="BP32" s="214">
        <v>0.3</v>
      </c>
      <c r="BQ32" s="199" t="s">
        <v>134</v>
      </c>
      <c r="BR32" s="217" t="s">
        <v>8</v>
      </c>
      <c r="BS32" s="192" t="s">
        <v>8</v>
      </c>
      <c r="BT32" s="214">
        <v>0.3</v>
      </c>
      <c r="BU32" s="199" t="s">
        <v>134</v>
      </c>
      <c r="BV32" s="217" t="s">
        <v>8</v>
      </c>
      <c r="BW32" s="192" t="s">
        <v>8</v>
      </c>
      <c r="BX32" s="214">
        <v>0.3</v>
      </c>
      <c r="BY32" s="199" t="s">
        <v>134</v>
      </c>
      <c r="BZ32" s="217" t="s">
        <v>8</v>
      </c>
      <c r="CA32" s="192" t="s">
        <v>8</v>
      </c>
      <c r="CB32" s="214">
        <v>0.3</v>
      </c>
      <c r="CC32" s="199" t="s">
        <v>134</v>
      </c>
      <c r="CD32" s="217" t="s">
        <v>8</v>
      </c>
      <c r="CE32" s="192" t="s">
        <v>8</v>
      </c>
      <c r="CF32" s="214">
        <v>0.3</v>
      </c>
      <c r="CG32" s="199" t="s">
        <v>134</v>
      </c>
      <c r="CH32" s="217" t="s">
        <v>8</v>
      </c>
      <c r="CI32" s="192" t="s">
        <v>8</v>
      </c>
      <c r="CJ32" s="214">
        <v>0.25</v>
      </c>
      <c r="CK32" s="199" t="s">
        <v>134</v>
      </c>
      <c r="CL32" s="217" t="s">
        <v>8</v>
      </c>
      <c r="CM32" s="192" t="s">
        <v>8</v>
      </c>
    </row>
    <row r="33" spans="2:91" s="10" customFormat="1" ht="18" customHeight="1" x14ac:dyDescent="0.45">
      <c r="B33" s="271"/>
      <c r="C33" s="34" t="s">
        <v>48</v>
      </c>
      <c r="D33" s="255"/>
      <c r="E33" s="252"/>
      <c r="F33" s="244"/>
      <c r="G33" s="241"/>
      <c r="H33" s="255"/>
      <c r="I33" s="252"/>
      <c r="J33" s="244"/>
      <c r="K33" s="241"/>
      <c r="L33" s="255"/>
      <c r="M33" s="252"/>
      <c r="N33" s="244"/>
      <c r="O33" s="241"/>
      <c r="P33" s="255"/>
      <c r="Q33" s="252"/>
      <c r="R33" s="244"/>
      <c r="S33" s="241"/>
      <c r="T33" s="255"/>
      <c r="U33" s="252"/>
      <c r="V33" s="244"/>
      <c r="W33" s="241"/>
      <c r="X33" s="24">
        <v>2.25</v>
      </c>
      <c r="Y33" s="252"/>
      <c r="Z33" s="244"/>
      <c r="AA33" s="241"/>
      <c r="AB33" s="24">
        <v>2.5</v>
      </c>
      <c r="AC33" s="252"/>
      <c r="AD33" s="244"/>
      <c r="AE33" s="241"/>
      <c r="AF33" s="24">
        <v>2.5</v>
      </c>
      <c r="AG33" s="252"/>
      <c r="AH33" s="244"/>
      <c r="AI33" s="241"/>
      <c r="AJ33" s="24">
        <v>2.5</v>
      </c>
      <c r="AK33" s="200"/>
      <c r="AL33" s="218"/>
      <c r="AM33" s="190"/>
      <c r="AN33" s="24">
        <v>2.5</v>
      </c>
      <c r="AO33" s="200"/>
      <c r="AP33" s="218"/>
      <c r="AQ33" s="190"/>
      <c r="AR33" s="24">
        <v>2.5</v>
      </c>
      <c r="AS33" s="200"/>
      <c r="AT33" s="218"/>
      <c r="AU33" s="190"/>
      <c r="AV33" s="24">
        <v>2.5</v>
      </c>
      <c r="AW33" s="200"/>
      <c r="AX33" s="218"/>
      <c r="AY33" s="190"/>
      <c r="AZ33" s="24">
        <v>2.5</v>
      </c>
      <c r="BA33" s="200"/>
      <c r="BB33" s="218"/>
      <c r="BC33" s="190"/>
      <c r="BD33" s="215"/>
      <c r="BE33" s="200"/>
      <c r="BF33" s="218"/>
      <c r="BG33" s="190"/>
      <c r="BH33" s="215"/>
      <c r="BI33" s="200"/>
      <c r="BJ33" s="218"/>
      <c r="BK33" s="190"/>
      <c r="BL33" s="215"/>
      <c r="BM33" s="200"/>
      <c r="BN33" s="218"/>
      <c r="BO33" s="190"/>
      <c r="BP33" s="215"/>
      <c r="BQ33" s="200"/>
      <c r="BR33" s="218"/>
      <c r="BS33" s="190"/>
      <c r="BT33" s="215"/>
      <c r="BU33" s="200"/>
      <c r="BV33" s="218"/>
      <c r="BW33" s="190"/>
      <c r="BX33" s="215"/>
      <c r="BY33" s="200"/>
      <c r="BZ33" s="218"/>
      <c r="CA33" s="190"/>
      <c r="CB33" s="215"/>
      <c r="CC33" s="200"/>
      <c r="CD33" s="218"/>
      <c r="CE33" s="190"/>
      <c r="CF33" s="215"/>
      <c r="CG33" s="200"/>
      <c r="CH33" s="218"/>
      <c r="CI33" s="190"/>
      <c r="CJ33" s="215">
        <v>-0.05</v>
      </c>
      <c r="CK33" s="200"/>
      <c r="CL33" s="218">
        <v>-0.05</v>
      </c>
      <c r="CM33" s="190"/>
    </row>
    <row r="34" spans="2:91" s="10" customFormat="1" ht="18" customHeight="1" x14ac:dyDescent="0.45">
      <c r="B34" s="272"/>
      <c r="C34" s="32" t="s">
        <v>49</v>
      </c>
      <c r="D34" s="256"/>
      <c r="E34" s="253">
        <v>0</v>
      </c>
      <c r="F34" s="247"/>
      <c r="G34" s="250">
        <v>0</v>
      </c>
      <c r="H34" s="256"/>
      <c r="I34" s="253">
        <v>0</v>
      </c>
      <c r="J34" s="247"/>
      <c r="K34" s="250">
        <v>0</v>
      </c>
      <c r="L34" s="256"/>
      <c r="M34" s="253">
        <v>0</v>
      </c>
      <c r="N34" s="247"/>
      <c r="O34" s="250">
        <v>0</v>
      </c>
      <c r="P34" s="256"/>
      <c r="Q34" s="253">
        <v>0</v>
      </c>
      <c r="R34" s="247"/>
      <c r="S34" s="250">
        <v>0</v>
      </c>
      <c r="T34" s="256"/>
      <c r="U34" s="253">
        <v>0</v>
      </c>
      <c r="V34" s="247"/>
      <c r="W34" s="250">
        <v>0</v>
      </c>
      <c r="X34" s="116">
        <v>13.5</v>
      </c>
      <c r="Y34" s="253"/>
      <c r="Z34" s="247"/>
      <c r="AA34" s="250"/>
      <c r="AB34" s="116">
        <v>13.75</v>
      </c>
      <c r="AC34" s="253"/>
      <c r="AD34" s="247"/>
      <c r="AE34" s="250"/>
      <c r="AF34" s="116">
        <v>13.75</v>
      </c>
      <c r="AG34" s="253"/>
      <c r="AH34" s="247"/>
      <c r="AI34" s="250"/>
      <c r="AJ34" s="116">
        <v>13.75</v>
      </c>
      <c r="AK34" s="224"/>
      <c r="AL34" s="219"/>
      <c r="AM34" s="193"/>
      <c r="AN34" s="116">
        <v>13.75</v>
      </c>
      <c r="AO34" s="224"/>
      <c r="AP34" s="219"/>
      <c r="AQ34" s="193"/>
      <c r="AR34" s="116">
        <v>13.75</v>
      </c>
      <c r="AS34" s="224"/>
      <c r="AT34" s="219"/>
      <c r="AU34" s="193"/>
      <c r="AV34" s="116">
        <v>13.75</v>
      </c>
      <c r="AW34" s="224"/>
      <c r="AX34" s="219"/>
      <c r="AY34" s="193"/>
      <c r="AZ34" s="116">
        <v>13.75</v>
      </c>
      <c r="BA34" s="224"/>
      <c r="BB34" s="219"/>
      <c r="BC34" s="193"/>
      <c r="BD34" s="216"/>
      <c r="BE34" s="201"/>
      <c r="BF34" s="219"/>
      <c r="BG34" s="193"/>
      <c r="BH34" s="216"/>
      <c r="BI34" s="201"/>
      <c r="BJ34" s="219"/>
      <c r="BK34" s="193"/>
      <c r="BL34" s="216">
        <v>-0.15</v>
      </c>
      <c r="BM34" s="201"/>
      <c r="BN34" s="219">
        <v>-0.15</v>
      </c>
      <c r="BO34" s="193"/>
      <c r="BP34" s="216">
        <v>-0.15</v>
      </c>
      <c r="BQ34" s="201"/>
      <c r="BR34" s="219">
        <v>-0.15</v>
      </c>
      <c r="BS34" s="193"/>
      <c r="BT34" s="216">
        <v>-0.15</v>
      </c>
      <c r="BU34" s="201"/>
      <c r="BV34" s="219">
        <v>-0.15</v>
      </c>
      <c r="BW34" s="193"/>
      <c r="BX34" s="216">
        <v>-0.15</v>
      </c>
      <c r="BY34" s="201"/>
      <c r="BZ34" s="219">
        <v>-0.15</v>
      </c>
      <c r="CA34" s="193"/>
      <c r="CB34" s="216">
        <v>-0.15</v>
      </c>
      <c r="CC34" s="201"/>
      <c r="CD34" s="219">
        <v>-0.15</v>
      </c>
      <c r="CE34" s="193"/>
      <c r="CF34" s="216">
        <v>-0.15</v>
      </c>
      <c r="CG34" s="201"/>
      <c r="CH34" s="219">
        <v>-0.15</v>
      </c>
      <c r="CI34" s="193"/>
      <c r="CJ34" s="216">
        <v>-0.2</v>
      </c>
      <c r="CK34" s="201"/>
      <c r="CL34" s="219">
        <v>-0.2</v>
      </c>
      <c r="CM34" s="193"/>
    </row>
    <row r="35" spans="2:91" s="10" customFormat="1" ht="18" customHeight="1" x14ac:dyDescent="0.45">
      <c r="B35" s="270" t="s">
        <v>58</v>
      </c>
      <c r="C35" s="31" t="s">
        <v>302</v>
      </c>
      <c r="D35" s="254" t="s">
        <v>8</v>
      </c>
      <c r="E35" s="251" t="s">
        <v>8</v>
      </c>
      <c r="F35" s="246" t="s">
        <v>8</v>
      </c>
      <c r="G35" s="249" t="s">
        <v>8</v>
      </c>
      <c r="H35" s="254" t="s">
        <v>8</v>
      </c>
      <c r="I35" s="251" t="s">
        <v>8</v>
      </c>
      <c r="J35" s="246" t="s">
        <v>8</v>
      </c>
      <c r="K35" s="249" t="s">
        <v>8</v>
      </c>
      <c r="L35" s="254" t="s">
        <v>8</v>
      </c>
      <c r="M35" s="251" t="s">
        <v>8</v>
      </c>
      <c r="N35" s="246" t="s">
        <v>8</v>
      </c>
      <c r="O35" s="249" t="s">
        <v>8</v>
      </c>
      <c r="P35" s="254" t="s">
        <v>8</v>
      </c>
      <c r="Q35" s="251" t="s">
        <v>8</v>
      </c>
      <c r="R35" s="246" t="s">
        <v>8</v>
      </c>
      <c r="S35" s="249" t="s">
        <v>8</v>
      </c>
      <c r="T35" s="254" t="s">
        <v>8</v>
      </c>
      <c r="U35" s="251" t="s">
        <v>8</v>
      </c>
      <c r="V35" s="246" t="s">
        <v>8</v>
      </c>
      <c r="W35" s="249" t="s">
        <v>8</v>
      </c>
      <c r="X35" s="115" t="s">
        <v>8</v>
      </c>
      <c r="Y35" s="251" t="s">
        <v>135</v>
      </c>
      <c r="Z35" s="246" t="s">
        <v>8</v>
      </c>
      <c r="AA35" s="249" t="s">
        <v>8</v>
      </c>
      <c r="AB35" s="115" t="s">
        <v>8</v>
      </c>
      <c r="AC35" s="251" t="s">
        <v>135</v>
      </c>
      <c r="AD35" s="246" t="s">
        <v>8</v>
      </c>
      <c r="AE35" s="249" t="s">
        <v>8</v>
      </c>
      <c r="AF35" s="115" t="s">
        <v>8</v>
      </c>
      <c r="AG35" s="251" t="s">
        <v>135</v>
      </c>
      <c r="AH35" s="246" t="s">
        <v>8</v>
      </c>
      <c r="AI35" s="249" t="s">
        <v>8</v>
      </c>
      <c r="AJ35" s="115" t="s">
        <v>8</v>
      </c>
      <c r="AK35" s="223" t="s">
        <v>135</v>
      </c>
      <c r="AL35" s="217" t="s">
        <v>8</v>
      </c>
      <c r="AM35" s="192" t="s">
        <v>8</v>
      </c>
      <c r="AN35" s="115" t="s">
        <v>8</v>
      </c>
      <c r="AO35" s="223" t="s">
        <v>135</v>
      </c>
      <c r="AP35" s="217" t="s">
        <v>8</v>
      </c>
      <c r="AQ35" s="192" t="s">
        <v>8</v>
      </c>
      <c r="AR35" s="115" t="s">
        <v>8</v>
      </c>
      <c r="AS35" s="223" t="s">
        <v>135</v>
      </c>
      <c r="AT35" s="217" t="s">
        <v>8</v>
      </c>
      <c r="AU35" s="192" t="s">
        <v>8</v>
      </c>
      <c r="AV35" s="115" t="s">
        <v>8</v>
      </c>
      <c r="AW35" s="223" t="s">
        <v>135</v>
      </c>
      <c r="AX35" s="217" t="s">
        <v>8</v>
      </c>
      <c r="AY35" s="192" t="s">
        <v>8</v>
      </c>
      <c r="AZ35" s="115" t="s">
        <v>8</v>
      </c>
      <c r="BA35" s="223" t="s">
        <v>135</v>
      </c>
      <c r="BB35" s="217" t="s">
        <v>8</v>
      </c>
      <c r="BC35" s="192" t="s">
        <v>8</v>
      </c>
      <c r="BD35" s="214">
        <v>0.35</v>
      </c>
      <c r="BE35" s="199" t="s">
        <v>134</v>
      </c>
      <c r="BF35" s="217" t="s">
        <v>8</v>
      </c>
      <c r="BG35" s="192" t="s">
        <v>8</v>
      </c>
      <c r="BH35" s="214">
        <v>0.35</v>
      </c>
      <c r="BI35" s="199" t="s">
        <v>134</v>
      </c>
      <c r="BJ35" s="217" t="s">
        <v>8</v>
      </c>
      <c r="BK35" s="192" t="s">
        <v>8</v>
      </c>
      <c r="BL35" s="214">
        <v>0.3</v>
      </c>
      <c r="BM35" s="199" t="s">
        <v>134</v>
      </c>
      <c r="BN35" s="217" t="s">
        <v>8</v>
      </c>
      <c r="BO35" s="192" t="s">
        <v>8</v>
      </c>
      <c r="BP35" s="214">
        <v>0.3</v>
      </c>
      <c r="BQ35" s="199" t="s">
        <v>134</v>
      </c>
      <c r="BR35" s="217" t="s">
        <v>8</v>
      </c>
      <c r="BS35" s="192" t="s">
        <v>8</v>
      </c>
      <c r="BT35" s="214">
        <v>0.3</v>
      </c>
      <c r="BU35" s="199" t="s">
        <v>134</v>
      </c>
      <c r="BV35" s="217" t="s">
        <v>8</v>
      </c>
      <c r="BW35" s="192" t="s">
        <v>8</v>
      </c>
      <c r="BX35" s="214">
        <v>0.3</v>
      </c>
      <c r="BY35" s="199" t="s">
        <v>134</v>
      </c>
      <c r="BZ35" s="217" t="s">
        <v>8</v>
      </c>
      <c r="CA35" s="192" t="s">
        <v>8</v>
      </c>
      <c r="CB35" s="214">
        <v>0.3</v>
      </c>
      <c r="CC35" s="199" t="s">
        <v>134</v>
      </c>
      <c r="CD35" s="217" t="s">
        <v>8</v>
      </c>
      <c r="CE35" s="192" t="s">
        <v>8</v>
      </c>
      <c r="CF35" s="214">
        <v>0.3</v>
      </c>
      <c r="CG35" s="199" t="s">
        <v>134</v>
      </c>
      <c r="CH35" s="217" t="s">
        <v>8</v>
      </c>
      <c r="CI35" s="192" t="s">
        <v>8</v>
      </c>
      <c r="CJ35" s="214">
        <v>0.25</v>
      </c>
      <c r="CK35" s="199" t="s">
        <v>134</v>
      </c>
      <c r="CL35" s="217" t="s">
        <v>8</v>
      </c>
      <c r="CM35" s="192" t="s">
        <v>8</v>
      </c>
    </row>
    <row r="36" spans="2:91" s="10" customFormat="1" ht="18" customHeight="1" x14ac:dyDescent="0.45">
      <c r="B36" s="271"/>
      <c r="C36" s="34" t="s">
        <v>48</v>
      </c>
      <c r="D36" s="255"/>
      <c r="E36" s="252"/>
      <c r="F36" s="244"/>
      <c r="G36" s="241"/>
      <c r="H36" s="255"/>
      <c r="I36" s="252"/>
      <c r="J36" s="244"/>
      <c r="K36" s="241"/>
      <c r="L36" s="255"/>
      <c r="M36" s="252"/>
      <c r="N36" s="244"/>
      <c r="O36" s="241"/>
      <c r="P36" s="255"/>
      <c r="Q36" s="252"/>
      <c r="R36" s="244"/>
      <c r="S36" s="241"/>
      <c r="T36" s="255"/>
      <c r="U36" s="252"/>
      <c r="V36" s="244"/>
      <c r="W36" s="241"/>
      <c r="X36" s="24">
        <v>2.25</v>
      </c>
      <c r="Y36" s="252"/>
      <c r="Z36" s="244"/>
      <c r="AA36" s="241"/>
      <c r="AB36" s="24">
        <v>2.5</v>
      </c>
      <c r="AC36" s="252"/>
      <c r="AD36" s="244"/>
      <c r="AE36" s="241"/>
      <c r="AF36" s="24">
        <v>2.5</v>
      </c>
      <c r="AG36" s="252"/>
      <c r="AH36" s="244"/>
      <c r="AI36" s="241"/>
      <c r="AJ36" s="24">
        <v>2.5</v>
      </c>
      <c r="AK36" s="200"/>
      <c r="AL36" s="218"/>
      <c r="AM36" s="190"/>
      <c r="AN36" s="24">
        <v>2.5</v>
      </c>
      <c r="AO36" s="200"/>
      <c r="AP36" s="218"/>
      <c r="AQ36" s="190"/>
      <c r="AR36" s="24">
        <v>2.5</v>
      </c>
      <c r="AS36" s="200"/>
      <c r="AT36" s="218"/>
      <c r="AU36" s="190"/>
      <c r="AV36" s="24">
        <v>2.5</v>
      </c>
      <c r="AW36" s="200"/>
      <c r="AX36" s="218"/>
      <c r="AY36" s="190"/>
      <c r="AZ36" s="24">
        <v>2.5</v>
      </c>
      <c r="BA36" s="200"/>
      <c r="BB36" s="218"/>
      <c r="BC36" s="190"/>
      <c r="BD36" s="215"/>
      <c r="BE36" s="200"/>
      <c r="BF36" s="218"/>
      <c r="BG36" s="190"/>
      <c r="BH36" s="215"/>
      <c r="BI36" s="200"/>
      <c r="BJ36" s="218"/>
      <c r="BK36" s="190"/>
      <c r="BL36" s="215"/>
      <c r="BM36" s="200"/>
      <c r="BN36" s="218"/>
      <c r="BO36" s="190"/>
      <c r="BP36" s="215"/>
      <c r="BQ36" s="200"/>
      <c r="BR36" s="218"/>
      <c r="BS36" s="190"/>
      <c r="BT36" s="215"/>
      <c r="BU36" s="200"/>
      <c r="BV36" s="218"/>
      <c r="BW36" s="190"/>
      <c r="BX36" s="215"/>
      <c r="BY36" s="200"/>
      <c r="BZ36" s="218"/>
      <c r="CA36" s="190"/>
      <c r="CB36" s="215"/>
      <c r="CC36" s="200"/>
      <c r="CD36" s="218"/>
      <c r="CE36" s="190"/>
      <c r="CF36" s="215"/>
      <c r="CG36" s="200"/>
      <c r="CH36" s="218"/>
      <c r="CI36" s="190"/>
      <c r="CJ36" s="215">
        <v>-0.05</v>
      </c>
      <c r="CK36" s="200"/>
      <c r="CL36" s="218">
        <v>-0.05</v>
      </c>
      <c r="CM36" s="190"/>
    </row>
    <row r="37" spans="2:91" s="10" customFormat="1" ht="18" customHeight="1" x14ac:dyDescent="0.45">
      <c r="B37" s="272"/>
      <c r="C37" s="32" t="s">
        <v>49</v>
      </c>
      <c r="D37" s="256"/>
      <c r="E37" s="253">
        <v>0</v>
      </c>
      <c r="F37" s="247"/>
      <c r="G37" s="250">
        <v>0</v>
      </c>
      <c r="H37" s="256"/>
      <c r="I37" s="253">
        <v>0</v>
      </c>
      <c r="J37" s="247"/>
      <c r="K37" s="250">
        <v>0</v>
      </c>
      <c r="L37" s="256"/>
      <c r="M37" s="253">
        <v>0</v>
      </c>
      <c r="N37" s="247"/>
      <c r="O37" s="250">
        <v>0</v>
      </c>
      <c r="P37" s="256"/>
      <c r="Q37" s="253">
        <v>0</v>
      </c>
      <c r="R37" s="247"/>
      <c r="S37" s="250">
        <v>0</v>
      </c>
      <c r="T37" s="256"/>
      <c r="U37" s="253">
        <v>0</v>
      </c>
      <c r="V37" s="247"/>
      <c r="W37" s="250">
        <v>0</v>
      </c>
      <c r="X37" s="116">
        <v>13.5</v>
      </c>
      <c r="Y37" s="253"/>
      <c r="Z37" s="247"/>
      <c r="AA37" s="250"/>
      <c r="AB37" s="116">
        <v>13.75</v>
      </c>
      <c r="AC37" s="253"/>
      <c r="AD37" s="247"/>
      <c r="AE37" s="250"/>
      <c r="AF37" s="116">
        <v>13.75</v>
      </c>
      <c r="AG37" s="253"/>
      <c r="AH37" s="247"/>
      <c r="AI37" s="250"/>
      <c r="AJ37" s="116">
        <v>13.75</v>
      </c>
      <c r="AK37" s="224"/>
      <c r="AL37" s="219"/>
      <c r="AM37" s="193"/>
      <c r="AN37" s="116">
        <v>13.75</v>
      </c>
      <c r="AO37" s="224"/>
      <c r="AP37" s="219"/>
      <c r="AQ37" s="193"/>
      <c r="AR37" s="116">
        <v>13.75</v>
      </c>
      <c r="AS37" s="224"/>
      <c r="AT37" s="219"/>
      <c r="AU37" s="193"/>
      <c r="AV37" s="116">
        <v>13.75</v>
      </c>
      <c r="AW37" s="224"/>
      <c r="AX37" s="219"/>
      <c r="AY37" s="193"/>
      <c r="AZ37" s="116">
        <v>13.75</v>
      </c>
      <c r="BA37" s="224"/>
      <c r="BB37" s="219"/>
      <c r="BC37" s="193"/>
      <c r="BD37" s="216"/>
      <c r="BE37" s="201"/>
      <c r="BF37" s="219"/>
      <c r="BG37" s="193"/>
      <c r="BH37" s="216"/>
      <c r="BI37" s="201"/>
      <c r="BJ37" s="219"/>
      <c r="BK37" s="193"/>
      <c r="BL37" s="216">
        <v>-0.15</v>
      </c>
      <c r="BM37" s="201"/>
      <c r="BN37" s="219">
        <v>-0.15</v>
      </c>
      <c r="BO37" s="193"/>
      <c r="BP37" s="216">
        <v>-0.15</v>
      </c>
      <c r="BQ37" s="201"/>
      <c r="BR37" s="219">
        <v>-0.15</v>
      </c>
      <c r="BS37" s="193"/>
      <c r="BT37" s="216">
        <v>-0.15</v>
      </c>
      <c r="BU37" s="201"/>
      <c r="BV37" s="219">
        <v>-0.15</v>
      </c>
      <c r="BW37" s="193"/>
      <c r="BX37" s="216">
        <v>-0.15</v>
      </c>
      <c r="BY37" s="201"/>
      <c r="BZ37" s="219">
        <v>-0.15</v>
      </c>
      <c r="CA37" s="193"/>
      <c r="CB37" s="216">
        <v>-0.15</v>
      </c>
      <c r="CC37" s="201"/>
      <c r="CD37" s="219">
        <v>-0.15</v>
      </c>
      <c r="CE37" s="193"/>
      <c r="CF37" s="216">
        <v>-0.15</v>
      </c>
      <c r="CG37" s="201"/>
      <c r="CH37" s="219">
        <v>-0.15</v>
      </c>
      <c r="CI37" s="193"/>
      <c r="CJ37" s="216">
        <v>-0.2</v>
      </c>
      <c r="CK37" s="201"/>
      <c r="CL37" s="219">
        <v>-0.2</v>
      </c>
      <c r="CM37" s="193"/>
    </row>
    <row r="38" spans="2:91" s="13" customFormat="1" ht="18" customHeight="1" x14ac:dyDescent="0.4">
      <c r="B38" s="33" t="s">
        <v>17</v>
      </c>
      <c r="C38" s="34" t="s">
        <v>137</v>
      </c>
      <c r="D38" s="24" t="s">
        <v>8</v>
      </c>
      <c r="E38" s="12" t="s">
        <v>8</v>
      </c>
      <c r="F38" s="11" t="s">
        <v>8</v>
      </c>
      <c r="G38" s="25" t="s">
        <v>8</v>
      </c>
      <c r="H38" s="24" t="s">
        <v>8</v>
      </c>
      <c r="I38" s="12" t="s">
        <v>8</v>
      </c>
      <c r="J38" s="11" t="s">
        <v>8</v>
      </c>
      <c r="K38" s="25" t="s">
        <v>8</v>
      </c>
      <c r="L38" s="24">
        <v>1</v>
      </c>
      <c r="M38" s="12" t="s">
        <v>134</v>
      </c>
      <c r="N38" s="11">
        <v>1</v>
      </c>
      <c r="O38" s="25" t="s">
        <v>134</v>
      </c>
      <c r="P38" s="24">
        <v>1</v>
      </c>
      <c r="Q38" s="12" t="s">
        <v>134</v>
      </c>
      <c r="R38" s="11">
        <v>1</v>
      </c>
      <c r="S38" s="25" t="s">
        <v>134</v>
      </c>
      <c r="T38" s="24">
        <v>1</v>
      </c>
      <c r="U38" s="12" t="s">
        <v>134</v>
      </c>
      <c r="V38" s="11">
        <v>1</v>
      </c>
      <c r="W38" s="25" t="s">
        <v>134</v>
      </c>
      <c r="X38" s="24">
        <v>1</v>
      </c>
      <c r="Y38" s="12" t="s">
        <v>134</v>
      </c>
      <c r="Z38" s="11">
        <v>1</v>
      </c>
      <c r="AA38" s="25" t="s">
        <v>134</v>
      </c>
      <c r="AB38" s="24">
        <v>1.25</v>
      </c>
      <c r="AC38" s="12" t="s">
        <v>134</v>
      </c>
      <c r="AD38" s="11">
        <v>1.25</v>
      </c>
      <c r="AE38" s="25" t="s">
        <v>134</v>
      </c>
      <c r="AF38" s="24">
        <v>2.25</v>
      </c>
      <c r="AG38" s="12" t="s">
        <v>134</v>
      </c>
      <c r="AH38" s="11">
        <v>2.25</v>
      </c>
      <c r="AI38" s="25" t="s">
        <v>134</v>
      </c>
      <c r="AJ38" s="46">
        <v>2.25</v>
      </c>
      <c r="AK38" s="42" t="s">
        <v>134</v>
      </c>
      <c r="AL38" s="41">
        <v>2.25</v>
      </c>
      <c r="AM38" s="47" t="s">
        <v>134</v>
      </c>
      <c r="AN38" s="46">
        <v>2.25</v>
      </c>
      <c r="AO38" s="42" t="s">
        <v>134</v>
      </c>
      <c r="AP38" s="41">
        <v>2.25</v>
      </c>
      <c r="AQ38" s="47" t="s">
        <v>134</v>
      </c>
      <c r="AR38" s="46">
        <v>2.25</v>
      </c>
      <c r="AS38" s="42" t="s">
        <v>134</v>
      </c>
      <c r="AT38" s="41">
        <v>2.25</v>
      </c>
      <c r="AU38" s="47" t="s">
        <v>134</v>
      </c>
      <c r="AV38" s="46">
        <v>2.25</v>
      </c>
      <c r="AW38" s="42" t="s">
        <v>134</v>
      </c>
      <c r="AX38" s="41">
        <v>2.25</v>
      </c>
      <c r="AY38" s="47" t="s">
        <v>134</v>
      </c>
      <c r="AZ38" s="46">
        <v>1.75</v>
      </c>
      <c r="BA38" s="42" t="s">
        <v>134</v>
      </c>
      <c r="BB38" s="41">
        <v>1.75</v>
      </c>
      <c r="BC38" s="47" t="s">
        <v>134</v>
      </c>
      <c r="BD38" s="46">
        <v>1.75</v>
      </c>
      <c r="BE38" s="42" t="s">
        <v>134</v>
      </c>
      <c r="BF38" s="41">
        <v>1.75</v>
      </c>
      <c r="BG38" s="47" t="s">
        <v>134</v>
      </c>
      <c r="BH38" s="46">
        <v>1.75</v>
      </c>
      <c r="BI38" s="42" t="s">
        <v>134</v>
      </c>
      <c r="BJ38" s="41">
        <v>1.75</v>
      </c>
      <c r="BK38" s="47" t="s">
        <v>134</v>
      </c>
      <c r="BL38" s="46">
        <v>1.35</v>
      </c>
      <c r="BM38" s="42" t="s">
        <v>134</v>
      </c>
      <c r="BN38" s="41">
        <v>1.35</v>
      </c>
      <c r="BO38" s="47" t="s">
        <v>134</v>
      </c>
      <c r="BP38" s="46">
        <v>1.35</v>
      </c>
      <c r="BQ38" s="42" t="s">
        <v>134</v>
      </c>
      <c r="BR38" s="41">
        <v>1.35</v>
      </c>
      <c r="BS38" s="47" t="s">
        <v>134</v>
      </c>
      <c r="BT38" s="46">
        <v>1.35</v>
      </c>
      <c r="BU38" s="42" t="s">
        <v>134</v>
      </c>
      <c r="BV38" s="41">
        <v>1.35</v>
      </c>
      <c r="BW38" s="47" t="s">
        <v>134</v>
      </c>
      <c r="BX38" s="46">
        <v>1.35</v>
      </c>
      <c r="BY38" s="42" t="s">
        <v>134</v>
      </c>
      <c r="BZ38" s="41">
        <v>1.35</v>
      </c>
      <c r="CA38" s="47" t="s">
        <v>134</v>
      </c>
      <c r="CB38" s="46">
        <v>1.35</v>
      </c>
      <c r="CC38" s="42" t="s">
        <v>134</v>
      </c>
      <c r="CD38" s="41">
        <v>1.35</v>
      </c>
      <c r="CE38" s="47" t="s">
        <v>134</v>
      </c>
      <c r="CF38" s="46">
        <v>1.6</v>
      </c>
      <c r="CG38" s="42" t="s">
        <v>134</v>
      </c>
      <c r="CH38" s="41">
        <v>1.6</v>
      </c>
      <c r="CI38" s="47" t="s">
        <v>134</v>
      </c>
      <c r="CJ38" s="123">
        <v>1.55</v>
      </c>
      <c r="CK38" s="124" t="s">
        <v>134</v>
      </c>
      <c r="CL38" s="125">
        <v>1.55</v>
      </c>
      <c r="CM38" s="127" t="s">
        <v>134</v>
      </c>
    </row>
    <row r="39" spans="2:91" s="10" customFormat="1" ht="18" customHeight="1" x14ac:dyDescent="0.45">
      <c r="B39" s="270" t="s">
        <v>59</v>
      </c>
      <c r="C39" s="31" t="s">
        <v>302</v>
      </c>
      <c r="D39" s="254" t="s">
        <v>8</v>
      </c>
      <c r="E39" s="251" t="s">
        <v>8</v>
      </c>
      <c r="F39" s="246" t="s">
        <v>8</v>
      </c>
      <c r="G39" s="249" t="s">
        <v>8</v>
      </c>
      <c r="H39" s="254" t="s">
        <v>8</v>
      </c>
      <c r="I39" s="251" t="s">
        <v>8</v>
      </c>
      <c r="J39" s="246" t="s">
        <v>8</v>
      </c>
      <c r="K39" s="249" t="s">
        <v>8</v>
      </c>
      <c r="L39" s="254" t="s">
        <v>8</v>
      </c>
      <c r="M39" s="251" t="s">
        <v>8</v>
      </c>
      <c r="N39" s="246" t="s">
        <v>8</v>
      </c>
      <c r="O39" s="249" t="s">
        <v>8</v>
      </c>
      <c r="P39" s="254" t="s">
        <v>8</v>
      </c>
      <c r="Q39" s="251" t="s">
        <v>8</v>
      </c>
      <c r="R39" s="246" t="s">
        <v>8</v>
      </c>
      <c r="S39" s="249" t="s">
        <v>8</v>
      </c>
      <c r="T39" s="254" t="s">
        <v>8</v>
      </c>
      <c r="U39" s="251" t="s">
        <v>8</v>
      </c>
      <c r="V39" s="246" t="s">
        <v>8</v>
      </c>
      <c r="W39" s="249" t="s">
        <v>8</v>
      </c>
      <c r="X39" s="115" t="s">
        <v>8</v>
      </c>
      <c r="Y39" s="251" t="s">
        <v>135</v>
      </c>
      <c r="Z39" s="246" t="s">
        <v>8</v>
      </c>
      <c r="AA39" s="249" t="s">
        <v>8</v>
      </c>
      <c r="AB39" s="115" t="s">
        <v>8</v>
      </c>
      <c r="AC39" s="251" t="s">
        <v>135</v>
      </c>
      <c r="AD39" s="246" t="s">
        <v>8</v>
      </c>
      <c r="AE39" s="249" t="s">
        <v>8</v>
      </c>
      <c r="AF39" s="115" t="s">
        <v>8</v>
      </c>
      <c r="AG39" s="251" t="s">
        <v>135</v>
      </c>
      <c r="AH39" s="246" t="s">
        <v>8</v>
      </c>
      <c r="AI39" s="249" t="s">
        <v>8</v>
      </c>
      <c r="AJ39" s="115" t="s">
        <v>8</v>
      </c>
      <c r="AK39" s="223" t="s">
        <v>135</v>
      </c>
      <c r="AL39" s="217" t="s">
        <v>8</v>
      </c>
      <c r="AM39" s="192" t="s">
        <v>8</v>
      </c>
      <c r="AN39" s="115" t="s">
        <v>8</v>
      </c>
      <c r="AO39" s="223" t="s">
        <v>135</v>
      </c>
      <c r="AP39" s="217" t="s">
        <v>8</v>
      </c>
      <c r="AQ39" s="192" t="s">
        <v>8</v>
      </c>
      <c r="AR39" s="115" t="s">
        <v>8</v>
      </c>
      <c r="AS39" s="223" t="s">
        <v>135</v>
      </c>
      <c r="AT39" s="217" t="s">
        <v>8</v>
      </c>
      <c r="AU39" s="192" t="s">
        <v>8</v>
      </c>
      <c r="AV39" s="115" t="s">
        <v>8</v>
      </c>
      <c r="AW39" s="223" t="s">
        <v>135</v>
      </c>
      <c r="AX39" s="217" t="s">
        <v>8</v>
      </c>
      <c r="AY39" s="192" t="s">
        <v>8</v>
      </c>
      <c r="AZ39" s="115" t="s">
        <v>8</v>
      </c>
      <c r="BA39" s="223" t="s">
        <v>135</v>
      </c>
      <c r="BB39" s="217" t="s">
        <v>8</v>
      </c>
      <c r="BC39" s="192" t="s">
        <v>8</v>
      </c>
      <c r="BD39" s="214">
        <v>0.35</v>
      </c>
      <c r="BE39" s="199" t="s">
        <v>134</v>
      </c>
      <c r="BF39" s="217" t="s">
        <v>8</v>
      </c>
      <c r="BG39" s="192" t="s">
        <v>8</v>
      </c>
      <c r="BH39" s="214">
        <v>0.35</v>
      </c>
      <c r="BI39" s="199" t="s">
        <v>134</v>
      </c>
      <c r="BJ39" s="217" t="s">
        <v>8</v>
      </c>
      <c r="BK39" s="192" t="s">
        <v>8</v>
      </c>
      <c r="BL39" s="214">
        <v>0.3</v>
      </c>
      <c r="BM39" s="199" t="s">
        <v>134</v>
      </c>
      <c r="BN39" s="217" t="s">
        <v>8</v>
      </c>
      <c r="BO39" s="192" t="s">
        <v>8</v>
      </c>
      <c r="BP39" s="214">
        <v>0.3</v>
      </c>
      <c r="BQ39" s="199" t="s">
        <v>134</v>
      </c>
      <c r="BR39" s="217" t="s">
        <v>8</v>
      </c>
      <c r="BS39" s="192" t="s">
        <v>8</v>
      </c>
      <c r="BT39" s="214">
        <v>0.3</v>
      </c>
      <c r="BU39" s="199" t="s">
        <v>134</v>
      </c>
      <c r="BV39" s="217" t="s">
        <v>8</v>
      </c>
      <c r="BW39" s="192" t="s">
        <v>8</v>
      </c>
      <c r="BX39" s="214">
        <v>0.3</v>
      </c>
      <c r="BY39" s="199" t="s">
        <v>134</v>
      </c>
      <c r="BZ39" s="217" t="s">
        <v>8</v>
      </c>
      <c r="CA39" s="192" t="s">
        <v>8</v>
      </c>
      <c r="CB39" s="214">
        <v>0.3</v>
      </c>
      <c r="CC39" s="199" t="s">
        <v>134</v>
      </c>
      <c r="CD39" s="217" t="s">
        <v>8</v>
      </c>
      <c r="CE39" s="192" t="s">
        <v>8</v>
      </c>
      <c r="CF39" s="214">
        <v>0.3</v>
      </c>
      <c r="CG39" s="199" t="s">
        <v>134</v>
      </c>
      <c r="CH39" s="217" t="s">
        <v>8</v>
      </c>
      <c r="CI39" s="192" t="s">
        <v>8</v>
      </c>
      <c r="CJ39" s="214">
        <v>0.25</v>
      </c>
      <c r="CK39" s="199" t="s">
        <v>134</v>
      </c>
      <c r="CL39" s="217" t="s">
        <v>8</v>
      </c>
      <c r="CM39" s="192" t="s">
        <v>8</v>
      </c>
    </row>
    <row r="40" spans="2:91" s="10" customFormat="1" ht="18" customHeight="1" x14ac:dyDescent="0.45">
      <c r="B40" s="271"/>
      <c r="C40" s="34" t="s">
        <v>48</v>
      </c>
      <c r="D40" s="255"/>
      <c r="E40" s="252"/>
      <c r="F40" s="244"/>
      <c r="G40" s="241"/>
      <c r="H40" s="255"/>
      <c r="I40" s="252"/>
      <c r="J40" s="244"/>
      <c r="K40" s="241"/>
      <c r="L40" s="255"/>
      <c r="M40" s="252"/>
      <c r="N40" s="244"/>
      <c r="O40" s="241"/>
      <c r="P40" s="255"/>
      <c r="Q40" s="252"/>
      <c r="R40" s="244"/>
      <c r="S40" s="241"/>
      <c r="T40" s="255"/>
      <c r="U40" s="252"/>
      <c r="V40" s="244"/>
      <c r="W40" s="241"/>
      <c r="X40" s="24">
        <v>2.25</v>
      </c>
      <c r="Y40" s="252"/>
      <c r="Z40" s="244"/>
      <c r="AA40" s="241"/>
      <c r="AB40" s="24">
        <v>2.5</v>
      </c>
      <c r="AC40" s="252"/>
      <c r="AD40" s="244"/>
      <c r="AE40" s="241"/>
      <c r="AF40" s="24">
        <v>2.5</v>
      </c>
      <c r="AG40" s="252"/>
      <c r="AH40" s="244"/>
      <c r="AI40" s="241"/>
      <c r="AJ40" s="24">
        <v>2.5</v>
      </c>
      <c r="AK40" s="200"/>
      <c r="AL40" s="218"/>
      <c r="AM40" s="190"/>
      <c r="AN40" s="24">
        <v>2.5</v>
      </c>
      <c r="AO40" s="200"/>
      <c r="AP40" s="218"/>
      <c r="AQ40" s="190"/>
      <c r="AR40" s="24">
        <v>2.5</v>
      </c>
      <c r="AS40" s="200"/>
      <c r="AT40" s="218"/>
      <c r="AU40" s="190"/>
      <c r="AV40" s="24">
        <v>2.5</v>
      </c>
      <c r="AW40" s="200"/>
      <c r="AX40" s="218"/>
      <c r="AY40" s="190"/>
      <c r="AZ40" s="24">
        <v>2.5</v>
      </c>
      <c r="BA40" s="200"/>
      <c r="BB40" s="218"/>
      <c r="BC40" s="190"/>
      <c r="BD40" s="215"/>
      <c r="BE40" s="200"/>
      <c r="BF40" s="218"/>
      <c r="BG40" s="190"/>
      <c r="BH40" s="215"/>
      <c r="BI40" s="200"/>
      <c r="BJ40" s="218"/>
      <c r="BK40" s="190"/>
      <c r="BL40" s="215"/>
      <c r="BM40" s="200"/>
      <c r="BN40" s="218"/>
      <c r="BO40" s="190"/>
      <c r="BP40" s="215"/>
      <c r="BQ40" s="200"/>
      <c r="BR40" s="218"/>
      <c r="BS40" s="190"/>
      <c r="BT40" s="215"/>
      <c r="BU40" s="200"/>
      <c r="BV40" s="218"/>
      <c r="BW40" s="190"/>
      <c r="BX40" s="215"/>
      <c r="BY40" s="200"/>
      <c r="BZ40" s="218"/>
      <c r="CA40" s="190"/>
      <c r="CB40" s="215"/>
      <c r="CC40" s="200"/>
      <c r="CD40" s="218"/>
      <c r="CE40" s="190"/>
      <c r="CF40" s="215"/>
      <c r="CG40" s="200"/>
      <c r="CH40" s="218"/>
      <c r="CI40" s="190"/>
      <c r="CJ40" s="215">
        <v>-0.05</v>
      </c>
      <c r="CK40" s="200"/>
      <c r="CL40" s="218">
        <v>-0.05</v>
      </c>
      <c r="CM40" s="190"/>
    </row>
    <row r="41" spans="2:91" s="10" customFormat="1" ht="18" customHeight="1" x14ac:dyDescent="0.45">
      <c r="B41" s="272"/>
      <c r="C41" s="32" t="s">
        <v>49</v>
      </c>
      <c r="D41" s="256"/>
      <c r="E41" s="253">
        <v>0</v>
      </c>
      <c r="F41" s="247"/>
      <c r="G41" s="250">
        <v>0</v>
      </c>
      <c r="H41" s="256"/>
      <c r="I41" s="253">
        <v>0</v>
      </c>
      <c r="J41" s="247"/>
      <c r="K41" s="250">
        <v>0</v>
      </c>
      <c r="L41" s="256"/>
      <c r="M41" s="253">
        <v>0</v>
      </c>
      <c r="N41" s="247"/>
      <c r="O41" s="250">
        <v>0</v>
      </c>
      <c r="P41" s="256"/>
      <c r="Q41" s="253">
        <v>0</v>
      </c>
      <c r="R41" s="247"/>
      <c r="S41" s="250">
        <v>0</v>
      </c>
      <c r="T41" s="256"/>
      <c r="U41" s="253">
        <v>0</v>
      </c>
      <c r="V41" s="247"/>
      <c r="W41" s="250">
        <v>0</v>
      </c>
      <c r="X41" s="116">
        <v>13.5</v>
      </c>
      <c r="Y41" s="253"/>
      <c r="Z41" s="247"/>
      <c r="AA41" s="250"/>
      <c r="AB41" s="116">
        <v>13.75</v>
      </c>
      <c r="AC41" s="253"/>
      <c r="AD41" s="247"/>
      <c r="AE41" s="250"/>
      <c r="AF41" s="116">
        <v>13.75</v>
      </c>
      <c r="AG41" s="253"/>
      <c r="AH41" s="247"/>
      <c r="AI41" s="250"/>
      <c r="AJ41" s="116">
        <v>13.75</v>
      </c>
      <c r="AK41" s="224"/>
      <c r="AL41" s="219"/>
      <c r="AM41" s="193"/>
      <c r="AN41" s="116">
        <v>13.75</v>
      </c>
      <c r="AO41" s="224"/>
      <c r="AP41" s="219"/>
      <c r="AQ41" s="193"/>
      <c r="AR41" s="116">
        <v>13.75</v>
      </c>
      <c r="AS41" s="224"/>
      <c r="AT41" s="219"/>
      <c r="AU41" s="193"/>
      <c r="AV41" s="116">
        <v>13.75</v>
      </c>
      <c r="AW41" s="224"/>
      <c r="AX41" s="219"/>
      <c r="AY41" s="193"/>
      <c r="AZ41" s="116">
        <v>13.75</v>
      </c>
      <c r="BA41" s="224"/>
      <c r="BB41" s="219"/>
      <c r="BC41" s="193"/>
      <c r="BD41" s="216"/>
      <c r="BE41" s="201"/>
      <c r="BF41" s="219"/>
      <c r="BG41" s="193"/>
      <c r="BH41" s="216"/>
      <c r="BI41" s="201"/>
      <c r="BJ41" s="219"/>
      <c r="BK41" s="193"/>
      <c r="BL41" s="216">
        <v>-0.15</v>
      </c>
      <c r="BM41" s="201"/>
      <c r="BN41" s="219">
        <v>-0.15</v>
      </c>
      <c r="BO41" s="193"/>
      <c r="BP41" s="216">
        <v>-0.15</v>
      </c>
      <c r="BQ41" s="201"/>
      <c r="BR41" s="219">
        <v>-0.15</v>
      </c>
      <c r="BS41" s="193"/>
      <c r="BT41" s="216">
        <v>-0.15</v>
      </c>
      <c r="BU41" s="201"/>
      <c r="BV41" s="219">
        <v>-0.15</v>
      </c>
      <c r="BW41" s="193"/>
      <c r="BX41" s="216">
        <v>-0.15</v>
      </c>
      <c r="BY41" s="201"/>
      <c r="BZ41" s="219">
        <v>-0.15</v>
      </c>
      <c r="CA41" s="193"/>
      <c r="CB41" s="216">
        <v>-0.15</v>
      </c>
      <c r="CC41" s="201"/>
      <c r="CD41" s="219">
        <v>-0.15</v>
      </c>
      <c r="CE41" s="193"/>
      <c r="CF41" s="216">
        <v>-0.15</v>
      </c>
      <c r="CG41" s="201"/>
      <c r="CH41" s="219">
        <v>-0.15</v>
      </c>
      <c r="CI41" s="193"/>
      <c r="CJ41" s="216">
        <v>-0.2</v>
      </c>
      <c r="CK41" s="201"/>
      <c r="CL41" s="219">
        <v>-0.2</v>
      </c>
      <c r="CM41" s="193"/>
    </row>
    <row r="42" spans="2:91" s="10" customFormat="1" ht="18" customHeight="1" x14ac:dyDescent="0.45">
      <c r="B42" s="270" t="s">
        <v>60</v>
      </c>
      <c r="C42" s="31" t="s">
        <v>302</v>
      </c>
      <c r="D42" s="254" t="s">
        <v>8</v>
      </c>
      <c r="E42" s="251" t="s">
        <v>8</v>
      </c>
      <c r="F42" s="246" t="s">
        <v>8</v>
      </c>
      <c r="G42" s="249" t="s">
        <v>8</v>
      </c>
      <c r="H42" s="254" t="s">
        <v>8</v>
      </c>
      <c r="I42" s="251" t="s">
        <v>8</v>
      </c>
      <c r="J42" s="246" t="s">
        <v>8</v>
      </c>
      <c r="K42" s="249" t="s">
        <v>8</v>
      </c>
      <c r="L42" s="254" t="s">
        <v>8</v>
      </c>
      <c r="M42" s="251" t="s">
        <v>8</v>
      </c>
      <c r="N42" s="246" t="s">
        <v>8</v>
      </c>
      <c r="O42" s="249" t="s">
        <v>8</v>
      </c>
      <c r="P42" s="254" t="s">
        <v>8</v>
      </c>
      <c r="Q42" s="251" t="s">
        <v>8</v>
      </c>
      <c r="R42" s="246" t="s">
        <v>8</v>
      </c>
      <c r="S42" s="249" t="s">
        <v>8</v>
      </c>
      <c r="T42" s="254" t="s">
        <v>8</v>
      </c>
      <c r="U42" s="251" t="s">
        <v>8</v>
      </c>
      <c r="V42" s="246" t="s">
        <v>8</v>
      </c>
      <c r="W42" s="249" t="s">
        <v>8</v>
      </c>
      <c r="X42" s="115" t="s">
        <v>8</v>
      </c>
      <c r="Y42" s="251" t="s">
        <v>135</v>
      </c>
      <c r="Z42" s="246" t="s">
        <v>8</v>
      </c>
      <c r="AA42" s="249" t="s">
        <v>8</v>
      </c>
      <c r="AB42" s="115" t="s">
        <v>8</v>
      </c>
      <c r="AC42" s="251" t="s">
        <v>135</v>
      </c>
      <c r="AD42" s="246" t="s">
        <v>8</v>
      </c>
      <c r="AE42" s="249" t="s">
        <v>8</v>
      </c>
      <c r="AF42" s="115" t="s">
        <v>8</v>
      </c>
      <c r="AG42" s="251" t="s">
        <v>135</v>
      </c>
      <c r="AH42" s="246" t="s">
        <v>8</v>
      </c>
      <c r="AI42" s="249" t="s">
        <v>8</v>
      </c>
      <c r="AJ42" s="115" t="s">
        <v>8</v>
      </c>
      <c r="AK42" s="223" t="s">
        <v>135</v>
      </c>
      <c r="AL42" s="217" t="s">
        <v>8</v>
      </c>
      <c r="AM42" s="192" t="s">
        <v>8</v>
      </c>
      <c r="AN42" s="115" t="s">
        <v>8</v>
      </c>
      <c r="AO42" s="223" t="s">
        <v>135</v>
      </c>
      <c r="AP42" s="217" t="s">
        <v>8</v>
      </c>
      <c r="AQ42" s="192" t="s">
        <v>8</v>
      </c>
      <c r="AR42" s="115" t="s">
        <v>8</v>
      </c>
      <c r="AS42" s="223" t="s">
        <v>135</v>
      </c>
      <c r="AT42" s="217" t="s">
        <v>8</v>
      </c>
      <c r="AU42" s="192" t="s">
        <v>8</v>
      </c>
      <c r="AV42" s="115" t="s">
        <v>8</v>
      </c>
      <c r="AW42" s="223" t="s">
        <v>135</v>
      </c>
      <c r="AX42" s="217" t="s">
        <v>8</v>
      </c>
      <c r="AY42" s="192" t="s">
        <v>8</v>
      </c>
      <c r="AZ42" s="115" t="s">
        <v>8</v>
      </c>
      <c r="BA42" s="223" t="s">
        <v>135</v>
      </c>
      <c r="BB42" s="217" t="s">
        <v>8</v>
      </c>
      <c r="BC42" s="192" t="s">
        <v>8</v>
      </c>
      <c r="BD42" s="214">
        <v>0.35</v>
      </c>
      <c r="BE42" s="199" t="s">
        <v>134</v>
      </c>
      <c r="BF42" s="217" t="s">
        <v>8</v>
      </c>
      <c r="BG42" s="192" t="s">
        <v>8</v>
      </c>
      <c r="BH42" s="214">
        <v>0.35</v>
      </c>
      <c r="BI42" s="199" t="s">
        <v>134</v>
      </c>
      <c r="BJ42" s="217" t="s">
        <v>8</v>
      </c>
      <c r="BK42" s="192" t="s">
        <v>8</v>
      </c>
      <c r="BL42" s="214">
        <v>0.3</v>
      </c>
      <c r="BM42" s="199" t="s">
        <v>134</v>
      </c>
      <c r="BN42" s="217" t="s">
        <v>8</v>
      </c>
      <c r="BO42" s="192" t="s">
        <v>8</v>
      </c>
      <c r="BP42" s="214">
        <v>0.3</v>
      </c>
      <c r="BQ42" s="199" t="s">
        <v>134</v>
      </c>
      <c r="BR42" s="217" t="s">
        <v>8</v>
      </c>
      <c r="BS42" s="192" t="s">
        <v>8</v>
      </c>
      <c r="BT42" s="214">
        <v>0.3</v>
      </c>
      <c r="BU42" s="199" t="s">
        <v>134</v>
      </c>
      <c r="BV42" s="217" t="s">
        <v>8</v>
      </c>
      <c r="BW42" s="192" t="s">
        <v>8</v>
      </c>
      <c r="BX42" s="214">
        <v>0.3</v>
      </c>
      <c r="BY42" s="199" t="s">
        <v>134</v>
      </c>
      <c r="BZ42" s="217" t="s">
        <v>8</v>
      </c>
      <c r="CA42" s="192" t="s">
        <v>8</v>
      </c>
      <c r="CB42" s="214">
        <v>0.3</v>
      </c>
      <c r="CC42" s="199" t="s">
        <v>134</v>
      </c>
      <c r="CD42" s="217" t="s">
        <v>8</v>
      </c>
      <c r="CE42" s="192" t="s">
        <v>8</v>
      </c>
      <c r="CF42" s="214">
        <v>0.3</v>
      </c>
      <c r="CG42" s="199" t="s">
        <v>134</v>
      </c>
      <c r="CH42" s="217" t="s">
        <v>8</v>
      </c>
      <c r="CI42" s="192" t="s">
        <v>8</v>
      </c>
      <c r="CJ42" s="214">
        <v>0.25</v>
      </c>
      <c r="CK42" s="199" t="s">
        <v>134</v>
      </c>
      <c r="CL42" s="217" t="s">
        <v>8</v>
      </c>
      <c r="CM42" s="192" t="s">
        <v>8</v>
      </c>
    </row>
    <row r="43" spans="2:91" s="10" customFormat="1" ht="18" customHeight="1" x14ac:dyDescent="0.45">
      <c r="B43" s="271"/>
      <c r="C43" s="34" t="s">
        <v>48</v>
      </c>
      <c r="D43" s="255"/>
      <c r="E43" s="252"/>
      <c r="F43" s="244"/>
      <c r="G43" s="241"/>
      <c r="H43" s="255"/>
      <c r="I43" s="252"/>
      <c r="J43" s="244"/>
      <c r="K43" s="241"/>
      <c r="L43" s="255"/>
      <c r="M43" s="252"/>
      <c r="N43" s="244"/>
      <c r="O43" s="241"/>
      <c r="P43" s="255"/>
      <c r="Q43" s="252"/>
      <c r="R43" s="244"/>
      <c r="S43" s="241"/>
      <c r="T43" s="255"/>
      <c r="U43" s="252"/>
      <c r="V43" s="244"/>
      <c r="W43" s="241"/>
      <c r="X43" s="24">
        <v>2.25</v>
      </c>
      <c r="Y43" s="252"/>
      <c r="Z43" s="244"/>
      <c r="AA43" s="241"/>
      <c r="AB43" s="24">
        <v>2.5</v>
      </c>
      <c r="AC43" s="252"/>
      <c r="AD43" s="244"/>
      <c r="AE43" s="241"/>
      <c r="AF43" s="24">
        <v>2.5</v>
      </c>
      <c r="AG43" s="252"/>
      <c r="AH43" s="244"/>
      <c r="AI43" s="241"/>
      <c r="AJ43" s="24">
        <v>2.5</v>
      </c>
      <c r="AK43" s="200"/>
      <c r="AL43" s="218"/>
      <c r="AM43" s="190"/>
      <c r="AN43" s="24">
        <v>2.5</v>
      </c>
      <c r="AO43" s="200"/>
      <c r="AP43" s="218"/>
      <c r="AQ43" s="190"/>
      <c r="AR43" s="24">
        <v>2.5</v>
      </c>
      <c r="AS43" s="200"/>
      <c r="AT43" s="218"/>
      <c r="AU43" s="190"/>
      <c r="AV43" s="24">
        <v>2.5</v>
      </c>
      <c r="AW43" s="200"/>
      <c r="AX43" s="218"/>
      <c r="AY43" s="190"/>
      <c r="AZ43" s="24">
        <v>2.5</v>
      </c>
      <c r="BA43" s="200"/>
      <c r="BB43" s="218"/>
      <c r="BC43" s="190"/>
      <c r="BD43" s="215"/>
      <c r="BE43" s="200"/>
      <c r="BF43" s="218"/>
      <c r="BG43" s="190"/>
      <c r="BH43" s="215"/>
      <c r="BI43" s="200"/>
      <c r="BJ43" s="218"/>
      <c r="BK43" s="190"/>
      <c r="BL43" s="215"/>
      <c r="BM43" s="200"/>
      <c r="BN43" s="218"/>
      <c r="BO43" s="190"/>
      <c r="BP43" s="215"/>
      <c r="BQ43" s="200"/>
      <c r="BR43" s="218"/>
      <c r="BS43" s="190"/>
      <c r="BT43" s="215"/>
      <c r="BU43" s="200"/>
      <c r="BV43" s="218"/>
      <c r="BW43" s="190"/>
      <c r="BX43" s="215"/>
      <c r="BY43" s="200"/>
      <c r="BZ43" s="218"/>
      <c r="CA43" s="190"/>
      <c r="CB43" s="215"/>
      <c r="CC43" s="200"/>
      <c r="CD43" s="218"/>
      <c r="CE43" s="190"/>
      <c r="CF43" s="215"/>
      <c r="CG43" s="200"/>
      <c r="CH43" s="218"/>
      <c r="CI43" s="190"/>
      <c r="CJ43" s="215">
        <v>-0.05</v>
      </c>
      <c r="CK43" s="200"/>
      <c r="CL43" s="218">
        <v>-0.05</v>
      </c>
      <c r="CM43" s="190"/>
    </row>
    <row r="44" spans="2:91" s="10" customFormat="1" ht="18" customHeight="1" x14ac:dyDescent="0.45">
      <c r="B44" s="272"/>
      <c r="C44" s="32" t="s">
        <v>49</v>
      </c>
      <c r="D44" s="256"/>
      <c r="E44" s="253">
        <v>0</v>
      </c>
      <c r="F44" s="247"/>
      <c r="G44" s="250">
        <v>0</v>
      </c>
      <c r="H44" s="256"/>
      <c r="I44" s="253">
        <v>0</v>
      </c>
      <c r="J44" s="247"/>
      <c r="K44" s="250">
        <v>0</v>
      </c>
      <c r="L44" s="256"/>
      <c r="M44" s="253">
        <v>0</v>
      </c>
      <c r="N44" s="247"/>
      <c r="O44" s="250">
        <v>0</v>
      </c>
      <c r="P44" s="256"/>
      <c r="Q44" s="253">
        <v>0</v>
      </c>
      <c r="R44" s="247"/>
      <c r="S44" s="250">
        <v>0</v>
      </c>
      <c r="T44" s="256"/>
      <c r="U44" s="253">
        <v>0</v>
      </c>
      <c r="V44" s="247"/>
      <c r="W44" s="250">
        <v>0</v>
      </c>
      <c r="X44" s="116">
        <v>13.5</v>
      </c>
      <c r="Y44" s="253"/>
      <c r="Z44" s="247"/>
      <c r="AA44" s="250"/>
      <c r="AB44" s="116">
        <v>13.75</v>
      </c>
      <c r="AC44" s="253"/>
      <c r="AD44" s="247"/>
      <c r="AE44" s="250"/>
      <c r="AF44" s="116">
        <v>13.75</v>
      </c>
      <c r="AG44" s="253"/>
      <c r="AH44" s="247"/>
      <c r="AI44" s="250"/>
      <c r="AJ44" s="116">
        <v>13.75</v>
      </c>
      <c r="AK44" s="224"/>
      <c r="AL44" s="219"/>
      <c r="AM44" s="193"/>
      <c r="AN44" s="116">
        <v>13.75</v>
      </c>
      <c r="AO44" s="224"/>
      <c r="AP44" s="219"/>
      <c r="AQ44" s="193"/>
      <c r="AR44" s="116">
        <v>13.75</v>
      </c>
      <c r="AS44" s="224"/>
      <c r="AT44" s="219"/>
      <c r="AU44" s="193"/>
      <c r="AV44" s="116">
        <v>13.75</v>
      </c>
      <c r="AW44" s="224"/>
      <c r="AX44" s="219"/>
      <c r="AY44" s="193"/>
      <c r="AZ44" s="116">
        <v>13.75</v>
      </c>
      <c r="BA44" s="224"/>
      <c r="BB44" s="219"/>
      <c r="BC44" s="193"/>
      <c r="BD44" s="216"/>
      <c r="BE44" s="201"/>
      <c r="BF44" s="219"/>
      <c r="BG44" s="193"/>
      <c r="BH44" s="216"/>
      <c r="BI44" s="201"/>
      <c r="BJ44" s="219"/>
      <c r="BK44" s="193"/>
      <c r="BL44" s="216">
        <v>-0.15</v>
      </c>
      <c r="BM44" s="201"/>
      <c r="BN44" s="219">
        <v>-0.15</v>
      </c>
      <c r="BO44" s="193"/>
      <c r="BP44" s="216">
        <v>-0.15</v>
      </c>
      <c r="BQ44" s="201"/>
      <c r="BR44" s="219">
        <v>-0.15</v>
      </c>
      <c r="BS44" s="193"/>
      <c r="BT44" s="216">
        <v>-0.15</v>
      </c>
      <c r="BU44" s="201"/>
      <c r="BV44" s="219">
        <v>-0.15</v>
      </c>
      <c r="BW44" s="193"/>
      <c r="BX44" s="216">
        <v>-0.15</v>
      </c>
      <c r="BY44" s="201"/>
      <c r="BZ44" s="219">
        <v>-0.15</v>
      </c>
      <c r="CA44" s="193"/>
      <c r="CB44" s="216">
        <v>-0.15</v>
      </c>
      <c r="CC44" s="201"/>
      <c r="CD44" s="219">
        <v>-0.15</v>
      </c>
      <c r="CE44" s="193"/>
      <c r="CF44" s="216">
        <v>-0.15</v>
      </c>
      <c r="CG44" s="201"/>
      <c r="CH44" s="219">
        <v>-0.15</v>
      </c>
      <c r="CI44" s="193"/>
      <c r="CJ44" s="216">
        <v>-0.2</v>
      </c>
      <c r="CK44" s="201"/>
      <c r="CL44" s="219">
        <v>-0.2</v>
      </c>
      <c r="CM44" s="193"/>
    </row>
    <row r="45" spans="2:91" s="10" customFormat="1" ht="18" customHeight="1" x14ac:dyDescent="0.45">
      <c r="B45" s="270" t="s">
        <v>62</v>
      </c>
      <c r="C45" s="31" t="s">
        <v>302</v>
      </c>
      <c r="D45" s="254" t="s">
        <v>8</v>
      </c>
      <c r="E45" s="251" t="s">
        <v>8</v>
      </c>
      <c r="F45" s="246" t="s">
        <v>8</v>
      </c>
      <c r="G45" s="249" t="s">
        <v>8</v>
      </c>
      <c r="H45" s="254" t="s">
        <v>8</v>
      </c>
      <c r="I45" s="251" t="s">
        <v>8</v>
      </c>
      <c r="J45" s="246" t="s">
        <v>8</v>
      </c>
      <c r="K45" s="249" t="s">
        <v>8</v>
      </c>
      <c r="L45" s="254" t="s">
        <v>8</v>
      </c>
      <c r="M45" s="251" t="s">
        <v>8</v>
      </c>
      <c r="N45" s="246" t="s">
        <v>8</v>
      </c>
      <c r="O45" s="249" t="s">
        <v>8</v>
      </c>
      <c r="P45" s="254" t="s">
        <v>8</v>
      </c>
      <c r="Q45" s="251" t="s">
        <v>8</v>
      </c>
      <c r="R45" s="246" t="s">
        <v>8</v>
      </c>
      <c r="S45" s="249" t="s">
        <v>8</v>
      </c>
      <c r="T45" s="254" t="s">
        <v>8</v>
      </c>
      <c r="U45" s="251" t="s">
        <v>8</v>
      </c>
      <c r="V45" s="246" t="s">
        <v>8</v>
      </c>
      <c r="W45" s="249" t="s">
        <v>8</v>
      </c>
      <c r="X45" s="115" t="s">
        <v>8</v>
      </c>
      <c r="Y45" s="251" t="s">
        <v>135</v>
      </c>
      <c r="Z45" s="246" t="s">
        <v>8</v>
      </c>
      <c r="AA45" s="249" t="s">
        <v>8</v>
      </c>
      <c r="AB45" s="115" t="s">
        <v>8</v>
      </c>
      <c r="AC45" s="251" t="s">
        <v>135</v>
      </c>
      <c r="AD45" s="246" t="s">
        <v>8</v>
      </c>
      <c r="AE45" s="249" t="s">
        <v>8</v>
      </c>
      <c r="AF45" s="115" t="s">
        <v>8</v>
      </c>
      <c r="AG45" s="251" t="s">
        <v>135</v>
      </c>
      <c r="AH45" s="246" t="s">
        <v>8</v>
      </c>
      <c r="AI45" s="249" t="s">
        <v>8</v>
      </c>
      <c r="AJ45" s="115" t="s">
        <v>8</v>
      </c>
      <c r="AK45" s="223" t="s">
        <v>135</v>
      </c>
      <c r="AL45" s="217" t="s">
        <v>8</v>
      </c>
      <c r="AM45" s="192" t="s">
        <v>8</v>
      </c>
      <c r="AN45" s="115" t="s">
        <v>8</v>
      </c>
      <c r="AO45" s="223" t="s">
        <v>135</v>
      </c>
      <c r="AP45" s="217" t="s">
        <v>8</v>
      </c>
      <c r="AQ45" s="192" t="s">
        <v>8</v>
      </c>
      <c r="AR45" s="115" t="s">
        <v>8</v>
      </c>
      <c r="AS45" s="223" t="s">
        <v>135</v>
      </c>
      <c r="AT45" s="217" t="s">
        <v>8</v>
      </c>
      <c r="AU45" s="192" t="s">
        <v>8</v>
      </c>
      <c r="AV45" s="115" t="s">
        <v>8</v>
      </c>
      <c r="AW45" s="223" t="s">
        <v>135</v>
      </c>
      <c r="AX45" s="217" t="s">
        <v>8</v>
      </c>
      <c r="AY45" s="192" t="s">
        <v>8</v>
      </c>
      <c r="AZ45" s="115" t="s">
        <v>8</v>
      </c>
      <c r="BA45" s="223" t="s">
        <v>135</v>
      </c>
      <c r="BB45" s="217" t="s">
        <v>8</v>
      </c>
      <c r="BC45" s="192" t="s">
        <v>8</v>
      </c>
      <c r="BD45" s="214">
        <v>0.35</v>
      </c>
      <c r="BE45" s="199" t="s">
        <v>134</v>
      </c>
      <c r="BF45" s="217" t="s">
        <v>8</v>
      </c>
      <c r="BG45" s="192" t="s">
        <v>8</v>
      </c>
      <c r="BH45" s="214">
        <v>0.35</v>
      </c>
      <c r="BI45" s="199" t="s">
        <v>134</v>
      </c>
      <c r="BJ45" s="217" t="s">
        <v>8</v>
      </c>
      <c r="BK45" s="192" t="s">
        <v>8</v>
      </c>
      <c r="BL45" s="214">
        <v>0.3</v>
      </c>
      <c r="BM45" s="199" t="s">
        <v>134</v>
      </c>
      <c r="BN45" s="217" t="s">
        <v>8</v>
      </c>
      <c r="BO45" s="192" t="s">
        <v>8</v>
      </c>
      <c r="BP45" s="214">
        <v>0.3</v>
      </c>
      <c r="BQ45" s="199" t="s">
        <v>134</v>
      </c>
      <c r="BR45" s="217" t="s">
        <v>8</v>
      </c>
      <c r="BS45" s="192" t="s">
        <v>8</v>
      </c>
      <c r="BT45" s="214">
        <v>0.3</v>
      </c>
      <c r="BU45" s="199" t="s">
        <v>134</v>
      </c>
      <c r="BV45" s="217" t="s">
        <v>8</v>
      </c>
      <c r="BW45" s="192" t="s">
        <v>8</v>
      </c>
      <c r="BX45" s="214">
        <v>0.3</v>
      </c>
      <c r="BY45" s="199" t="s">
        <v>134</v>
      </c>
      <c r="BZ45" s="217" t="s">
        <v>8</v>
      </c>
      <c r="CA45" s="192" t="s">
        <v>8</v>
      </c>
      <c r="CB45" s="214">
        <v>0.3</v>
      </c>
      <c r="CC45" s="199" t="s">
        <v>134</v>
      </c>
      <c r="CD45" s="217" t="s">
        <v>8</v>
      </c>
      <c r="CE45" s="192" t="s">
        <v>8</v>
      </c>
      <c r="CF45" s="214">
        <v>0.3</v>
      </c>
      <c r="CG45" s="199" t="s">
        <v>134</v>
      </c>
      <c r="CH45" s="217" t="s">
        <v>8</v>
      </c>
      <c r="CI45" s="192" t="s">
        <v>8</v>
      </c>
      <c r="CJ45" s="214">
        <v>0.25</v>
      </c>
      <c r="CK45" s="199" t="s">
        <v>134</v>
      </c>
      <c r="CL45" s="217" t="s">
        <v>8</v>
      </c>
      <c r="CM45" s="192" t="s">
        <v>8</v>
      </c>
    </row>
    <row r="46" spans="2:91" s="10" customFormat="1" ht="18" customHeight="1" x14ac:dyDescent="0.45">
      <c r="B46" s="271"/>
      <c r="C46" s="34" t="s">
        <v>48</v>
      </c>
      <c r="D46" s="255"/>
      <c r="E46" s="252"/>
      <c r="F46" s="244"/>
      <c r="G46" s="241"/>
      <c r="H46" s="255"/>
      <c r="I46" s="252"/>
      <c r="J46" s="244"/>
      <c r="K46" s="241"/>
      <c r="L46" s="255"/>
      <c r="M46" s="252"/>
      <c r="N46" s="244"/>
      <c r="O46" s="241"/>
      <c r="P46" s="255"/>
      <c r="Q46" s="252"/>
      <c r="R46" s="244"/>
      <c r="S46" s="241"/>
      <c r="T46" s="255"/>
      <c r="U46" s="252"/>
      <c r="V46" s="244"/>
      <c r="W46" s="241"/>
      <c r="X46" s="24">
        <v>2.25</v>
      </c>
      <c r="Y46" s="252"/>
      <c r="Z46" s="244"/>
      <c r="AA46" s="241"/>
      <c r="AB46" s="24">
        <v>2.5</v>
      </c>
      <c r="AC46" s="252"/>
      <c r="AD46" s="244"/>
      <c r="AE46" s="241"/>
      <c r="AF46" s="24">
        <v>2.5</v>
      </c>
      <c r="AG46" s="252"/>
      <c r="AH46" s="244"/>
      <c r="AI46" s="241"/>
      <c r="AJ46" s="24">
        <v>2.5</v>
      </c>
      <c r="AK46" s="200"/>
      <c r="AL46" s="218"/>
      <c r="AM46" s="190"/>
      <c r="AN46" s="24">
        <v>2.5</v>
      </c>
      <c r="AO46" s="200"/>
      <c r="AP46" s="218"/>
      <c r="AQ46" s="190"/>
      <c r="AR46" s="24">
        <v>2.5</v>
      </c>
      <c r="AS46" s="200"/>
      <c r="AT46" s="218"/>
      <c r="AU46" s="190"/>
      <c r="AV46" s="24">
        <v>2.5</v>
      </c>
      <c r="AW46" s="200"/>
      <c r="AX46" s="218"/>
      <c r="AY46" s="190"/>
      <c r="AZ46" s="24">
        <v>2.5</v>
      </c>
      <c r="BA46" s="200"/>
      <c r="BB46" s="218"/>
      <c r="BC46" s="190"/>
      <c r="BD46" s="215"/>
      <c r="BE46" s="200"/>
      <c r="BF46" s="218"/>
      <c r="BG46" s="190"/>
      <c r="BH46" s="215"/>
      <c r="BI46" s="200"/>
      <c r="BJ46" s="218"/>
      <c r="BK46" s="190"/>
      <c r="BL46" s="215"/>
      <c r="BM46" s="200"/>
      <c r="BN46" s="218"/>
      <c r="BO46" s="190"/>
      <c r="BP46" s="215"/>
      <c r="BQ46" s="200"/>
      <c r="BR46" s="218"/>
      <c r="BS46" s="190"/>
      <c r="BT46" s="215"/>
      <c r="BU46" s="200"/>
      <c r="BV46" s="218"/>
      <c r="BW46" s="190"/>
      <c r="BX46" s="215"/>
      <c r="BY46" s="200"/>
      <c r="BZ46" s="218"/>
      <c r="CA46" s="190"/>
      <c r="CB46" s="215"/>
      <c r="CC46" s="200"/>
      <c r="CD46" s="218"/>
      <c r="CE46" s="190"/>
      <c r="CF46" s="215"/>
      <c r="CG46" s="200"/>
      <c r="CH46" s="218"/>
      <c r="CI46" s="190"/>
      <c r="CJ46" s="215">
        <v>-0.05</v>
      </c>
      <c r="CK46" s="200"/>
      <c r="CL46" s="218">
        <v>-0.05</v>
      </c>
      <c r="CM46" s="190"/>
    </row>
    <row r="47" spans="2:91" s="10" customFormat="1" ht="18" customHeight="1" x14ac:dyDescent="0.45">
      <c r="B47" s="272"/>
      <c r="C47" s="32" t="s">
        <v>49</v>
      </c>
      <c r="D47" s="256"/>
      <c r="E47" s="253">
        <v>0</v>
      </c>
      <c r="F47" s="247"/>
      <c r="G47" s="250">
        <v>0</v>
      </c>
      <c r="H47" s="256"/>
      <c r="I47" s="253">
        <v>0</v>
      </c>
      <c r="J47" s="247"/>
      <c r="K47" s="250">
        <v>0</v>
      </c>
      <c r="L47" s="256"/>
      <c r="M47" s="253">
        <v>0</v>
      </c>
      <c r="N47" s="247"/>
      <c r="O47" s="250">
        <v>0</v>
      </c>
      <c r="P47" s="256"/>
      <c r="Q47" s="253">
        <v>0</v>
      </c>
      <c r="R47" s="247"/>
      <c r="S47" s="250">
        <v>0</v>
      </c>
      <c r="T47" s="256"/>
      <c r="U47" s="253">
        <v>0</v>
      </c>
      <c r="V47" s="247"/>
      <c r="W47" s="250">
        <v>0</v>
      </c>
      <c r="X47" s="116">
        <v>13.5</v>
      </c>
      <c r="Y47" s="253"/>
      <c r="Z47" s="247"/>
      <c r="AA47" s="250"/>
      <c r="AB47" s="116">
        <v>13.75</v>
      </c>
      <c r="AC47" s="253"/>
      <c r="AD47" s="247"/>
      <c r="AE47" s="250"/>
      <c r="AF47" s="116">
        <v>13.75</v>
      </c>
      <c r="AG47" s="253"/>
      <c r="AH47" s="247"/>
      <c r="AI47" s="250"/>
      <c r="AJ47" s="116">
        <v>13.75</v>
      </c>
      <c r="AK47" s="224"/>
      <c r="AL47" s="219"/>
      <c r="AM47" s="193"/>
      <c r="AN47" s="116">
        <v>13.75</v>
      </c>
      <c r="AO47" s="224"/>
      <c r="AP47" s="219"/>
      <c r="AQ47" s="193"/>
      <c r="AR47" s="116">
        <v>13.75</v>
      </c>
      <c r="AS47" s="224"/>
      <c r="AT47" s="219"/>
      <c r="AU47" s="193"/>
      <c r="AV47" s="116">
        <v>13.75</v>
      </c>
      <c r="AW47" s="224"/>
      <c r="AX47" s="219"/>
      <c r="AY47" s="193"/>
      <c r="AZ47" s="116">
        <v>13.75</v>
      </c>
      <c r="BA47" s="224"/>
      <c r="BB47" s="219"/>
      <c r="BC47" s="193"/>
      <c r="BD47" s="216"/>
      <c r="BE47" s="201"/>
      <c r="BF47" s="219"/>
      <c r="BG47" s="193"/>
      <c r="BH47" s="216"/>
      <c r="BI47" s="201"/>
      <c r="BJ47" s="219"/>
      <c r="BK47" s="193"/>
      <c r="BL47" s="216">
        <v>-0.15</v>
      </c>
      <c r="BM47" s="201"/>
      <c r="BN47" s="219">
        <v>-0.15</v>
      </c>
      <c r="BO47" s="193"/>
      <c r="BP47" s="216">
        <v>-0.15</v>
      </c>
      <c r="BQ47" s="201"/>
      <c r="BR47" s="219">
        <v>-0.15</v>
      </c>
      <c r="BS47" s="193"/>
      <c r="BT47" s="216">
        <v>-0.15</v>
      </c>
      <c r="BU47" s="201"/>
      <c r="BV47" s="219">
        <v>-0.15</v>
      </c>
      <c r="BW47" s="193"/>
      <c r="BX47" s="216">
        <v>-0.15</v>
      </c>
      <c r="BY47" s="201"/>
      <c r="BZ47" s="219">
        <v>-0.15</v>
      </c>
      <c r="CA47" s="193"/>
      <c r="CB47" s="216">
        <v>-0.15</v>
      </c>
      <c r="CC47" s="201"/>
      <c r="CD47" s="219">
        <v>-0.15</v>
      </c>
      <c r="CE47" s="193"/>
      <c r="CF47" s="216">
        <v>-0.15</v>
      </c>
      <c r="CG47" s="201"/>
      <c r="CH47" s="219">
        <v>-0.15</v>
      </c>
      <c r="CI47" s="193"/>
      <c r="CJ47" s="216">
        <v>-0.2</v>
      </c>
      <c r="CK47" s="201"/>
      <c r="CL47" s="219">
        <v>-0.2</v>
      </c>
      <c r="CM47" s="193"/>
    </row>
    <row r="48" spans="2:91" s="10" customFormat="1" ht="18" customHeight="1" x14ac:dyDescent="0.45">
      <c r="B48" s="270" t="s">
        <v>63</v>
      </c>
      <c r="C48" s="31" t="s">
        <v>302</v>
      </c>
      <c r="D48" s="254" t="s">
        <v>8</v>
      </c>
      <c r="E48" s="251" t="s">
        <v>8</v>
      </c>
      <c r="F48" s="246" t="s">
        <v>8</v>
      </c>
      <c r="G48" s="249" t="s">
        <v>8</v>
      </c>
      <c r="H48" s="254" t="s">
        <v>8</v>
      </c>
      <c r="I48" s="251" t="s">
        <v>8</v>
      </c>
      <c r="J48" s="246" t="s">
        <v>8</v>
      </c>
      <c r="K48" s="249" t="s">
        <v>8</v>
      </c>
      <c r="L48" s="254" t="s">
        <v>8</v>
      </c>
      <c r="M48" s="251" t="s">
        <v>8</v>
      </c>
      <c r="N48" s="246" t="s">
        <v>8</v>
      </c>
      <c r="O48" s="249" t="s">
        <v>8</v>
      </c>
      <c r="P48" s="254" t="s">
        <v>8</v>
      </c>
      <c r="Q48" s="251" t="s">
        <v>8</v>
      </c>
      <c r="R48" s="246" t="s">
        <v>8</v>
      </c>
      <c r="S48" s="249" t="s">
        <v>8</v>
      </c>
      <c r="T48" s="254" t="s">
        <v>8</v>
      </c>
      <c r="U48" s="251" t="s">
        <v>8</v>
      </c>
      <c r="V48" s="246" t="s">
        <v>8</v>
      </c>
      <c r="W48" s="249" t="s">
        <v>8</v>
      </c>
      <c r="X48" s="115" t="s">
        <v>8</v>
      </c>
      <c r="Y48" s="251" t="s">
        <v>135</v>
      </c>
      <c r="Z48" s="246" t="s">
        <v>8</v>
      </c>
      <c r="AA48" s="249" t="s">
        <v>8</v>
      </c>
      <c r="AB48" s="115" t="s">
        <v>8</v>
      </c>
      <c r="AC48" s="251" t="s">
        <v>135</v>
      </c>
      <c r="AD48" s="246" t="s">
        <v>8</v>
      </c>
      <c r="AE48" s="249" t="s">
        <v>8</v>
      </c>
      <c r="AF48" s="115" t="s">
        <v>8</v>
      </c>
      <c r="AG48" s="251" t="s">
        <v>135</v>
      </c>
      <c r="AH48" s="246" t="s">
        <v>8</v>
      </c>
      <c r="AI48" s="249" t="s">
        <v>8</v>
      </c>
      <c r="AJ48" s="115" t="s">
        <v>8</v>
      </c>
      <c r="AK48" s="223" t="s">
        <v>135</v>
      </c>
      <c r="AL48" s="217" t="s">
        <v>8</v>
      </c>
      <c r="AM48" s="192" t="s">
        <v>8</v>
      </c>
      <c r="AN48" s="115" t="s">
        <v>8</v>
      </c>
      <c r="AO48" s="223" t="s">
        <v>135</v>
      </c>
      <c r="AP48" s="217" t="s">
        <v>8</v>
      </c>
      <c r="AQ48" s="192" t="s">
        <v>8</v>
      </c>
      <c r="AR48" s="115" t="s">
        <v>8</v>
      </c>
      <c r="AS48" s="223" t="s">
        <v>135</v>
      </c>
      <c r="AT48" s="217" t="s">
        <v>8</v>
      </c>
      <c r="AU48" s="192" t="s">
        <v>8</v>
      </c>
      <c r="AV48" s="115" t="s">
        <v>8</v>
      </c>
      <c r="AW48" s="223" t="s">
        <v>135</v>
      </c>
      <c r="AX48" s="217" t="s">
        <v>8</v>
      </c>
      <c r="AY48" s="192" t="s">
        <v>8</v>
      </c>
      <c r="AZ48" s="115" t="s">
        <v>8</v>
      </c>
      <c r="BA48" s="223" t="s">
        <v>135</v>
      </c>
      <c r="BB48" s="217" t="s">
        <v>8</v>
      </c>
      <c r="BC48" s="192" t="s">
        <v>8</v>
      </c>
      <c r="BD48" s="214">
        <v>0.35</v>
      </c>
      <c r="BE48" s="199" t="s">
        <v>134</v>
      </c>
      <c r="BF48" s="217" t="s">
        <v>8</v>
      </c>
      <c r="BG48" s="192" t="s">
        <v>8</v>
      </c>
      <c r="BH48" s="214">
        <v>0.35</v>
      </c>
      <c r="BI48" s="199" t="s">
        <v>134</v>
      </c>
      <c r="BJ48" s="217" t="s">
        <v>8</v>
      </c>
      <c r="BK48" s="192" t="s">
        <v>8</v>
      </c>
      <c r="BL48" s="214">
        <v>0.3</v>
      </c>
      <c r="BM48" s="199" t="s">
        <v>134</v>
      </c>
      <c r="BN48" s="217" t="s">
        <v>8</v>
      </c>
      <c r="BO48" s="192" t="s">
        <v>8</v>
      </c>
      <c r="BP48" s="214">
        <v>0.3</v>
      </c>
      <c r="BQ48" s="199" t="s">
        <v>134</v>
      </c>
      <c r="BR48" s="217" t="s">
        <v>8</v>
      </c>
      <c r="BS48" s="192" t="s">
        <v>8</v>
      </c>
      <c r="BT48" s="214">
        <v>0.3</v>
      </c>
      <c r="BU48" s="199" t="s">
        <v>134</v>
      </c>
      <c r="BV48" s="217" t="s">
        <v>8</v>
      </c>
      <c r="BW48" s="192" t="s">
        <v>8</v>
      </c>
      <c r="BX48" s="214">
        <v>0.3</v>
      </c>
      <c r="BY48" s="199" t="s">
        <v>134</v>
      </c>
      <c r="BZ48" s="217" t="s">
        <v>8</v>
      </c>
      <c r="CA48" s="192" t="s">
        <v>8</v>
      </c>
      <c r="CB48" s="214">
        <v>0.3</v>
      </c>
      <c r="CC48" s="199" t="s">
        <v>134</v>
      </c>
      <c r="CD48" s="217" t="s">
        <v>8</v>
      </c>
      <c r="CE48" s="192" t="s">
        <v>8</v>
      </c>
      <c r="CF48" s="214">
        <v>0.3</v>
      </c>
      <c r="CG48" s="199" t="s">
        <v>134</v>
      </c>
      <c r="CH48" s="217" t="s">
        <v>8</v>
      </c>
      <c r="CI48" s="192" t="s">
        <v>8</v>
      </c>
      <c r="CJ48" s="214">
        <v>0.25</v>
      </c>
      <c r="CK48" s="199" t="s">
        <v>134</v>
      </c>
      <c r="CL48" s="217" t="s">
        <v>8</v>
      </c>
      <c r="CM48" s="192" t="s">
        <v>8</v>
      </c>
    </row>
    <row r="49" spans="2:91" s="10" customFormat="1" ht="18" customHeight="1" x14ac:dyDescent="0.45">
      <c r="B49" s="271"/>
      <c r="C49" s="34" t="s">
        <v>48</v>
      </c>
      <c r="D49" s="255"/>
      <c r="E49" s="252"/>
      <c r="F49" s="244"/>
      <c r="G49" s="241"/>
      <c r="H49" s="255"/>
      <c r="I49" s="252"/>
      <c r="J49" s="244"/>
      <c r="K49" s="241"/>
      <c r="L49" s="255"/>
      <c r="M49" s="252"/>
      <c r="N49" s="244"/>
      <c r="O49" s="241"/>
      <c r="P49" s="255"/>
      <c r="Q49" s="252"/>
      <c r="R49" s="244"/>
      <c r="S49" s="241"/>
      <c r="T49" s="255"/>
      <c r="U49" s="252"/>
      <c r="V49" s="244"/>
      <c r="W49" s="241"/>
      <c r="X49" s="24">
        <v>2.25</v>
      </c>
      <c r="Y49" s="252"/>
      <c r="Z49" s="244"/>
      <c r="AA49" s="241"/>
      <c r="AB49" s="24">
        <v>2.5</v>
      </c>
      <c r="AC49" s="252"/>
      <c r="AD49" s="244"/>
      <c r="AE49" s="241"/>
      <c r="AF49" s="24">
        <v>2.5</v>
      </c>
      <c r="AG49" s="252"/>
      <c r="AH49" s="244"/>
      <c r="AI49" s="241"/>
      <c r="AJ49" s="24">
        <v>2.5</v>
      </c>
      <c r="AK49" s="200"/>
      <c r="AL49" s="218"/>
      <c r="AM49" s="190"/>
      <c r="AN49" s="24">
        <v>2.5</v>
      </c>
      <c r="AO49" s="200"/>
      <c r="AP49" s="218"/>
      <c r="AQ49" s="190"/>
      <c r="AR49" s="24">
        <v>2.5</v>
      </c>
      <c r="AS49" s="200"/>
      <c r="AT49" s="218"/>
      <c r="AU49" s="190"/>
      <c r="AV49" s="24">
        <v>2.5</v>
      </c>
      <c r="AW49" s="200"/>
      <c r="AX49" s="218"/>
      <c r="AY49" s="190"/>
      <c r="AZ49" s="24">
        <v>2.5</v>
      </c>
      <c r="BA49" s="200"/>
      <c r="BB49" s="218"/>
      <c r="BC49" s="190"/>
      <c r="BD49" s="215"/>
      <c r="BE49" s="200"/>
      <c r="BF49" s="218"/>
      <c r="BG49" s="190"/>
      <c r="BH49" s="215"/>
      <c r="BI49" s="200"/>
      <c r="BJ49" s="218"/>
      <c r="BK49" s="190"/>
      <c r="BL49" s="215"/>
      <c r="BM49" s="200"/>
      <c r="BN49" s="218"/>
      <c r="BO49" s="190"/>
      <c r="BP49" s="215"/>
      <c r="BQ49" s="200"/>
      <c r="BR49" s="218"/>
      <c r="BS49" s="190"/>
      <c r="BT49" s="215"/>
      <c r="BU49" s="200"/>
      <c r="BV49" s="218"/>
      <c r="BW49" s="190"/>
      <c r="BX49" s="215"/>
      <c r="BY49" s="200"/>
      <c r="BZ49" s="218"/>
      <c r="CA49" s="190"/>
      <c r="CB49" s="215"/>
      <c r="CC49" s="200"/>
      <c r="CD49" s="218"/>
      <c r="CE49" s="190"/>
      <c r="CF49" s="215"/>
      <c r="CG49" s="200"/>
      <c r="CH49" s="218"/>
      <c r="CI49" s="190"/>
      <c r="CJ49" s="215">
        <v>-0.05</v>
      </c>
      <c r="CK49" s="200"/>
      <c r="CL49" s="218">
        <v>-0.05</v>
      </c>
      <c r="CM49" s="190"/>
    </row>
    <row r="50" spans="2:91" s="10" customFormat="1" ht="18" customHeight="1" x14ac:dyDescent="0.45">
      <c r="B50" s="272"/>
      <c r="C50" s="32" t="s">
        <v>49</v>
      </c>
      <c r="D50" s="256"/>
      <c r="E50" s="253">
        <v>0</v>
      </c>
      <c r="F50" s="247"/>
      <c r="G50" s="250">
        <v>0</v>
      </c>
      <c r="H50" s="256"/>
      <c r="I50" s="253">
        <v>0</v>
      </c>
      <c r="J50" s="247"/>
      <c r="K50" s="250">
        <v>0</v>
      </c>
      <c r="L50" s="256"/>
      <c r="M50" s="253">
        <v>0</v>
      </c>
      <c r="N50" s="247"/>
      <c r="O50" s="250">
        <v>0</v>
      </c>
      <c r="P50" s="256"/>
      <c r="Q50" s="253">
        <v>0</v>
      </c>
      <c r="R50" s="247"/>
      <c r="S50" s="250">
        <v>0</v>
      </c>
      <c r="T50" s="256"/>
      <c r="U50" s="253">
        <v>0</v>
      </c>
      <c r="V50" s="247"/>
      <c r="W50" s="250">
        <v>0</v>
      </c>
      <c r="X50" s="116">
        <v>13.5</v>
      </c>
      <c r="Y50" s="253"/>
      <c r="Z50" s="247"/>
      <c r="AA50" s="250"/>
      <c r="AB50" s="116">
        <v>13.75</v>
      </c>
      <c r="AC50" s="253"/>
      <c r="AD50" s="247"/>
      <c r="AE50" s="250"/>
      <c r="AF50" s="116">
        <v>13.75</v>
      </c>
      <c r="AG50" s="253"/>
      <c r="AH50" s="247"/>
      <c r="AI50" s="250"/>
      <c r="AJ50" s="116">
        <v>13.75</v>
      </c>
      <c r="AK50" s="224"/>
      <c r="AL50" s="219"/>
      <c r="AM50" s="193"/>
      <c r="AN50" s="116">
        <v>13.75</v>
      </c>
      <c r="AO50" s="224"/>
      <c r="AP50" s="219"/>
      <c r="AQ50" s="193"/>
      <c r="AR50" s="116">
        <v>13.75</v>
      </c>
      <c r="AS50" s="224"/>
      <c r="AT50" s="219"/>
      <c r="AU50" s="193"/>
      <c r="AV50" s="116">
        <v>13.75</v>
      </c>
      <c r="AW50" s="224"/>
      <c r="AX50" s="219"/>
      <c r="AY50" s="193"/>
      <c r="AZ50" s="116">
        <v>13.75</v>
      </c>
      <c r="BA50" s="224"/>
      <c r="BB50" s="219"/>
      <c r="BC50" s="193"/>
      <c r="BD50" s="216"/>
      <c r="BE50" s="201"/>
      <c r="BF50" s="219"/>
      <c r="BG50" s="193"/>
      <c r="BH50" s="216"/>
      <c r="BI50" s="201"/>
      <c r="BJ50" s="219"/>
      <c r="BK50" s="193"/>
      <c r="BL50" s="216">
        <v>-0.15</v>
      </c>
      <c r="BM50" s="201"/>
      <c r="BN50" s="219">
        <v>-0.15</v>
      </c>
      <c r="BO50" s="193"/>
      <c r="BP50" s="216">
        <v>-0.15</v>
      </c>
      <c r="BQ50" s="201"/>
      <c r="BR50" s="219">
        <v>-0.15</v>
      </c>
      <c r="BS50" s="193"/>
      <c r="BT50" s="216">
        <v>-0.15</v>
      </c>
      <c r="BU50" s="201"/>
      <c r="BV50" s="219">
        <v>-0.15</v>
      </c>
      <c r="BW50" s="193"/>
      <c r="BX50" s="216">
        <v>-0.15</v>
      </c>
      <c r="BY50" s="201"/>
      <c r="BZ50" s="219">
        <v>-0.15</v>
      </c>
      <c r="CA50" s="193"/>
      <c r="CB50" s="216">
        <v>-0.15</v>
      </c>
      <c r="CC50" s="201"/>
      <c r="CD50" s="219">
        <v>-0.15</v>
      </c>
      <c r="CE50" s="193"/>
      <c r="CF50" s="216">
        <v>-0.15</v>
      </c>
      <c r="CG50" s="201"/>
      <c r="CH50" s="219">
        <v>-0.15</v>
      </c>
      <c r="CI50" s="193"/>
      <c r="CJ50" s="216">
        <v>-0.2</v>
      </c>
      <c r="CK50" s="201"/>
      <c r="CL50" s="219">
        <v>-0.2</v>
      </c>
      <c r="CM50" s="193"/>
    </row>
    <row r="51" spans="2:91" s="10" customFormat="1" ht="18" customHeight="1" x14ac:dyDescent="0.45">
      <c r="B51" s="270" t="s">
        <v>64</v>
      </c>
      <c r="C51" s="31" t="s">
        <v>302</v>
      </c>
      <c r="D51" s="254" t="s">
        <v>8</v>
      </c>
      <c r="E51" s="251" t="s">
        <v>8</v>
      </c>
      <c r="F51" s="246" t="s">
        <v>8</v>
      </c>
      <c r="G51" s="249" t="s">
        <v>8</v>
      </c>
      <c r="H51" s="254" t="s">
        <v>8</v>
      </c>
      <c r="I51" s="251" t="s">
        <v>8</v>
      </c>
      <c r="J51" s="246" t="s">
        <v>8</v>
      </c>
      <c r="K51" s="249" t="s">
        <v>8</v>
      </c>
      <c r="L51" s="254" t="s">
        <v>8</v>
      </c>
      <c r="M51" s="251" t="s">
        <v>8</v>
      </c>
      <c r="N51" s="246" t="s">
        <v>8</v>
      </c>
      <c r="O51" s="249" t="s">
        <v>8</v>
      </c>
      <c r="P51" s="254" t="s">
        <v>8</v>
      </c>
      <c r="Q51" s="251" t="s">
        <v>8</v>
      </c>
      <c r="R51" s="246" t="s">
        <v>8</v>
      </c>
      <c r="S51" s="249" t="s">
        <v>8</v>
      </c>
      <c r="T51" s="254" t="s">
        <v>8</v>
      </c>
      <c r="U51" s="251" t="s">
        <v>8</v>
      </c>
      <c r="V51" s="246" t="s">
        <v>8</v>
      </c>
      <c r="W51" s="249" t="s">
        <v>8</v>
      </c>
      <c r="X51" s="115" t="s">
        <v>8</v>
      </c>
      <c r="Y51" s="251" t="s">
        <v>135</v>
      </c>
      <c r="Z51" s="246" t="s">
        <v>8</v>
      </c>
      <c r="AA51" s="249" t="s">
        <v>8</v>
      </c>
      <c r="AB51" s="115" t="s">
        <v>8</v>
      </c>
      <c r="AC51" s="251" t="s">
        <v>135</v>
      </c>
      <c r="AD51" s="246" t="s">
        <v>8</v>
      </c>
      <c r="AE51" s="249" t="s">
        <v>8</v>
      </c>
      <c r="AF51" s="115" t="s">
        <v>8</v>
      </c>
      <c r="AG51" s="251" t="s">
        <v>135</v>
      </c>
      <c r="AH51" s="246" t="s">
        <v>8</v>
      </c>
      <c r="AI51" s="249" t="s">
        <v>8</v>
      </c>
      <c r="AJ51" s="115" t="s">
        <v>8</v>
      </c>
      <c r="AK51" s="223" t="s">
        <v>135</v>
      </c>
      <c r="AL51" s="217" t="s">
        <v>8</v>
      </c>
      <c r="AM51" s="192" t="s">
        <v>8</v>
      </c>
      <c r="AN51" s="115" t="s">
        <v>8</v>
      </c>
      <c r="AO51" s="223" t="s">
        <v>135</v>
      </c>
      <c r="AP51" s="217" t="s">
        <v>8</v>
      </c>
      <c r="AQ51" s="192" t="s">
        <v>8</v>
      </c>
      <c r="AR51" s="115" t="s">
        <v>8</v>
      </c>
      <c r="AS51" s="223" t="s">
        <v>135</v>
      </c>
      <c r="AT51" s="217" t="s">
        <v>8</v>
      </c>
      <c r="AU51" s="192" t="s">
        <v>8</v>
      </c>
      <c r="AV51" s="115" t="s">
        <v>8</v>
      </c>
      <c r="AW51" s="223" t="s">
        <v>135</v>
      </c>
      <c r="AX51" s="217" t="s">
        <v>8</v>
      </c>
      <c r="AY51" s="192" t="s">
        <v>8</v>
      </c>
      <c r="AZ51" s="115" t="s">
        <v>8</v>
      </c>
      <c r="BA51" s="223" t="s">
        <v>135</v>
      </c>
      <c r="BB51" s="217" t="s">
        <v>8</v>
      </c>
      <c r="BC51" s="192" t="s">
        <v>8</v>
      </c>
      <c r="BD51" s="214">
        <v>0.35</v>
      </c>
      <c r="BE51" s="199" t="s">
        <v>134</v>
      </c>
      <c r="BF51" s="217" t="s">
        <v>8</v>
      </c>
      <c r="BG51" s="192" t="s">
        <v>8</v>
      </c>
      <c r="BH51" s="214">
        <v>0.35</v>
      </c>
      <c r="BI51" s="199" t="s">
        <v>134</v>
      </c>
      <c r="BJ51" s="217" t="s">
        <v>8</v>
      </c>
      <c r="BK51" s="192" t="s">
        <v>8</v>
      </c>
      <c r="BL51" s="214">
        <v>0.3</v>
      </c>
      <c r="BM51" s="199" t="s">
        <v>134</v>
      </c>
      <c r="BN51" s="217" t="s">
        <v>8</v>
      </c>
      <c r="BO51" s="192" t="s">
        <v>8</v>
      </c>
      <c r="BP51" s="214">
        <v>0.3</v>
      </c>
      <c r="BQ51" s="199" t="s">
        <v>134</v>
      </c>
      <c r="BR51" s="217" t="s">
        <v>8</v>
      </c>
      <c r="BS51" s="192" t="s">
        <v>8</v>
      </c>
      <c r="BT51" s="214">
        <v>0.3</v>
      </c>
      <c r="BU51" s="199" t="s">
        <v>134</v>
      </c>
      <c r="BV51" s="217" t="s">
        <v>8</v>
      </c>
      <c r="BW51" s="192" t="s">
        <v>8</v>
      </c>
      <c r="BX51" s="214">
        <v>0.3</v>
      </c>
      <c r="BY51" s="199" t="s">
        <v>134</v>
      </c>
      <c r="BZ51" s="217" t="s">
        <v>8</v>
      </c>
      <c r="CA51" s="192" t="s">
        <v>8</v>
      </c>
      <c r="CB51" s="214">
        <v>0.3</v>
      </c>
      <c r="CC51" s="199" t="s">
        <v>134</v>
      </c>
      <c r="CD51" s="217" t="s">
        <v>8</v>
      </c>
      <c r="CE51" s="192" t="s">
        <v>8</v>
      </c>
      <c r="CF51" s="214">
        <v>0.3</v>
      </c>
      <c r="CG51" s="199" t="s">
        <v>134</v>
      </c>
      <c r="CH51" s="217" t="s">
        <v>8</v>
      </c>
      <c r="CI51" s="192" t="s">
        <v>8</v>
      </c>
      <c r="CJ51" s="214">
        <v>0.25</v>
      </c>
      <c r="CK51" s="199" t="s">
        <v>134</v>
      </c>
      <c r="CL51" s="217" t="s">
        <v>8</v>
      </c>
      <c r="CM51" s="192" t="s">
        <v>8</v>
      </c>
    </row>
    <row r="52" spans="2:91" s="10" customFormat="1" ht="18" customHeight="1" x14ac:dyDescent="0.45">
      <c r="B52" s="271"/>
      <c r="C52" s="34" t="s">
        <v>48</v>
      </c>
      <c r="D52" s="255"/>
      <c r="E52" s="252"/>
      <c r="F52" s="244"/>
      <c r="G52" s="241"/>
      <c r="H52" s="255"/>
      <c r="I52" s="252"/>
      <c r="J52" s="244"/>
      <c r="K52" s="241"/>
      <c r="L52" s="255"/>
      <c r="M52" s="252"/>
      <c r="N52" s="244"/>
      <c r="O52" s="241"/>
      <c r="P52" s="255"/>
      <c r="Q52" s="252"/>
      <c r="R52" s="244"/>
      <c r="S52" s="241"/>
      <c r="T52" s="255"/>
      <c r="U52" s="252"/>
      <c r="V52" s="244"/>
      <c r="W52" s="241"/>
      <c r="X52" s="24">
        <v>2.25</v>
      </c>
      <c r="Y52" s="252"/>
      <c r="Z52" s="244"/>
      <c r="AA52" s="241"/>
      <c r="AB52" s="24">
        <v>2.5</v>
      </c>
      <c r="AC52" s="252"/>
      <c r="AD52" s="244"/>
      <c r="AE52" s="241"/>
      <c r="AF52" s="24">
        <v>2.5</v>
      </c>
      <c r="AG52" s="252"/>
      <c r="AH52" s="244"/>
      <c r="AI52" s="241"/>
      <c r="AJ52" s="24">
        <v>2.5</v>
      </c>
      <c r="AK52" s="200"/>
      <c r="AL52" s="218"/>
      <c r="AM52" s="190"/>
      <c r="AN52" s="24">
        <v>2.5</v>
      </c>
      <c r="AO52" s="200"/>
      <c r="AP52" s="218"/>
      <c r="AQ52" s="190"/>
      <c r="AR52" s="24">
        <v>2.5</v>
      </c>
      <c r="AS52" s="200"/>
      <c r="AT52" s="218"/>
      <c r="AU52" s="190"/>
      <c r="AV52" s="24">
        <v>2.5</v>
      </c>
      <c r="AW52" s="200"/>
      <c r="AX52" s="218"/>
      <c r="AY52" s="190"/>
      <c r="AZ52" s="24">
        <v>2.5</v>
      </c>
      <c r="BA52" s="200"/>
      <c r="BB52" s="218"/>
      <c r="BC52" s="190"/>
      <c r="BD52" s="215"/>
      <c r="BE52" s="200"/>
      <c r="BF52" s="218"/>
      <c r="BG52" s="190"/>
      <c r="BH52" s="215"/>
      <c r="BI52" s="200"/>
      <c r="BJ52" s="218"/>
      <c r="BK52" s="190"/>
      <c r="BL52" s="215"/>
      <c r="BM52" s="200"/>
      <c r="BN52" s="218"/>
      <c r="BO52" s="190"/>
      <c r="BP52" s="215"/>
      <c r="BQ52" s="200"/>
      <c r="BR52" s="218"/>
      <c r="BS52" s="190"/>
      <c r="BT52" s="215"/>
      <c r="BU52" s="200"/>
      <c r="BV52" s="218"/>
      <c r="BW52" s="190"/>
      <c r="BX52" s="215"/>
      <c r="BY52" s="200"/>
      <c r="BZ52" s="218"/>
      <c r="CA52" s="190"/>
      <c r="CB52" s="215"/>
      <c r="CC52" s="200"/>
      <c r="CD52" s="218"/>
      <c r="CE52" s="190"/>
      <c r="CF52" s="215"/>
      <c r="CG52" s="200"/>
      <c r="CH52" s="218"/>
      <c r="CI52" s="190"/>
      <c r="CJ52" s="215">
        <v>-0.05</v>
      </c>
      <c r="CK52" s="200"/>
      <c r="CL52" s="218">
        <v>-0.05</v>
      </c>
      <c r="CM52" s="190"/>
    </row>
    <row r="53" spans="2:91" s="10" customFormat="1" ht="18" customHeight="1" x14ac:dyDescent="0.45">
      <c r="B53" s="272"/>
      <c r="C53" s="32" t="s">
        <v>49</v>
      </c>
      <c r="D53" s="256"/>
      <c r="E53" s="253">
        <v>0</v>
      </c>
      <c r="F53" s="247"/>
      <c r="G53" s="250">
        <v>0</v>
      </c>
      <c r="H53" s="256"/>
      <c r="I53" s="253">
        <v>0</v>
      </c>
      <c r="J53" s="247"/>
      <c r="K53" s="250">
        <v>0</v>
      </c>
      <c r="L53" s="256"/>
      <c r="M53" s="253">
        <v>0</v>
      </c>
      <c r="N53" s="247"/>
      <c r="O53" s="250">
        <v>0</v>
      </c>
      <c r="P53" s="256"/>
      <c r="Q53" s="253">
        <v>0</v>
      </c>
      <c r="R53" s="247"/>
      <c r="S53" s="250">
        <v>0</v>
      </c>
      <c r="T53" s="256"/>
      <c r="U53" s="253">
        <v>0</v>
      </c>
      <c r="V53" s="247"/>
      <c r="W53" s="250">
        <v>0</v>
      </c>
      <c r="X53" s="116">
        <v>13.5</v>
      </c>
      <c r="Y53" s="253"/>
      <c r="Z53" s="247"/>
      <c r="AA53" s="250"/>
      <c r="AB53" s="116">
        <v>13.75</v>
      </c>
      <c r="AC53" s="253"/>
      <c r="AD53" s="247"/>
      <c r="AE53" s="250"/>
      <c r="AF53" s="116">
        <v>13.75</v>
      </c>
      <c r="AG53" s="253"/>
      <c r="AH53" s="247"/>
      <c r="AI53" s="250"/>
      <c r="AJ53" s="116">
        <v>13.75</v>
      </c>
      <c r="AK53" s="224"/>
      <c r="AL53" s="219"/>
      <c r="AM53" s="193"/>
      <c r="AN53" s="116">
        <v>13.75</v>
      </c>
      <c r="AO53" s="224"/>
      <c r="AP53" s="219"/>
      <c r="AQ53" s="193"/>
      <c r="AR53" s="116">
        <v>13.75</v>
      </c>
      <c r="AS53" s="224"/>
      <c r="AT53" s="219"/>
      <c r="AU53" s="193"/>
      <c r="AV53" s="116">
        <v>13.75</v>
      </c>
      <c r="AW53" s="224"/>
      <c r="AX53" s="219"/>
      <c r="AY53" s="193"/>
      <c r="AZ53" s="116">
        <v>13.75</v>
      </c>
      <c r="BA53" s="224"/>
      <c r="BB53" s="219"/>
      <c r="BC53" s="193"/>
      <c r="BD53" s="216"/>
      <c r="BE53" s="201"/>
      <c r="BF53" s="219"/>
      <c r="BG53" s="193"/>
      <c r="BH53" s="216"/>
      <c r="BI53" s="201"/>
      <c r="BJ53" s="219"/>
      <c r="BK53" s="193"/>
      <c r="BL53" s="216">
        <v>-0.15</v>
      </c>
      <c r="BM53" s="201"/>
      <c r="BN53" s="219">
        <v>-0.15</v>
      </c>
      <c r="BO53" s="193"/>
      <c r="BP53" s="216">
        <v>-0.15</v>
      </c>
      <c r="BQ53" s="201"/>
      <c r="BR53" s="219">
        <v>-0.15</v>
      </c>
      <c r="BS53" s="193"/>
      <c r="BT53" s="216">
        <v>-0.15</v>
      </c>
      <c r="BU53" s="201"/>
      <c r="BV53" s="219">
        <v>-0.15</v>
      </c>
      <c r="BW53" s="193"/>
      <c r="BX53" s="216">
        <v>-0.15</v>
      </c>
      <c r="BY53" s="201"/>
      <c r="BZ53" s="219">
        <v>-0.15</v>
      </c>
      <c r="CA53" s="193"/>
      <c r="CB53" s="216">
        <v>-0.15</v>
      </c>
      <c r="CC53" s="201"/>
      <c r="CD53" s="219">
        <v>-0.15</v>
      </c>
      <c r="CE53" s="193"/>
      <c r="CF53" s="216">
        <v>-0.15</v>
      </c>
      <c r="CG53" s="201"/>
      <c r="CH53" s="219">
        <v>-0.15</v>
      </c>
      <c r="CI53" s="193"/>
      <c r="CJ53" s="216">
        <v>-0.2</v>
      </c>
      <c r="CK53" s="201"/>
      <c r="CL53" s="219">
        <v>-0.2</v>
      </c>
      <c r="CM53" s="193"/>
    </row>
    <row r="54" spans="2:91" s="10" customFormat="1" ht="18" customHeight="1" x14ac:dyDescent="0.45">
      <c r="B54" s="270" t="s">
        <v>65</v>
      </c>
      <c r="C54" s="31" t="s">
        <v>302</v>
      </c>
      <c r="D54" s="254" t="s">
        <v>8</v>
      </c>
      <c r="E54" s="251" t="s">
        <v>8</v>
      </c>
      <c r="F54" s="246" t="s">
        <v>8</v>
      </c>
      <c r="G54" s="249" t="s">
        <v>8</v>
      </c>
      <c r="H54" s="254" t="s">
        <v>8</v>
      </c>
      <c r="I54" s="251" t="s">
        <v>8</v>
      </c>
      <c r="J54" s="246" t="s">
        <v>8</v>
      </c>
      <c r="K54" s="249" t="s">
        <v>8</v>
      </c>
      <c r="L54" s="254" t="s">
        <v>8</v>
      </c>
      <c r="M54" s="251" t="s">
        <v>8</v>
      </c>
      <c r="N54" s="246" t="s">
        <v>8</v>
      </c>
      <c r="O54" s="249" t="s">
        <v>8</v>
      </c>
      <c r="P54" s="254" t="s">
        <v>8</v>
      </c>
      <c r="Q54" s="251" t="s">
        <v>8</v>
      </c>
      <c r="R54" s="246" t="s">
        <v>8</v>
      </c>
      <c r="S54" s="249" t="s">
        <v>8</v>
      </c>
      <c r="T54" s="254" t="s">
        <v>8</v>
      </c>
      <c r="U54" s="251" t="s">
        <v>8</v>
      </c>
      <c r="V54" s="246" t="s">
        <v>8</v>
      </c>
      <c r="W54" s="249" t="s">
        <v>8</v>
      </c>
      <c r="X54" s="115" t="s">
        <v>8</v>
      </c>
      <c r="Y54" s="251" t="s">
        <v>135</v>
      </c>
      <c r="Z54" s="246" t="s">
        <v>8</v>
      </c>
      <c r="AA54" s="249" t="s">
        <v>8</v>
      </c>
      <c r="AB54" s="115" t="s">
        <v>8</v>
      </c>
      <c r="AC54" s="251" t="s">
        <v>135</v>
      </c>
      <c r="AD54" s="246" t="s">
        <v>8</v>
      </c>
      <c r="AE54" s="249" t="s">
        <v>8</v>
      </c>
      <c r="AF54" s="115" t="s">
        <v>8</v>
      </c>
      <c r="AG54" s="251" t="s">
        <v>135</v>
      </c>
      <c r="AH54" s="246" t="s">
        <v>8</v>
      </c>
      <c r="AI54" s="249" t="s">
        <v>8</v>
      </c>
      <c r="AJ54" s="115" t="s">
        <v>8</v>
      </c>
      <c r="AK54" s="223" t="s">
        <v>135</v>
      </c>
      <c r="AL54" s="217" t="s">
        <v>8</v>
      </c>
      <c r="AM54" s="192" t="s">
        <v>8</v>
      </c>
      <c r="AN54" s="115" t="s">
        <v>8</v>
      </c>
      <c r="AO54" s="223" t="s">
        <v>135</v>
      </c>
      <c r="AP54" s="217" t="s">
        <v>8</v>
      </c>
      <c r="AQ54" s="192" t="s">
        <v>8</v>
      </c>
      <c r="AR54" s="115" t="s">
        <v>8</v>
      </c>
      <c r="AS54" s="223" t="s">
        <v>135</v>
      </c>
      <c r="AT54" s="217" t="s">
        <v>8</v>
      </c>
      <c r="AU54" s="192" t="s">
        <v>8</v>
      </c>
      <c r="AV54" s="115" t="s">
        <v>8</v>
      </c>
      <c r="AW54" s="223" t="s">
        <v>135</v>
      </c>
      <c r="AX54" s="217" t="s">
        <v>8</v>
      </c>
      <c r="AY54" s="192" t="s">
        <v>8</v>
      </c>
      <c r="AZ54" s="115" t="s">
        <v>8</v>
      </c>
      <c r="BA54" s="223" t="s">
        <v>135</v>
      </c>
      <c r="BB54" s="217" t="s">
        <v>8</v>
      </c>
      <c r="BC54" s="192" t="s">
        <v>8</v>
      </c>
      <c r="BD54" s="214">
        <v>0.35</v>
      </c>
      <c r="BE54" s="199" t="s">
        <v>134</v>
      </c>
      <c r="BF54" s="217" t="s">
        <v>8</v>
      </c>
      <c r="BG54" s="192" t="s">
        <v>8</v>
      </c>
      <c r="BH54" s="214">
        <v>0.35</v>
      </c>
      <c r="BI54" s="199" t="s">
        <v>134</v>
      </c>
      <c r="BJ54" s="217" t="s">
        <v>8</v>
      </c>
      <c r="BK54" s="192" t="s">
        <v>8</v>
      </c>
      <c r="BL54" s="214">
        <v>0.3</v>
      </c>
      <c r="BM54" s="199" t="s">
        <v>134</v>
      </c>
      <c r="BN54" s="217" t="s">
        <v>8</v>
      </c>
      <c r="BO54" s="192" t="s">
        <v>8</v>
      </c>
      <c r="BP54" s="214">
        <v>0.3</v>
      </c>
      <c r="BQ54" s="199" t="s">
        <v>134</v>
      </c>
      <c r="BR54" s="217" t="s">
        <v>8</v>
      </c>
      <c r="BS54" s="192" t="s">
        <v>8</v>
      </c>
      <c r="BT54" s="214">
        <v>0.3</v>
      </c>
      <c r="BU54" s="199" t="s">
        <v>134</v>
      </c>
      <c r="BV54" s="217" t="s">
        <v>8</v>
      </c>
      <c r="BW54" s="192" t="s">
        <v>8</v>
      </c>
      <c r="BX54" s="214">
        <v>0.3</v>
      </c>
      <c r="BY54" s="199" t="s">
        <v>134</v>
      </c>
      <c r="BZ54" s="217" t="s">
        <v>8</v>
      </c>
      <c r="CA54" s="192" t="s">
        <v>8</v>
      </c>
      <c r="CB54" s="214">
        <v>0.3</v>
      </c>
      <c r="CC54" s="199" t="s">
        <v>134</v>
      </c>
      <c r="CD54" s="217" t="s">
        <v>8</v>
      </c>
      <c r="CE54" s="192" t="s">
        <v>8</v>
      </c>
      <c r="CF54" s="214">
        <v>0.3</v>
      </c>
      <c r="CG54" s="199" t="s">
        <v>134</v>
      </c>
      <c r="CH54" s="217" t="s">
        <v>8</v>
      </c>
      <c r="CI54" s="192" t="s">
        <v>8</v>
      </c>
      <c r="CJ54" s="214">
        <v>0.25</v>
      </c>
      <c r="CK54" s="199" t="s">
        <v>134</v>
      </c>
      <c r="CL54" s="217" t="s">
        <v>8</v>
      </c>
      <c r="CM54" s="192" t="s">
        <v>8</v>
      </c>
    </row>
    <row r="55" spans="2:91" s="10" customFormat="1" ht="18" customHeight="1" x14ac:dyDescent="0.45">
      <c r="B55" s="271"/>
      <c r="C55" s="34" t="s">
        <v>48</v>
      </c>
      <c r="D55" s="255"/>
      <c r="E55" s="252"/>
      <c r="F55" s="244"/>
      <c r="G55" s="241"/>
      <c r="H55" s="255"/>
      <c r="I55" s="252"/>
      <c r="J55" s="244"/>
      <c r="K55" s="241"/>
      <c r="L55" s="255"/>
      <c r="M55" s="252"/>
      <c r="N55" s="244"/>
      <c r="O55" s="241"/>
      <c r="P55" s="255"/>
      <c r="Q55" s="252"/>
      <c r="R55" s="244"/>
      <c r="S55" s="241"/>
      <c r="T55" s="255"/>
      <c r="U55" s="252"/>
      <c r="V55" s="244"/>
      <c r="W55" s="241"/>
      <c r="X55" s="24">
        <v>2.25</v>
      </c>
      <c r="Y55" s="252"/>
      <c r="Z55" s="244"/>
      <c r="AA55" s="241"/>
      <c r="AB55" s="24">
        <v>2.5</v>
      </c>
      <c r="AC55" s="252"/>
      <c r="AD55" s="244"/>
      <c r="AE55" s="241"/>
      <c r="AF55" s="24">
        <v>2.5</v>
      </c>
      <c r="AG55" s="252"/>
      <c r="AH55" s="244"/>
      <c r="AI55" s="241"/>
      <c r="AJ55" s="24">
        <v>2.5</v>
      </c>
      <c r="AK55" s="200"/>
      <c r="AL55" s="218"/>
      <c r="AM55" s="190"/>
      <c r="AN55" s="24">
        <v>2.5</v>
      </c>
      <c r="AO55" s="200"/>
      <c r="AP55" s="218"/>
      <c r="AQ55" s="190"/>
      <c r="AR55" s="24">
        <v>2.5</v>
      </c>
      <c r="AS55" s="200"/>
      <c r="AT55" s="218"/>
      <c r="AU55" s="190"/>
      <c r="AV55" s="24">
        <v>2.5</v>
      </c>
      <c r="AW55" s="200"/>
      <c r="AX55" s="218"/>
      <c r="AY55" s="190"/>
      <c r="AZ55" s="24">
        <v>2.5</v>
      </c>
      <c r="BA55" s="200"/>
      <c r="BB55" s="218"/>
      <c r="BC55" s="190"/>
      <c r="BD55" s="215"/>
      <c r="BE55" s="200"/>
      <c r="BF55" s="218"/>
      <c r="BG55" s="190"/>
      <c r="BH55" s="215"/>
      <c r="BI55" s="200"/>
      <c r="BJ55" s="218"/>
      <c r="BK55" s="190"/>
      <c r="BL55" s="215"/>
      <c r="BM55" s="200"/>
      <c r="BN55" s="218"/>
      <c r="BO55" s="190"/>
      <c r="BP55" s="215"/>
      <c r="BQ55" s="200"/>
      <c r="BR55" s="218"/>
      <c r="BS55" s="190"/>
      <c r="BT55" s="215"/>
      <c r="BU55" s="200"/>
      <c r="BV55" s="218"/>
      <c r="BW55" s="190"/>
      <c r="BX55" s="215"/>
      <c r="BY55" s="200"/>
      <c r="BZ55" s="218"/>
      <c r="CA55" s="190"/>
      <c r="CB55" s="215"/>
      <c r="CC55" s="200"/>
      <c r="CD55" s="218"/>
      <c r="CE55" s="190"/>
      <c r="CF55" s="215"/>
      <c r="CG55" s="200"/>
      <c r="CH55" s="218"/>
      <c r="CI55" s="190"/>
      <c r="CJ55" s="215">
        <v>-0.05</v>
      </c>
      <c r="CK55" s="200"/>
      <c r="CL55" s="218">
        <v>-0.05</v>
      </c>
      <c r="CM55" s="190"/>
    </row>
    <row r="56" spans="2:91" s="10" customFormat="1" ht="18" customHeight="1" x14ac:dyDescent="0.45">
      <c r="B56" s="272"/>
      <c r="C56" s="32" t="s">
        <v>49</v>
      </c>
      <c r="D56" s="256"/>
      <c r="E56" s="253">
        <v>0</v>
      </c>
      <c r="F56" s="247"/>
      <c r="G56" s="250">
        <v>0</v>
      </c>
      <c r="H56" s="256"/>
      <c r="I56" s="253">
        <v>0</v>
      </c>
      <c r="J56" s="247"/>
      <c r="K56" s="250">
        <v>0</v>
      </c>
      <c r="L56" s="256"/>
      <c r="M56" s="253">
        <v>0</v>
      </c>
      <c r="N56" s="247"/>
      <c r="O56" s="250">
        <v>0</v>
      </c>
      <c r="P56" s="256"/>
      <c r="Q56" s="253">
        <v>0</v>
      </c>
      <c r="R56" s="247"/>
      <c r="S56" s="250">
        <v>0</v>
      </c>
      <c r="T56" s="256"/>
      <c r="U56" s="253">
        <v>0</v>
      </c>
      <c r="V56" s="247"/>
      <c r="W56" s="250">
        <v>0</v>
      </c>
      <c r="X56" s="116">
        <v>13.5</v>
      </c>
      <c r="Y56" s="253"/>
      <c r="Z56" s="247"/>
      <c r="AA56" s="250"/>
      <c r="AB56" s="116">
        <v>13.75</v>
      </c>
      <c r="AC56" s="253"/>
      <c r="AD56" s="247"/>
      <c r="AE56" s="250"/>
      <c r="AF56" s="116">
        <v>13.75</v>
      </c>
      <c r="AG56" s="253"/>
      <c r="AH56" s="247"/>
      <c r="AI56" s="250"/>
      <c r="AJ56" s="116">
        <v>13.75</v>
      </c>
      <c r="AK56" s="224"/>
      <c r="AL56" s="219"/>
      <c r="AM56" s="193"/>
      <c r="AN56" s="116">
        <v>13.75</v>
      </c>
      <c r="AO56" s="224"/>
      <c r="AP56" s="219"/>
      <c r="AQ56" s="193"/>
      <c r="AR56" s="116">
        <v>13.75</v>
      </c>
      <c r="AS56" s="224"/>
      <c r="AT56" s="219"/>
      <c r="AU56" s="193"/>
      <c r="AV56" s="116">
        <v>13.75</v>
      </c>
      <c r="AW56" s="224"/>
      <c r="AX56" s="219"/>
      <c r="AY56" s="193"/>
      <c r="AZ56" s="116">
        <v>13.75</v>
      </c>
      <c r="BA56" s="224"/>
      <c r="BB56" s="219"/>
      <c r="BC56" s="193"/>
      <c r="BD56" s="216"/>
      <c r="BE56" s="201"/>
      <c r="BF56" s="219"/>
      <c r="BG56" s="193"/>
      <c r="BH56" s="216"/>
      <c r="BI56" s="201"/>
      <c r="BJ56" s="219"/>
      <c r="BK56" s="193"/>
      <c r="BL56" s="216">
        <v>-0.15</v>
      </c>
      <c r="BM56" s="201"/>
      <c r="BN56" s="219">
        <v>-0.15</v>
      </c>
      <c r="BO56" s="193"/>
      <c r="BP56" s="216">
        <v>-0.15</v>
      </c>
      <c r="BQ56" s="201"/>
      <c r="BR56" s="219">
        <v>-0.15</v>
      </c>
      <c r="BS56" s="193"/>
      <c r="BT56" s="216">
        <v>-0.15</v>
      </c>
      <c r="BU56" s="201"/>
      <c r="BV56" s="219">
        <v>-0.15</v>
      </c>
      <c r="BW56" s="193"/>
      <c r="BX56" s="216">
        <v>-0.15</v>
      </c>
      <c r="BY56" s="201"/>
      <c r="BZ56" s="219">
        <v>-0.15</v>
      </c>
      <c r="CA56" s="193"/>
      <c r="CB56" s="216">
        <v>-0.15</v>
      </c>
      <c r="CC56" s="201"/>
      <c r="CD56" s="219">
        <v>-0.15</v>
      </c>
      <c r="CE56" s="193"/>
      <c r="CF56" s="216">
        <v>-0.15</v>
      </c>
      <c r="CG56" s="201"/>
      <c r="CH56" s="219">
        <v>-0.15</v>
      </c>
      <c r="CI56" s="193"/>
      <c r="CJ56" s="216">
        <v>-0.2</v>
      </c>
      <c r="CK56" s="201"/>
      <c r="CL56" s="219">
        <v>-0.2</v>
      </c>
      <c r="CM56" s="193"/>
    </row>
    <row r="57" spans="2:91" s="10" customFormat="1" ht="18" customHeight="1" x14ac:dyDescent="0.45">
      <c r="B57" s="270" t="s">
        <v>66</v>
      </c>
      <c r="C57" s="31" t="s">
        <v>302</v>
      </c>
      <c r="D57" s="254" t="s">
        <v>8</v>
      </c>
      <c r="E57" s="251" t="s">
        <v>8</v>
      </c>
      <c r="F57" s="246" t="s">
        <v>8</v>
      </c>
      <c r="G57" s="249" t="s">
        <v>8</v>
      </c>
      <c r="H57" s="254" t="s">
        <v>8</v>
      </c>
      <c r="I57" s="251" t="s">
        <v>8</v>
      </c>
      <c r="J57" s="246" t="s">
        <v>8</v>
      </c>
      <c r="K57" s="249" t="s">
        <v>8</v>
      </c>
      <c r="L57" s="254" t="s">
        <v>8</v>
      </c>
      <c r="M57" s="251" t="s">
        <v>8</v>
      </c>
      <c r="N57" s="246" t="s">
        <v>8</v>
      </c>
      <c r="O57" s="249" t="s">
        <v>8</v>
      </c>
      <c r="P57" s="254" t="s">
        <v>8</v>
      </c>
      <c r="Q57" s="251" t="s">
        <v>8</v>
      </c>
      <c r="R57" s="246" t="s">
        <v>8</v>
      </c>
      <c r="S57" s="249" t="s">
        <v>8</v>
      </c>
      <c r="T57" s="254" t="s">
        <v>8</v>
      </c>
      <c r="U57" s="251" t="s">
        <v>8</v>
      </c>
      <c r="V57" s="246" t="s">
        <v>8</v>
      </c>
      <c r="W57" s="249" t="s">
        <v>8</v>
      </c>
      <c r="X57" s="115" t="s">
        <v>8</v>
      </c>
      <c r="Y57" s="251" t="s">
        <v>135</v>
      </c>
      <c r="Z57" s="246" t="s">
        <v>8</v>
      </c>
      <c r="AA57" s="249" t="s">
        <v>8</v>
      </c>
      <c r="AB57" s="115" t="s">
        <v>8</v>
      </c>
      <c r="AC57" s="251" t="s">
        <v>135</v>
      </c>
      <c r="AD57" s="246" t="s">
        <v>8</v>
      </c>
      <c r="AE57" s="249" t="s">
        <v>8</v>
      </c>
      <c r="AF57" s="115" t="s">
        <v>8</v>
      </c>
      <c r="AG57" s="251" t="s">
        <v>135</v>
      </c>
      <c r="AH57" s="246" t="s">
        <v>8</v>
      </c>
      <c r="AI57" s="249" t="s">
        <v>8</v>
      </c>
      <c r="AJ57" s="115" t="s">
        <v>8</v>
      </c>
      <c r="AK57" s="223" t="s">
        <v>135</v>
      </c>
      <c r="AL57" s="217" t="s">
        <v>8</v>
      </c>
      <c r="AM57" s="192" t="s">
        <v>8</v>
      </c>
      <c r="AN57" s="115" t="s">
        <v>8</v>
      </c>
      <c r="AO57" s="223" t="s">
        <v>135</v>
      </c>
      <c r="AP57" s="217" t="s">
        <v>8</v>
      </c>
      <c r="AQ57" s="192" t="s">
        <v>8</v>
      </c>
      <c r="AR57" s="115" t="s">
        <v>8</v>
      </c>
      <c r="AS57" s="223" t="s">
        <v>135</v>
      </c>
      <c r="AT57" s="217" t="s">
        <v>8</v>
      </c>
      <c r="AU57" s="192" t="s">
        <v>8</v>
      </c>
      <c r="AV57" s="115" t="s">
        <v>8</v>
      </c>
      <c r="AW57" s="223" t="s">
        <v>135</v>
      </c>
      <c r="AX57" s="217" t="s">
        <v>8</v>
      </c>
      <c r="AY57" s="192" t="s">
        <v>8</v>
      </c>
      <c r="AZ57" s="115" t="s">
        <v>8</v>
      </c>
      <c r="BA57" s="223" t="s">
        <v>135</v>
      </c>
      <c r="BB57" s="217" t="s">
        <v>8</v>
      </c>
      <c r="BC57" s="192" t="s">
        <v>8</v>
      </c>
      <c r="BD57" s="214">
        <v>0.35</v>
      </c>
      <c r="BE57" s="199" t="s">
        <v>134</v>
      </c>
      <c r="BF57" s="217" t="s">
        <v>8</v>
      </c>
      <c r="BG57" s="192" t="s">
        <v>8</v>
      </c>
      <c r="BH57" s="214">
        <v>0.35</v>
      </c>
      <c r="BI57" s="199" t="s">
        <v>134</v>
      </c>
      <c r="BJ57" s="217" t="s">
        <v>8</v>
      </c>
      <c r="BK57" s="192" t="s">
        <v>8</v>
      </c>
      <c r="BL57" s="214">
        <v>0.3</v>
      </c>
      <c r="BM57" s="199" t="s">
        <v>134</v>
      </c>
      <c r="BN57" s="217" t="s">
        <v>8</v>
      </c>
      <c r="BO57" s="192" t="s">
        <v>8</v>
      </c>
      <c r="BP57" s="214">
        <v>0.3</v>
      </c>
      <c r="BQ57" s="199" t="s">
        <v>134</v>
      </c>
      <c r="BR57" s="217" t="s">
        <v>8</v>
      </c>
      <c r="BS57" s="192" t="s">
        <v>8</v>
      </c>
      <c r="BT57" s="214">
        <v>0.3</v>
      </c>
      <c r="BU57" s="199" t="s">
        <v>134</v>
      </c>
      <c r="BV57" s="217" t="s">
        <v>8</v>
      </c>
      <c r="BW57" s="192" t="s">
        <v>8</v>
      </c>
      <c r="BX57" s="214">
        <v>0.3</v>
      </c>
      <c r="BY57" s="199" t="s">
        <v>134</v>
      </c>
      <c r="BZ57" s="217" t="s">
        <v>8</v>
      </c>
      <c r="CA57" s="192" t="s">
        <v>8</v>
      </c>
      <c r="CB57" s="214">
        <v>0.3</v>
      </c>
      <c r="CC57" s="199" t="s">
        <v>134</v>
      </c>
      <c r="CD57" s="217" t="s">
        <v>8</v>
      </c>
      <c r="CE57" s="192" t="s">
        <v>8</v>
      </c>
      <c r="CF57" s="214">
        <v>0.3</v>
      </c>
      <c r="CG57" s="199" t="s">
        <v>134</v>
      </c>
      <c r="CH57" s="217" t="s">
        <v>8</v>
      </c>
      <c r="CI57" s="192" t="s">
        <v>8</v>
      </c>
      <c r="CJ57" s="214">
        <v>0.25</v>
      </c>
      <c r="CK57" s="199" t="s">
        <v>134</v>
      </c>
      <c r="CL57" s="217" t="s">
        <v>8</v>
      </c>
      <c r="CM57" s="192" t="s">
        <v>8</v>
      </c>
    </row>
    <row r="58" spans="2:91" s="10" customFormat="1" ht="18" customHeight="1" x14ac:dyDescent="0.45">
      <c r="B58" s="271"/>
      <c r="C58" s="34" t="s">
        <v>48</v>
      </c>
      <c r="D58" s="255"/>
      <c r="E58" s="252"/>
      <c r="F58" s="244"/>
      <c r="G58" s="241"/>
      <c r="H58" s="255"/>
      <c r="I58" s="252"/>
      <c r="J58" s="244"/>
      <c r="K58" s="241"/>
      <c r="L58" s="255"/>
      <c r="M58" s="252"/>
      <c r="N58" s="244"/>
      <c r="O58" s="241"/>
      <c r="P58" s="255"/>
      <c r="Q58" s="252"/>
      <c r="R58" s="244"/>
      <c r="S58" s="241"/>
      <c r="T58" s="255"/>
      <c r="U58" s="252"/>
      <c r="V58" s="244"/>
      <c r="W58" s="241"/>
      <c r="X58" s="24">
        <v>2.25</v>
      </c>
      <c r="Y58" s="252"/>
      <c r="Z58" s="244"/>
      <c r="AA58" s="241"/>
      <c r="AB58" s="24">
        <v>2.5</v>
      </c>
      <c r="AC58" s="252"/>
      <c r="AD58" s="244"/>
      <c r="AE58" s="241"/>
      <c r="AF58" s="24">
        <v>2.5</v>
      </c>
      <c r="AG58" s="252"/>
      <c r="AH58" s="244"/>
      <c r="AI58" s="241"/>
      <c r="AJ58" s="24">
        <v>2.5</v>
      </c>
      <c r="AK58" s="200"/>
      <c r="AL58" s="218"/>
      <c r="AM58" s="190"/>
      <c r="AN58" s="24">
        <v>2.5</v>
      </c>
      <c r="AO58" s="200"/>
      <c r="AP58" s="218"/>
      <c r="AQ58" s="190"/>
      <c r="AR58" s="24">
        <v>2.5</v>
      </c>
      <c r="AS58" s="200"/>
      <c r="AT58" s="218"/>
      <c r="AU58" s="190"/>
      <c r="AV58" s="24">
        <v>2.5</v>
      </c>
      <c r="AW58" s="200"/>
      <c r="AX58" s="218"/>
      <c r="AY58" s="190"/>
      <c r="AZ58" s="24">
        <v>2.5</v>
      </c>
      <c r="BA58" s="200"/>
      <c r="BB58" s="218"/>
      <c r="BC58" s="190"/>
      <c r="BD58" s="215"/>
      <c r="BE58" s="200"/>
      <c r="BF58" s="218"/>
      <c r="BG58" s="190"/>
      <c r="BH58" s="215"/>
      <c r="BI58" s="200"/>
      <c r="BJ58" s="218"/>
      <c r="BK58" s="190"/>
      <c r="BL58" s="215"/>
      <c r="BM58" s="200"/>
      <c r="BN58" s="218"/>
      <c r="BO58" s="190"/>
      <c r="BP58" s="215"/>
      <c r="BQ58" s="200"/>
      <c r="BR58" s="218"/>
      <c r="BS58" s="190"/>
      <c r="BT58" s="215"/>
      <c r="BU58" s="200"/>
      <c r="BV58" s="218"/>
      <c r="BW58" s="190"/>
      <c r="BX58" s="215"/>
      <c r="BY58" s="200"/>
      <c r="BZ58" s="218"/>
      <c r="CA58" s="190"/>
      <c r="CB58" s="215"/>
      <c r="CC58" s="200"/>
      <c r="CD58" s="218"/>
      <c r="CE58" s="190"/>
      <c r="CF58" s="215"/>
      <c r="CG58" s="200"/>
      <c r="CH58" s="218"/>
      <c r="CI58" s="190"/>
      <c r="CJ58" s="215">
        <v>-0.05</v>
      </c>
      <c r="CK58" s="200"/>
      <c r="CL58" s="218">
        <v>-0.05</v>
      </c>
      <c r="CM58" s="190"/>
    </row>
    <row r="59" spans="2:91" s="10" customFormat="1" ht="18" customHeight="1" x14ac:dyDescent="0.45">
      <c r="B59" s="272"/>
      <c r="C59" s="32" t="s">
        <v>49</v>
      </c>
      <c r="D59" s="256"/>
      <c r="E59" s="253">
        <v>0</v>
      </c>
      <c r="F59" s="247"/>
      <c r="G59" s="250">
        <v>0</v>
      </c>
      <c r="H59" s="256"/>
      <c r="I59" s="253">
        <v>0</v>
      </c>
      <c r="J59" s="247"/>
      <c r="K59" s="250">
        <v>0</v>
      </c>
      <c r="L59" s="256"/>
      <c r="M59" s="253">
        <v>0</v>
      </c>
      <c r="N59" s="247"/>
      <c r="O59" s="250">
        <v>0</v>
      </c>
      <c r="P59" s="256"/>
      <c r="Q59" s="253">
        <v>0</v>
      </c>
      <c r="R59" s="247"/>
      <c r="S59" s="250">
        <v>0</v>
      </c>
      <c r="T59" s="256"/>
      <c r="U59" s="253">
        <v>0</v>
      </c>
      <c r="V59" s="247"/>
      <c r="W59" s="250">
        <v>0</v>
      </c>
      <c r="X59" s="116">
        <v>13.5</v>
      </c>
      <c r="Y59" s="253"/>
      <c r="Z59" s="247"/>
      <c r="AA59" s="250"/>
      <c r="AB59" s="116">
        <v>13.75</v>
      </c>
      <c r="AC59" s="253"/>
      <c r="AD59" s="247"/>
      <c r="AE59" s="250"/>
      <c r="AF59" s="116">
        <v>13.75</v>
      </c>
      <c r="AG59" s="253"/>
      <c r="AH59" s="247"/>
      <c r="AI59" s="250"/>
      <c r="AJ59" s="116">
        <v>13.75</v>
      </c>
      <c r="AK59" s="224"/>
      <c r="AL59" s="219"/>
      <c r="AM59" s="193"/>
      <c r="AN59" s="116">
        <v>13.75</v>
      </c>
      <c r="AO59" s="224"/>
      <c r="AP59" s="219"/>
      <c r="AQ59" s="193"/>
      <c r="AR59" s="116">
        <v>13.75</v>
      </c>
      <c r="AS59" s="224"/>
      <c r="AT59" s="219"/>
      <c r="AU59" s="193"/>
      <c r="AV59" s="116">
        <v>13.75</v>
      </c>
      <c r="AW59" s="224"/>
      <c r="AX59" s="219"/>
      <c r="AY59" s="193"/>
      <c r="AZ59" s="116">
        <v>13.75</v>
      </c>
      <c r="BA59" s="224"/>
      <c r="BB59" s="219"/>
      <c r="BC59" s="193"/>
      <c r="BD59" s="216"/>
      <c r="BE59" s="201"/>
      <c r="BF59" s="219"/>
      <c r="BG59" s="193"/>
      <c r="BH59" s="216"/>
      <c r="BI59" s="201"/>
      <c r="BJ59" s="219"/>
      <c r="BK59" s="193"/>
      <c r="BL59" s="216">
        <v>-0.15</v>
      </c>
      <c r="BM59" s="201"/>
      <c r="BN59" s="219">
        <v>-0.15</v>
      </c>
      <c r="BO59" s="193"/>
      <c r="BP59" s="216">
        <v>-0.15</v>
      </c>
      <c r="BQ59" s="201"/>
      <c r="BR59" s="219">
        <v>-0.15</v>
      </c>
      <c r="BS59" s="193"/>
      <c r="BT59" s="216">
        <v>-0.15</v>
      </c>
      <c r="BU59" s="201"/>
      <c r="BV59" s="219">
        <v>-0.15</v>
      </c>
      <c r="BW59" s="193"/>
      <c r="BX59" s="216">
        <v>-0.15</v>
      </c>
      <c r="BY59" s="201"/>
      <c r="BZ59" s="219">
        <v>-0.15</v>
      </c>
      <c r="CA59" s="193"/>
      <c r="CB59" s="216">
        <v>-0.15</v>
      </c>
      <c r="CC59" s="201"/>
      <c r="CD59" s="219">
        <v>-0.15</v>
      </c>
      <c r="CE59" s="193"/>
      <c r="CF59" s="216">
        <v>-0.15</v>
      </c>
      <c r="CG59" s="201"/>
      <c r="CH59" s="219">
        <v>-0.15</v>
      </c>
      <c r="CI59" s="193"/>
      <c r="CJ59" s="216">
        <v>-0.2</v>
      </c>
      <c r="CK59" s="201"/>
      <c r="CL59" s="219">
        <v>-0.2</v>
      </c>
      <c r="CM59" s="193"/>
    </row>
    <row r="60" spans="2:91" s="10" customFormat="1" ht="18" customHeight="1" x14ac:dyDescent="0.45">
      <c r="B60" s="270" t="s">
        <v>67</v>
      </c>
      <c r="C60" s="31" t="s">
        <v>302</v>
      </c>
      <c r="D60" s="254" t="s">
        <v>8</v>
      </c>
      <c r="E60" s="251" t="s">
        <v>8</v>
      </c>
      <c r="F60" s="246" t="s">
        <v>8</v>
      </c>
      <c r="G60" s="249" t="s">
        <v>8</v>
      </c>
      <c r="H60" s="254" t="s">
        <v>8</v>
      </c>
      <c r="I60" s="251" t="s">
        <v>8</v>
      </c>
      <c r="J60" s="246" t="s">
        <v>8</v>
      </c>
      <c r="K60" s="249" t="s">
        <v>8</v>
      </c>
      <c r="L60" s="254" t="s">
        <v>8</v>
      </c>
      <c r="M60" s="251" t="s">
        <v>8</v>
      </c>
      <c r="N60" s="246" t="s">
        <v>8</v>
      </c>
      <c r="O60" s="249" t="s">
        <v>8</v>
      </c>
      <c r="P60" s="254" t="s">
        <v>8</v>
      </c>
      <c r="Q60" s="251" t="s">
        <v>8</v>
      </c>
      <c r="R60" s="246" t="s">
        <v>8</v>
      </c>
      <c r="S60" s="249" t="s">
        <v>8</v>
      </c>
      <c r="T60" s="254" t="s">
        <v>8</v>
      </c>
      <c r="U60" s="251" t="s">
        <v>8</v>
      </c>
      <c r="V60" s="246" t="s">
        <v>8</v>
      </c>
      <c r="W60" s="249" t="s">
        <v>8</v>
      </c>
      <c r="X60" s="115" t="s">
        <v>8</v>
      </c>
      <c r="Y60" s="251" t="s">
        <v>135</v>
      </c>
      <c r="Z60" s="246" t="s">
        <v>8</v>
      </c>
      <c r="AA60" s="249" t="s">
        <v>8</v>
      </c>
      <c r="AB60" s="115" t="s">
        <v>8</v>
      </c>
      <c r="AC60" s="251" t="s">
        <v>135</v>
      </c>
      <c r="AD60" s="246" t="s">
        <v>8</v>
      </c>
      <c r="AE60" s="249" t="s">
        <v>8</v>
      </c>
      <c r="AF60" s="115" t="s">
        <v>8</v>
      </c>
      <c r="AG60" s="251" t="s">
        <v>135</v>
      </c>
      <c r="AH60" s="246" t="s">
        <v>8</v>
      </c>
      <c r="AI60" s="249" t="s">
        <v>8</v>
      </c>
      <c r="AJ60" s="115" t="s">
        <v>8</v>
      </c>
      <c r="AK60" s="223" t="s">
        <v>135</v>
      </c>
      <c r="AL60" s="217" t="s">
        <v>8</v>
      </c>
      <c r="AM60" s="192" t="s">
        <v>8</v>
      </c>
      <c r="AN60" s="115" t="s">
        <v>8</v>
      </c>
      <c r="AO60" s="223" t="s">
        <v>135</v>
      </c>
      <c r="AP60" s="217" t="s">
        <v>8</v>
      </c>
      <c r="AQ60" s="192" t="s">
        <v>8</v>
      </c>
      <c r="AR60" s="115" t="s">
        <v>8</v>
      </c>
      <c r="AS60" s="223" t="s">
        <v>135</v>
      </c>
      <c r="AT60" s="217" t="s">
        <v>8</v>
      </c>
      <c r="AU60" s="192" t="s">
        <v>8</v>
      </c>
      <c r="AV60" s="115" t="s">
        <v>8</v>
      </c>
      <c r="AW60" s="223" t="s">
        <v>135</v>
      </c>
      <c r="AX60" s="217" t="s">
        <v>8</v>
      </c>
      <c r="AY60" s="192" t="s">
        <v>8</v>
      </c>
      <c r="AZ60" s="115" t="s">
        <v>8</v>
      </c>
      <c r="BA60" s="223" t="s">
        <v>135</v>
      </c>
      <c r="BB60" s="217" t="s">
        <v>8</v>
      </c>
      <c r="BC60" s="192" t="s">
        <v>8</v>
      </c>
      <c r="BD60" s="214">
        <v>0.35</v>
      </c>
      <c r="BE60" s="199" t="s">
        <v>134</v>
      </c>
      <c r="BF60" s="217" t="s">
        <v>8</v>
      </c>
      <c r="BG60" s="192" t="s">
        <v>8</v>
      </c>
      <c r="BH60" s="214">
        <v>0.35</v>
      </c>
      <c r="BI60" s="199" t="s">
        <v>134</v>
      </c>
      <c r="BJ60" s="217" t="s">
        <v>8</v>
      </c>
      <c r="BK60" s="192" t="s">
        <v>8</v>
      </c>
      <c r="BL60" s="214">
        <v>0.3</v>
      </c>
      <c r="BM60" s="199" t="s">
        <v>134</v>
      </c>
      <c r="BN60" s="217" t="s">
        <v>8</v>
      </c>
      <c r="BO60" s="192" t="s">
        <v>8</v>
      </c>
      <c r="BP60" s="214">
        <v>0.3</v>
      </c>
      <c r="BQ60" s="199" t="s">
        <v>134</v>
      </c>
      <c r="BR60" s="217" t="s">
        <v>8</v>
      </c>
      <c r="BS60" s="192" t="s">
        <v>8</v>
      </c>
      <c r="BT60" s="214">
        <v>0.3</v>
      </c>
      <c r="BU60" s="199" t="s">
        <v>134</v>
      </c>
      <c r="BV60" s="217" t="s">
        <v>8</v>
      </c>
      <c r="BW60" s="192" t="s">
        <v>8</v>
      </c>
      <c r="BX60" s="214">
        <v>0.3</v>
      </c>
      <c r="BY60" s="199" t="s">
        <v>134</v>
      </c>
      <c r="BZ60" s="217" t="s">
        <v>8</v>
      </c>
      <c r="CA60" s="192" t="s">
        <v>8</v>
      </c>
      <c r="CB60" s="214">
        <v>0.3</v>
      </c>
      <c r="CC60" s="199" t="s">
        <v>134</v>
      </c>
      <c r="CD60" s="217" t="s">
        <v>8</v>
      </c>
      <c r="CE60" s="192" t="s">
        <v>8</v>
      </c>
      <c r="CF60" s="214">
        <v>0.3</v>
      </c>
      <c r="CG60" s="199" t="s">
        <v>134</v>
      </c>
      <c r="CH60" s="217" t="s">
        <v>8</v>
      </c>
      <c r="CI60" s="192" t="s">
        <v>8</v>
      </c>
      <c r="CJ60" s="214">
        <v>0.25</v>
      </c>
      <c r="CK60" s="199" t="s">
        <v>134</v>
      </c>
      <c r="CL60" s="217" t="s">
        <v>8</v>
      </c>
      <c r="CM60" s="192" t="s">
        <v>8</v>
      </c>
    </row>
    <row r="61" spans="2:91" s="10" customFormat="1" ht="18" customHeight="1" x14ac:dyDescent="0.45">
      <c r="B61" s="271"/>
      <c r="C61" s="34" t="s">
        <v>48</v>
      </c>
      <c r="D61" s="255"/>
      <c r="E61" s="252"/>
      <c r="F61" s="244"/>
      <c r="G61" s="241"/>
      <c r="H61" s="255"/>
      <c r="I61" s="252"/>
      <c r="J61" s="244"/>
      <c r="K61" s="241"/>
      <c r="L61" s="255"/>
      <c r="M61" s="252"/>
      <c r="N61" s="244"/>
      <c r="O61" s="241"/>
      <c r="P61" s="255"/>
      <c r="Q61" s="252"/>
      <c r="R61" s="244"/>
      <c r="S61" s="241"/>
      <c r="T61" s="255"/>
      <c r="U61" s="252"/>
      <c r="V61" s="244"/>
      <c r="W61" s="241"/>
      <c r="X61" s="24">
        <v>2.25</v>
      </c>
      <c r="Y61" s="252"/>
      <c r="Z61" s="244"/>
      <c r="AA61" s="241"/>
      <c r="AB61" s="24">
        <v>2.5</v>
      </c>
      <c r="AC61" s="252"/>
      <c r="AD61" s="244"/>
      <c r="AE61" s="241"/>
      <c r="AF61" s="24">
        <v>2.5</v>
      </c>
      <c r="AG61" s="252"/>
      <c r="AH61" s="244"/>
      <c r="AI61" s="241"/>
      <c r="AJ61" s="24">
        <v>2.5</v>
      </c>
      <c r="AK61" s="200"/>
      <c r="AL61" s="218"/>
      <c r="AM61" s="190"/>
      <c r="AN61" s="24">
        <v>2.5</v>
      </c>
      <c r="AO61" s="200"/>
      <c r="AP61" s="218"/>
      <c r="AQ61" s="190"/>
      <c r="AR61" s="24">
        <v>2.5</v>
      </c>
      <c r="AS61" s="200"/>
      <c r="AT61" s="218"/>
      <c r="AU61" s="190"/>
      <c r="AV61" s="24">
        <v>2.5</v>
      </c>
      <c r="AW61" s="200"/>
      <c r="AX61" s="218"/>
      <c r="AY61" s="190"/>
      <c r="AZ61" s="24">
        <v>2.5</v>
      </c>
      <c r="BA61" s="200"/>
      <c r="BB61" s="218"/>
      <c r="BC61" s="190"/>
      <c r="BD61" s="215"/>
      <c r="BE61" s="200"/>
      <c r="BF61" s="218"/>
      <c r="BG61" s="190"/>
      <c r="BH61" s="215"/>
      <c r="BI61" s="200"/>
      <c r="BJ61" s="218"/>
      <c r="BK61" s="190"/>
      <c r="BL61" s="215"/>
      <c r="BM61" s="200"/>
      <c r="BN61" s="218"/>
      <c r="BO61" s="190"/>
      <c r="BP61" s="215"/>
      <c r="BQ61" s="200"/>
      <c r="BR61" s="218"/>
      <c r="BS61" s="190"/>
      <c r="BT61" s="215"/>
      <c r="BU61" s="200"/>
      <c r="BV61" s="218"/>
      <c r="BW61" s="190"/>
      <c r="BX61" s="215"/>
      <c r="BY61" s="200"/>
      <c r="BZ61" s="218"/>
      <c r="CA61" s="190"/>
      <c r="CB61" s="215"/>
      <c r="CC61" s="200"/>
      <c r="CD61" s="218"/>
      <c r="CE61" s="190"/>
      <c r="CF61" s="215"/>
      <c r="CG61" s="200"/>
      <c r="CH61" s="218"/>
      <c r="CI61" s="190"/>
      <c r="CJ61" s="215">
        <v>-0.05</v>
      </c>
      <c r="CK61" s="200"/>
      <c r="CL61" s="218">
        <v>-0.05</v>
      </c>
      <c r="CM61" s="190"/>
    </row>
    <row r="62" spans="2:91" s="10" customFormat="1" ht="18" customHeight="1" x14ac:dyDescent="0.45">
      <c r="B62" s="272"/>
      <c r="C62" s="32" t="s">
        <v>49</v>
      </c>
      <c r="D62" s="256"/>
      <c r="E62" s="253">
        <v>0</v>
      </c>
      <c r="F62" s="247"/>
      <c r="G62" s="250">
        <v>0</v>
      </c>
      <c r="H62" s="256"/>
      <c r="I62" s="253">
        <v>0</v>
      </c>
      <c r="J62" s="247"/>
      <c r="K62" s="250">
        <v>0</v>
      </c>
      <c r="L62" s="256"/>
      <c r="M62" s="253">
        <v>0</v>
      </c>
      <c r="N62" s="247"/>
      <c r="O62" s="250">
        <v>0</v>
      </c>
      <c r="P62" s="256"/>
      <c r="Q62" s="253">
        <v>0</v>
      </c>
      <c r="R62" s="247"/>
      <c r="S62" s="250">
        <v>0</v>
      </c>
      <c r="T62" s="256"/>
      <c r="U62" s="253">
        <v>0</v>
      </c>
      <c r="V62" s="247"/>
      <c r="W62" s="250">
        <v>0</v>
      </c>
      <c r="X62" s="116">
        <v>13.5</v>
      </c>
      <c r="Y62" s="253"/>
      <c r="Z62" s="247"/>
      <c r="AA62" s="250"/>
      <c r="AB62" s="116">
        <v>13.75</v>
      </c>
      <c r="AC62" s="253"/>
      <c r="AD62" s="247"/>
      <c r="AE62" s="250"/>
      <c r="AF62" s="116">
        <v>13.75</v>
      </c>
      <c r="AG62" s="253"/>
      <c r="AH62" s="247"/>
      <c r="AI62" s="250"/>
      <c r="AJ62" s="116">
        <v>13.75</v>
      </c>
      <c r="AK62" s="224"/>
      <c r="AL62" s="219"/>
      <c r="AM62" s="193"/>
      <c r="AN62" s="116">
        <v>13.75</v>
      </c>
      <c r="AO62" s="224"/>
      <c r="AP62" s="219"/>
      <c r="AQ62" s="193"/>
      <c r="AR62" s="116">
        <v>13.75</v>
      </c>
      <c r="AS62" s="224"/>
      <c r="AT62" s="219"/>
      <c r="AU62" s="193"/>
      <c r="AV62" s="116">
        <v>13.75</v>
      </c>
      <c r="AW62" s="224"/>
      <c r="AX62" s="219"/>
      <c r="AY62" s="193"/>
      <c r="AZ62" s="116">
        <v>13.75</v>
      </c>
      <c r="BA62" s="224"/>
      <c r="BB62" s="219"/>
      <c r="BC62" s="193"/>
      <c r="BD62" s="216"/>
      <c r="BE62" s="201"/>
      <c r="BF62" s="219"/>
      <c r="BG62" s="193"/>
      <c r="BH62" s="216"/>
      <c r="BI62" s="201"/>
      <c r="BJ62" s="219"/>
      <c r="BK62" s="193"/>
      <c r="BL62" s="216">
        <v>-0.15</v>
      </c>
      <c r="BM62" s="201"/>
      <c r="BN62" s="219">
        <v>-0.15</v>
      </c>
      <c r="BO62" s="193"/>
      <c r="BP62" s="216">
        <v>-0.15</v>
      </c>
      <c r="BQ62" s="201"/>
      <c r="BR62" s="219">
        <v>-0.15</v>
      </c>
      <c r="BS62" s="193"/>
      <c r="BT62" s="216">
        <v>-0.15</v>
      </c>
      <c r="BU62" s="201"/>
      <c r="BV62" s="219">
        <v>-0.15</v>
      </c>
      <c r="BW62" s="193"/>
      <c r="BX62" s="216">
        <v>-0.15</v>
      </c>
      <c r="BY62" s="201"/>
      <c r="BZ62" s="219">
        <v>-0.15</v>
      </c>
      <c r="CA62" s="193"/>
      <c r="CB62" s="216">
        <v>-0.15</v>
      </c>
      <c r="CC62" s="201"/>
      <c r="CD62" s="219">
        <v>-0.15</v>
      </c>
      <c r="CE62" s="193"/>
      <c r="CF62" s="216">
        <v>-0.15</v>
      </c>
      <c r="CG62" s="201"/>
      <c r="CH62" s="219">
        <v>-0.15</v>
      </c>
      <c r="CI62" s="193"/>
      <c r="CJ62" s="216">
        <v>-0.2</v>
      </c>
      <c r="CK62" s="201"/>
      <c r="CL62" s="219">
        <v>-0.2</v>
      </c>
      <c r="CM62" s="193"/>
    </row>
    <row r="63" spans="2:91" s="10" customFormat="1" ht="18" customHeight="1" x14ac:dyDescent="0.45">
      <c r="B63" s="270" t="s">
        <v>68</v>
      </c>
      <c r="C63" s="31" t="s">
        <v>302</v>
      </c>
      <c r="D63" s="254" t="s">
        <v>8</v>
      </c>
      <c r="E63" s="251" t="s">
        <v>8</v>
      </c>
      <c r="F63" s="246" t="s">
        <v>8</v>
      </c>
      <c r="G63" s="249" t="s">
        <v>8</v>
      </c>
      <c r="H63" s="254" t="s">
        <v>8</v>
      </c>
      <c r="I63" s="251" t="s">
        <v>8</v>
      </c>
      <c r="J63" s="246" t="s">
        <v>8</v>
      </c>
      <c r="K63" s="249" t="s">
        <v>8</v>
      </c>
      <c r="L63" s="254" t="s">
        <v>8</v>
      </c>
      <c r="M63" s="251" t="s">
        <v>8</v>
      </c>
      <c r="N63" s="246" t="s">
        <v>8</v>
      </c>
      <c r="O63" s="249" t="s">
        <v>8</v>
      </c>
      <c r="P63" s="254" t="s">
        <v>8</v>
      </c>
      <c r="Q63" s="251" t="s">
        <v>8</v>
      </c>
      <c r="R63" s="246" t="s">
        <v>8</v>
      </c>
      <c r="S63" s="249" t="s">
        <v>8</v>
      </c>
      <c r="T63" s="254" t="s">
        <v>8</v>
      </c>
      <c r="U63" s="251" t="s">
        <v>8</v>
      </c>
      <c r="V63" s="246" t="s">
        <v>8</v>
      </c>
      <c r="W63" s="249" t="s">
        <v>8</v>
      </c>
      <c r="X63" s="115" t="s">
        <v>8</v>
      </c>
      <c r="Y63" s="251" t="s">
        <v>135</v>
      </c>
      <c r="Z63" s="246" t="s">
        <v>8</v>
      </c>
      <c r="AA63" s="249" t="s">
        <v>8</v>
      </c>
      <c r="AB63" s="115" t="s">
        <v>8</v>
      </c>
      <c r="AC63" s="251" t="s">
        <v>135</v>
      </c>
      <c r="AD63" s="246" t="s">
        <v>8</v>
      </c>
      <c r="AE63" s="249" t="s">
        <v>8</v>
      </c>
      <c r="AF63" s="115" t="s">
        <v>8</v>
      </c>
      <c r="AG63" s="251" t="s">
        <v>135</v>
      </c>
      <c r="AH63" s="246" t="s">
        <v>8</v>
      </c>
      <c r="AI63" s="249" t="s">
        <v>8</v>
      </c>
      <c r="AJ63" s="115" t="s">
        <v>8</v>
      </c>
      <c r="AK63" s="223" t="s">
        <v>135</v>
      </c>
      <c r="AL63" s="217" t="s">
        <v>8</v>
      </c>
      <c r="AM63" s="192" t="s">
        <v>8</v>
      </c>
      <c r="AN63" s="115" t="s">
        <v>8</v>
      </c>
      <c r="AO63" s="223" t="s">
        <v>135</v>
      </c>
      <c r="AP63" s="217" t="s">
        <v>8</v>
      </c>
      <c r="AQ63" s="192" t="s">
        <v>8</v>
      </c>
      <c r="AR63" s="115" t="s">
        <v>8</v>
      </c>
      <c r="AS63" s="223" t="s">
        <v>135</v>
      </c>
      <c r="AT63" s="217" t="s">
        <v>8</v>
      </c>
      <c r="AU63" s="192" t="s">
        <v>8</v>
      </c>
      <c r="AV63" s="115" t="s">
        <v>8</v>
      </c>
      <c r="AW63" s="223" t="s">
        <v>135</v>
      </c>
      <c r="AX63" s="217" t="s">
        <v>8</v>
      </c>
      <c r="AY63" s="192" t="s">
        <v>8</v>
      </c>
      <c r="AZ63" s="115" t="s">
        <v>8</v>
      </c>
      <c r="BA63" s="223" t="s">
        <v>135</v>
      </c>
      <c r="BB63" s="217" t="s">
        <v>8</v>
      </c>
      <c r="BC63" s="192" t="s">
        <v>8</v>
      </c>
      <c r="BD63" s="214">
        <v>0.35</v>
      </c>
      <c r="BE63" s="199" t="s">
        <v>134</v>
      </c>
      <c r="BF63" s="217" t="s">
        <v>8</v>
      </c>
      <c r="BG63" s="192" t="s">
        <v>8</v>
      </c>
      <c r="BH63" s="214">
        <v>0.35</v>
      </c>
      <c r="BI63" s="199" t="s">
        <v>134</v>
      </c>
      <c r="BJ63" s="217" t="s">
        <v>8</v>
      </c>
      <c r="BK63" s="192" t="s">
        <v>8</v>
      </c>
      <c r="BL63" s="214">
        <v>0.3</v>
      </c>
      <c r="BM63" s="199" t="s">
        <v>134</v>
      </c>
      <c r="BN63" s="217" t="s">
        <v>8</v>
      </c>
      <c r="BO63" s="192" t="s">
        <v>8</v>
      </c>
      <c r="BP63" s="214">
        <v>0.3</v>
      </c>
      <c r="BQ63" s="199" t="s">
        <v>134</v>
      </c>
      <c r="BR63" s="217" t="s">
        <v>8</v>
      </c>
      <c r="BS63" s="192" t="s">
        <v>8</v>
      </c>
      <c r="BT63" s="214">
        <v>0.3</v>
      </c>
      <c r="BU63" s="199" t="s">
        <v>134</v>
      </c>
      <c r="BV63" s="217" t="s">
        <v>8</v>
      </c>
      <c r="BW63" s="192" t="s">
        <v>8</v>
      </c>
      <c r="BX63" s="214">
        <v>0.3</v>
      </c>
      <c r="BY63" s="199" t="s">
        <v>134</v>
      </c>
      <c r="BZ63" s="217" t="s">
        <v>8</v>
      </c>
      <c r="CA63" s="192" t="s">
        <v>8</v>
      </c>
      <c r="CB63" s="214">
        <v>0.3</v>
      </c>
      <c r="CC63" s="199" t="s">
        <v>134</v>
      </c>
      <c r="CD63" s="217" t="s">
        <v>8</v>
      </c>
      <c r="CE63" s="192" t="s">
        <v>8</v>
      </c>
      <c r="CF63" s="214">
        <v>0.3</v>
      </c>
      <c r="CG63" s="199" t="s">
        <v>134</v>
      </c>
      <c r="CH63" s="217" t="s">
        <v>8</v>
      </c>
      <c r="CI63" s="192" t="s">
        <v>8</v>
      </c>
      <c r="CJ63" s="214">
        <v>0.25</v>
      </c>
      <c r="CK63" s="199" t="s">
        <v>134</v>
      </c>
      <c r="CL63" s="217" t="s">
        <v>8</v>
      </c>
      <c r="CM63" s="192" t="s">
        <v>8</v>
      </c>
    </row>
    <row r="64" spans="2:91" s="10" customFormat="1" ht="18" customHeight="1" x14ac:dyDescent="0.45">
      <c r="B64" s="271"/>
      <c r="C64" s="34" t="s">
        <v>48</v>
      </c>
      <c r="D64" s="255"/>
      <c r="E64" s="252"/>
      <c r="F64" s="244"/>
      <c r="G64" s="241"/>
      <c r="H64" s="255"/>
      <c r="I64" s="252"/>
      <c r="J64" s="244"/>
      <c r="K64" s="241"/>
      <c r="L64" s="255"/>
      <c r="M64" s="252"/>
      <c r="N64" s="244"/>
      <c r="O64" s="241"/>
      <c r="P64" s="255"/>
      <c r="Q64" s="252"/>
      <c r="R64" s="244"/>
      <c r="S64" s="241"/>
      <c r="T64" s="255"/>
      <c r="U64" s="252"/>
      <c r="V64" s="244"/>
      <c r="W64" s="241"/>
      <c r="X64" s="24">
        <v>2.25</v>
      </c>
      <c r="Y64" s="252"/>
      <c r="Z64" s="244"/>
      <c r="AA64" s="241"/>
      <c r="AB64" s="24">
        <v>2.5</v>
      </c>
      <c r="AC64" s="252"/>
      <c r="AD64" s="244"/>
      <c r="AE64" s="241"/>
      <c r="AF64" s="24">
        <v>2.5</v>
      </c>
      <c r="AG64" s="252"/>
      <c r="AH64" s="244"/>
      <c r="AI64" s="241"/>
      <c r="AJ64" s="24">
        <v>2.5</v>
      </c>
      <c r="AK64" s="200"/>
      <c r="AL64" s="218"/>
      <c r="AM64" s="190"/>
      <c r="AN64" s="24">
        <v>2.5</v>
      </c>
      <c r="AO64" s="200"/>
      <c r="AP64" s="218"/>
      <c r="AQ64" s="190"/>
      <c r="AR64" s="24">
        <v>2.5</v>
      </c>
      <c r="AS64" s="200"/>
      <c r="AT64" s="218"/>
      <c r="AU64" s="190"/>
      <c r="AV64" s="24">
        <v>2.5</v>
      </c>
      <c r="AW64" s="200"/>
      <c r="AX64" s="218"/>
      <c r="AY64" s="190"/>
      <c r="AZ64" s="24">
        <v>2.5</v>
      </c>
      <c r="BA64" s="200"/>
      <c r="BB64" s="218"/>
      <c r="BC64" s="190"/>
      <c r="BD64" s="215"/>
      <c r="BE64" s="200"/>
      <c r="BF64" s="218"/>
      <c r="BG64" s="190"/>
      <c r="BH64" s="215"/>
      <c r="BI64" s="200"/>
      <c r="BJ64" s="218"/>
      <c r="BK64" s="190"/>
      <c r="BL64" s="215"/>
      <c r="BM64" s="200"/>
      <c r="BN64" s="218"/>
      <c r="BO64" s="190"/>
      <c r="BP64" s="215"/>
      <c r="BQ64" s="200"/>
      <c r="BR64" s="218"/>
      <c r="BS64" s="190"/>
      <c r="BT64" s="215"/>
      <c r="BU64" s="200"/>
      <c r="BV64" s="218"/>
      <c r="BW64" s="190"/>
      <c r="BX64" s="215"/>
      <c r="BY64" s="200"/>
      <c r="BZ64" s="218"/>
      <c r="CA64" s="190"/>
      <c r="CB64" s="215"/>
      <c r="CC64" s="200"/>
      <c r="CD64" s="218"/>
      <c r="CE64" s="190"/>
      <c r="CF64" s="215"/>
      <c r="CG64" s="200"/>
      <c r="CH64" s="218"/>
      <c r="CI64" s="190"/>
      <c r="CJ64" s="215">
        <v>-0.05</v>
      </c>
      <c r="CK64" s="200"/>
      <c r="CL64" s="218">
        <v>-0.05</v>
      </c>
      <c r="CM64" s="190"/>
    </row>
    <row r="65" spans="2:91" s="10" customFormat="1" ht="18" customHeight="1" x14ac:dyDescent="0.45">
      <c r="B65" s="272"/>
      <c r="C65" s="32" t="s">
        <v>49</v>
      </c>
      <c r="D65" s="256"/>
      <c r="E65" s="253">
        <v>0</v>
      </c>
      <c r="F65" s="247"/>
      <c r="G65" s="250">
        <v>0</v>
      </c>
      <c r="H65" s="256"/>
      <c r="I65" s="253">
        <v>0</v>
      </c>
      <c r="J65" s="247"/>
      <c r="K65" s="250">
        <v>0</v>
      </c>
      <c r="L65" s="256"/>
      <c r="M65" s="253">
        <v>0</v>
      </c>
      <c r="N65" s="247"/>
      <c r="O65" s="250">
        <v>0</v>
      </c>
      <c r="P65" s="256"/>
      <c r="Q65" s="253">
        <v>0</v>
      </c>
      <c r="R65" s="247"/>
      <c r="S65" s="250">
        <v>0</v>
      </c>
      <c r="T65" s="256"/>
      <c r="U65" s="253">
        <v>0</v>
      </c>
      <c r="V65" s="247"/>
      <c r="W65" s="250">
        <v>0</v>
      </c>
      <c r="X65" s="116">
        <v>13.5</v>
      </c>
      <c r="Y65" s="253"/>
      <c r="Z65" s="247"/>
      <c r="AA65" s="250"/>
      <c r="AB65" s="116">
        <v>13.75</v>
      </c>
      <c r="AC65" s="253"/>
      <c r="AD65" s="247"/>
      <c r="AE65" s="250"/>
      <c r="AF65" s="116">
        <v>13.75</v>
      </c>
      <c r="AG65" s="253"/>
      <c r="AH65" s="247"/>
      <c r="AI65" s="250"/>
      <c r="AJ65" s="116">
        <v>13.75</v>
      </c>
      <c r="AK65" s="224"/>
      <c r="AL65" s="219"/>
      <c r="AM65" s="193"/>
      <c r="AN65" s="116">
        <v>13.75</v>
      </c>
      <c r="AO65" s="224"/>
      <c r="AP65" s="219"/>
      <c r="AQ65" s="193"/>
      <c r="AR65" s="116">
        <v>13.75</v>
      </c>
      <c r="AS65" s="224"/>
      <c r="AT65" s="219"/>
      <c r="AU65" s="193"/>
      <c r="AV65" s="116">
        <v>13.75</v>
      </c>
      <c r="AW65" s="224"/>
      <c r="AX65" s="219"/>
      <c r="AY65" s="193"/>
      <c r="AZ65" s="116">
        <v>13.75</v>
      </c>
      <c r="BA65" s="224"/>
      <c r="BB65" s="219"/>
      <c r="BC65" s="193"/>
      <c r="BD65" s="216"/>
      <c r="BE65" s="201"/>
      <c r="BF65" s="219"/>
      <c r="BG65" s="193"/>
      <c r="BH65" s="216"/>
      <c r="BI65" s="201"/>
      <c r="BJ65" s="219"/>
      <c r="BK65" s="193"/>
      <c r="BL65" s="216">
        <v>-0.15</v>
      </c>
      <c r="BM65" s="201"/>
      <c r="BN65" s="219">
        <v>-0.15</v>
      </c>
      <c r="BO65" s="193"/>
      <c r="BP65" s="216">
        <v>-0.15</v>
      </c>
      <c r="BQ65" s="201"/>
      <c r="BR65" s="219">
        <v>-0.15</v>
      </c>
      <c r="BS65" s="193"/>
      <c r="BT65" s="216">
        <v>-0.15</v>
      </c>
      <c r="BU65" s="201"/>
      <c r="BV65" s="219">
        <v>-0.15</v>
      </c>
      <c r="BW65" s="193"/>
      <c r="BX65" s="216">
        <v>-0.15</v>
      </c>
      <c r="BY65" s="201"/>
      <c r="BZ65" s="219">
        <v>-0.15</v>
      </c>
      <c r="CA65" s="193"/>
      <c r="CB65" s="216">
        <v>-0.15</v>
      </c>
      <c r="CC65" s="201"/>
      <c r="CD65" s="219">
        <v>-0.15</v>
      </c>
      <c r="CE65" s="193"/>
      <c r="CF65" s="216">
        <v>-0.15</v>
      </c>
      <c r="CG65" s="201"/>
      <c r="CH65" s="219">
        <v>-0.15</v>
      </c>
      <c r="CI65" s="193"/>
      <c r="CJ65" s="216">
        <v>-0.2</v>
      </c>
      <c r="CK65" s="201"/>
      <c r="CL65" s="219">
        <v>-0.2</v>
      </c>
      <c r="CM65" s="193"/>
    </row>
    <row r="66" spans="2:91" s="10" customFormat="1" ht="18" customHeight="1" x14ac:dyDescent="0.45">
      <c r="B66" s="270" t="s">
        <v>69</v>
      </c>
      <c r="C66" s="31" t="s">
        <v>302</v>
      </c>
      <c r="D66" s="254" t="s">
        <v>8</v>
      </c>
      <c r="E66" s="251" t="s">
        <v>8</v>
      </c>
      <c r="F66" s="246" t="s">
        <v>8</v>
      </c>
      <c r="G66" s="249" t="s">
        <v>8</v>
      </c>
      <c r="H66" s="254" t="s">
        <v>8</v>
      </c>
      <c r="I66" s="251" t="s">
        <v>8</v>
      </c>
      <c r="J66" s="246" t="s">
        <v>8</v>
      </c>
      <c r="K66" s="249" t="s">
        <v>8</v>
      </c>
      <c r="L66" s="254" t="s">
        <v>8</v>
      </c>
      <c r="M66" s="251" t="s">
        <v>8</v>
      </c>
      <c r="N66" s="246" t="s">
        <v>8</v>
      </c>
      <c r="O66" s="249" t="s">
        <v>8</v>
      </c>
      <c r="P66" s="254" t="s">
        <v>8</v>
      </c>
      <c r="Q66" s="251" t="s">
        <v>8</v>
      </c>
      <c r="R66" s="246" t="s">
        <v>8</v>
      </c>
      <c r="S66" s="249" t="s">
        <v>8</v>
      </c>
      <c r="T66" s="254" t="s">
        <v>8</v>
      </c>
      <c r="U66" s="251" t="s">
        <v>8</v>
      </c>
      <c r="V66" s="246" t="s">
        <v>8</v>
      </c>
      <c r="W66" s="249" t="s">
        <v>8</v>
      </c>
      <c r="X66" s="115" t="s">
        <v>8</v>
      </c>
      <c r="Y66" s="251" t="s">
        <v>135</v>
      </c>
      <c r="Z66" s="246" t="s">
        <v>8</v>
      </c>
      <c r="AA66" s="249" t="s">
        <v>8</v>
      </c>
      <c r="AB66" s="115" t="s">
        <v>8</v>
      </c>
      <c r="AC66" s="251" t="s">
        <v>135</v>
      </c>
      <c r="AD66" s="246" t="s">
        <v>8</v>
      </c>
      <c r="AE66" s="249" t="s">
        <v>8</v>
      </c>
      <c r="AF66" s="115" t="s">
        <v>8</v>
      </c>
      <c r="AG66" s="251" t="s">
        <v>135</v>
      </c>
      <c r="AH66" s="246" t="s">
        <v>8</v>
      </c>
      <c r="AI66" s="249" t="s">
        <v>8</v>
      </c>
      <c r="AJ66" s="115" t="s">
        <v>8</v>
      </c>
      <c r="AK66" s="223" t="s">
        <v>135</v>
      </c>
      <c r="AL66" s="217" t="s">
        <v>8</v>
      </c>
      <c r="AM66" s="192" t="s">
        <v>8</v>
      </c>
      <c r="AN66" s="115" t="s">
        <v>8</v>
      </c>
      <c r="AO66" s="223" t="s">
        <v>135</v>
      </c>
      <c r="AP66" s="217" t="s">
        <v>8</v>
      </c>
      <c r="AQ66" s="192" t="s">
        <v>8</v>
      </c>
      <c r="AR66" s="115" t="s">
        <v>8</v>
      </c>
      <c r="AS66" s="223" t="s">
        <v>135</v>
      </c>
      <c r="AT66" s="217" t="s">
        <v>8</v>
      </c>
      <c r="AU66" s="192" t="s">
        <v>8</v>
      </c>
      <c r="AV66" s="115" t="s">
        <v>8</v>
      </c>
      <c r="AW66" s="223" t="s">
        <v>135</v>
      </c>
      <c r="AX66" s="217" t="s">
        <v>8</v>
      </c>
      <c r="AY66" s="192" t="s">
        <v>8</v>
      </c>
      <c r="AZ66" s="115" t="s">
        <v>8</v>
      </c>
      <c r="BA66" s="223" t="s">
        <v>135</v>
      </c>
      <c r="BB66" s="217" t="s">
        <v>8</v>
      </c>
      <c r="BC66" s="192" t="s">
        <v>8</v>
      </c>
      <c r="BD66" s="214">
        <v>0.35</v>
      </c>
      <c r="BE66" s="199" t="s">
        <v>134</v>
      </c>
      <c r="BF66" s="217" t="s">
        <v>8</v>
      </c>
      <c r="BG66" s="192" t="s">
        <v>8</v>
      </c>
      <c r="BH66" s="214">
        <v>0.35</v>
      </c>
      <c r="BI66" s="199" t="s">
        <v>134</v>
      </c>
      <c r="BJ66" s="217" t="s">
        <v>8</v>
      </c>
      <c r="BK66" s="192" t="s">
        <v>8</v>
      </c>
      <c r="BL66" s="214">
        <v>0.3</v>
      </c>
      <c r="BM66" s="199" t="s">
        <v>134</v>
      </c>
      <c r="BN66" s="217" t="s">
        <v>8</v>
      </c>
      <c r="BO66" s="192" t="s">
        <v>8</v>
      </c>
      <c r="BP66" s="214">
        <v>0.3</v>
      </c>
      <c r="BQ66" s="199" t="s">
        <v>134</v>
      </c>
      <c r="BR66" s="217" t="s">
        <v>8</v>
      </c>
      <c r="BS66" s="192" t="s">
        <v>8</v>
      </c>
      <c r="BT66" s="214">
        <v>0.3</v>
      </c>
      <c r="BU66" s="199" t="s">
        <v>134</v>
      </c>
      <c r="BV66" s="217" t="s">
        <v>8</v>
      </c>
      <c r="BW66" s="192" t="s">
        <v>8</v>
      </c>
      <c r="BX66" s="214">
        <v>0.3</v>
      </c>
      <c r="BY66" s="199" t="s">
        <v>134</v>
      </c>
      <c r="BZ66" s="217" t="s">
        <v>8</v>
      </c>
      <c r="CA66" s="192" t="s">
        <v>8</v>
      </c>
      <c r="CB66" s="214">
        <v>0.3</v>
      </c>
      <c r="CC66" s="199" t="s">
        <v>134</v>
      </c>
      <c r="CD66" s="217" t="s">
        <v>8</v>
      </c>
      <c r="CE66" s="192" t="s">
        <v>8</v>
      </c>
      <c r="CF66" s="214">
        <v>0.3</v>
      </c>
      <c r="CG66" s="199" t="s">
        <v>134</v>
      </c>
      <c r="CH66" s="217" t="s">
        <v>8</v>
      </c>
      <c r="CI66" s="192" t="s">
        <v>8</v>
      </c>
      <c r="CJ66" s="214">
        <v>0.25</v>
      </c>
      <c r="CK66" s="199" t="s">
        <v>134</v>
      </c>
      <c r="CL66" s="217" t="s">
        <v>8</v>
      </c>
      <c r="CM66" s="192" t="s">
        <v>8</v>
      </c>
    </row>
    <row r="67" spans="2:91" s="10" customFormat="1" ht="18" customHeight="1" x14ac:dyDescent="0.45">
      <c r="B67" s="271"/>
      <c r="C67" s="34" t="s">
        <v>48</v>
      </c>
      <c r="D67" s="255"/>
      <c r="E67" s="252"/>
      <c r="F67" s="244"/>
      <c r="G67" s="241"/>
      <c r="H67" s="255"/>
      <c r="I67" s="252"/>
      <c r="J67" s="244"/>
      <c r="K67" s="241"/>
      <c r="L67" s="255"/>
      <c r="M67" s="252"/>
      <c r="N67" s="244"/>
      <c r="O67" s="241"/>
      <c r="P67" s="255"/>
      <c r="Q67" s="252"/>
      <c r="R67" s="244"/>
      <c r="S67" s="241"/>
      <c r="T67" s="255"/>
      <c r="U67" s="252"/>
      <c r="V67" s="244"/>
      <c r="W67" s="241"/>
      <c r="X67" s="24">
        <v>2.25</v>
      </c>
      <c r="Y67" s="252"/>
      <c r="Z67" s="244"/>
      <c r="AA67" s="241"/>
      <c r="AB67" s="24">
        <v>2.5</v>
      </c>
      <c r="AC67" s="252"/>
      <c r="AD67" s="244"/>
      <c r="AE67" s="241"/>
      <c r="AF67" s="24">
        <v>2.5</v>
      </c>
      <c r="AG67" s="252"/>
      <c r="AH67" s="244"/>
      <c r="AI67" s="241"/>
      <c r="AJ67" s="24">
        <v>2.5</v>
      </c>
      <c r="AK67" s="200"/>
      <c r="AL67" s="218"/>
      <c r="AM67" s="190"/>
      <c r="AN67" s="24">
        <v>2.5</v>
      </c>
      <c r="AO67" s="200"/>
      <c r="AP67" s="218"/>
      <c r="AQ67" s="190"/>
      <c r="AR67" s="24">
        <v>2.5</v>
      </c>
      <c r="AS67" s="200"/>
      <c r="AT67" s="218"/>
      <c r="AU67" s="190"/>
      <c r="AV67" s="24">
        <v>2.5</v>
      </c>
      <c r="AW67" s="200"/>
      <c r="AX67" s="218"/>
      <c r="AY67" s="190"/>
      <c r="AZ67" s="24">
        <v>2.5</v>
      </c>
      <c r="BA67" s="200"/>
      <c r="BB67" s="218"/>
      <c r="BC67" s="190"/>
      <c r="BD67" s="215"/>
      <c r="BE67" s="200"/>
      <c r="BF67" s="218"/>
      <c r="BG67" s="190"/>
      <c r="BH67" s="215"/>
      <c r="BI67" s="200"/>
      <c r="BJ67" s="218"/>
      <c r="BK67" s="190"/>
      <c r="BL67" s="215"/>
      <c r="BM67" s="200"/>
      <c r="BN67" s="218"/>
      <c r="BO67" s="190"/>
      <c r="BP67" s="215"/>
      <c r="BQ67" s="200"/>
      <c r="BR67" s="218"/>
      <c r="BS67" s="190"/>
      <c r="BT67" s="215"/>
      <c r="BU67" s="200"/>
      <c r="BV67" s="218"/>
      <c r="BW67" s="190"/>
      <c r="BX67" s="215"/>
      <c r="BY67" s="200"/>
      <c r="BZ67" s="218"/>
      <c r="CA67" s="190"/>
      <c r="CB67" s="215"/>
      <c r="CC67" s="200"/>
      <c r="CD67" s="218"/>
      <c r="CE67" s="190"/>
      <c r="CF67" s="215"/>
      <c r="CG67" s="200"/>
      <c r="CH67" s="218"/>
      <c r="CI67" s="190"/>
      <c r="CJ67" s="215">
        <v>-0.05</v>
      </c>
      <c r="CK67" s="200"/>
      <c r="CL67" s="218">
        <v>-0.05</v>
      </c>
      <c r="CM67" s="190"/>
    </row>
    <row r="68" spans="2:91" s="10" customFormat="1" ht="18" customHeight="1" x14ac:dyDescent="0.45">
      <c r="B68" s="272"/>
      <c r="C68" s="32" t="s">
        <v>49</v>
      </c>
      <c r="D68" s="256"/>
      <c r="E68" s="253">
        <v>0</v>
      </c>
      <c r="F68" s="247"/>
      <c r="G68" s="250">
        <v>0</v>
      </c>
      <c r="H68" s="256"/>
      <c r="I68" s="253">
        <v>0</v>
      </c>
      <c r="J68" s="247"/>
      <c r="K68" s="250">
        <v>0</v>
      </c>
      <c r="L68" s="256"/>
      <c r="M68" s="253">
        <v>0</v>
      </c>
      <c r="N68" s="247"/>
      <c r="O68" s="250">
        <v>0</v>
      </c>
      <c r="P68" s="256"/>
      <c r="Q68" s="253">
        <v>0</v>
      </c>
      <c r="R68" s="247"/>
      <c r="S68" s="250">
        <v>0</v>
      </c>
      <c r="T68" s="256"/>
      <c r="U68" s="253">
        <v>0</v>
      </c>
      <c r="V68" s="247"/>
      <c r="W68" s="250">
        <v>0</v>
      </c>
      <c r="X68" s="116">
        <v>13.5</v>
      </c>
      <c r="Y68" s="253"/>
      <c r="Z68" s="247"/>
      <c r="AA68" s="250"/>
      <c r="AB68" s="116">
        <v>13.75</v>
      </c>
      <c r="AC68" s="253"/>
      <c r="AD68" s="247"/>
      <c r="AE68" s="250"/>
      <c r="AF68" s="116">
        <v>13.75</v>
      </c>
      <c r="AG68" s="253"/>
      <c r="AH68" s="247"/>
      <c r="AI68" s="250"/>
      <c r="AJ68" s="116">
        <v>13.75</v>
      </c>
      <c r="AK68" s="224"/>
      <c r="AL68" s="219"/>
      <c r="AM68" s="193"/>
      <c r="AN68" s="116">
        <v>13.75</v>
      </c>
      <c r="AO68" s="224"/>
      <c r="AP68" s="219"/>
      <c r="AQ68" s="193"/>
      <c r="AR68" s="116">
        <v>13.75</v>
      </c>
      <c r="AS68" s="224"/>
      <c r="AT68" s="219"/>
      <c r="AU68" s="193"/>
      <c r="AV68" s="116">
        <v>13.75</v>
      </c>
      <c r="AW68" s="224"/>
      <c r="AX68" s="219"/>
      <c r="AY68" s="193"/>
      <c r="AZ68" s="116">
        <v>13.75</v>
      </c>
      <c r="BA68" s="224"/>
      <c r="BB68" s="219"/>
      <c r="BC68" s="193"/>
      <c r="BD68" s="216"/>
      <c r="BE68" s="201"/>
      <c r="BF68" s="219"/>
      <c r="BG68" s="193"/>
      <c r="BH68" s="216"/>
      <c r="BI68" s="201"/>
      <c r="BJ68" s="219"/>
      <c r="BK68" s="193"/>
      <c r="BL68" s="216">
        <v>-0.15</v>
      </c>
      <c r="BM68" s="201"/>
      <c r="BN68" s="219">
        <v>-0.15</v>
      </c>
      <c r="BO68" s="193"/>
      <c r="BP68" s="216">
        <v>-0.15</v>
      </c>
      <c r="BQ68" s="201"/>
      <c r="BR68" s="219">
        <v>-0.15</v>
      </c>
      <c r="BS68" s="193"/>
      <c r="BT68" s="216">
        <v>-0.15</v>
      </c>
      <c r="BU68" s="201"/>
      <c r="BV68" s="219">
        <v>-0.15</v>
      </c>
      <c r="BW68" s="193"/>
      <c r="BX68" s="216">
        <v>-0.15</v>
      </c>
      <c r="BY68" s="201"/>
      <c r="BZ68" s="219">
        <v>-0.15</v>
      </c>
      <c r="CA68" s="193"/>
      <c r="CB68" s="216">
        <v>-0.15</v>
      </c>
      <c r="CC68" s="201"/>
      <c r="CD68" s="219">
        <v>-0.15</v>
      </c>
      <c r="CE68" s="193"/>
      <c r="CF68" s="216">
        <v>-0.15</v>
      </c>
      <c r="CG68" s="201"/>
      <c r="CH68" s="219">
        <v>-0.15</v>
      </c>
      <c r="CI68" s="193"/>
      <c r="CJ68" s="216">
        <v>-0.2</v>
      </c>
      <c r="CK68" s="201"/>
      <c r="CL68" s="219">
        <v>-0.2</v>
      </c>
      <c r="CM68" s="193"/>
    </row>
    <row r="69" spans="2:91" s="10" customFormat="1" ht="18" customHeight="1" x14ac:dyDescent="0.45">
      <c r="B69" s="270" t="s">
        <v>70</v>
      </c>
      <c r="C69" s="31" t="s">
        <v>302</v>
      </c>
      <c r="D69" s="254" t="s">
        <v>8</v>
      </c>
      <c r="E69" s="251" t="s">
        <v>8</v>
      </c>
      <c r="F69" s="246" t="s">
        <v>8</v>
      </c>
      <c r="G69" s="249" t="s">
        <v>8</v>
      </c>
      <c r="H69" s="254" t="s">
        <v>8</v>
      </c>
      <c r="I69" s="251" t="s">
        <v>8</v>
      </c>
      <c r="J69" s="246" t="s">
        <v>8</v>
      </c>
      <c r="K69" s="249" t="s">
        <v>8</v>
      </c>
      <c r="L69" s="254" t="s">
        <v>8</v>
      </c>
      <c r="M69" s="251" t="s">
        <v>8</v>
      </c>
      <c r="N69" s="246" t="s">
        <v>8</v>
      </c>
      <c r="O69" s="249" t="s">
        <v>8</v>
      </c>
      <c r="P69" s="254" t="s">
        <v>8</v>
      </c>
      <c r="Q69" s="251" t="s">
        <v>8</v>
      </c>
      <c r="R69" s="246" t="s">
        <v>8</v>
      </c>
      <c r="S69" s="249" t="s">
        <v>8</v>
      </c>
      <c r="T69" s="254" t="s">
        <v>8</v>
      </c>
      <c r="U69" s="251" t="s">
        <v>8</v>
      </c>
      <c r="V69" s="246" t="s">
        <v>8</v>
      </c>
      <c r="W69" s="249" t="s">
        <v>8</v>
      </c>
      <c r="X69" s="115" t="s">
        <v>8</v>
      </c>
      <c r="Y69" s="251" t="s">
        <v>135</v>
      </c>
      <c r="Z69" s="246" t="s">
        <v>8</v>
      </c>
      <c r="AA69" s="249" t="s">
        <v>8</v>
      </c>
      <c r="AB69" s="115" t="s">
        <v>8</v>
      </c>
      <c r="AC69" s="251" t="s">
        <v>135</v>
      </c>
      <c r="AD69" s="246" t="s">
        <v>8</v>
      </c>
      <c r="AE69" s="249" t="s">
        <v>8</v>
      </c>
      <c r="AF69" s="115" t="s">
        <v>8</v>
      </c>
      <c r="AG69" s="251" t="s">
        <v>135</v>
      </c>
      <c r="AH69" s="246" t="s">
        <v>8</v>
      </c>
      <c r="AI69" s="249" t="s">
        <v>8</v>
      </c>
      <c r="AJ69" s="115" t="s">
        <v>8</v>
      </c>
      <c r="AK69" s="223" t="s">
        <v>135</v>
      </c>
      <c r="AL69" s="217" t="s">
        <v>8</v>
      </c>
      <c r="AM69" s="192" t="s">
        <v>8</v>
      </c>
      <c r="AN69" s="115" t="s">
        <v>8</v>
      </c>
      <c r="AO69" s="223" t="s">
        <v>135</v>
      </c>
      <c r="AP69" s="217" t="s">
        <v>8</v>
      </c>
      <c r="AQ69" s="192" t="s">
        <v>8</v>
      </c>
      <c r="AR69" s="115" t="s">
        <v>8</v>
      </c>
      <c r="AS69" s="223" t="s">
        <v>135</v>
      </c>
      <c r="AT69" s="217" t="s">
        <v>8</v>
      </c>
      <c r="AU69" s="192" t="s">
        <v>8</v>
      </c>
      <c r="AV69" s="115" t="s">
        <v>8</v>
      </c>
      <c r="AW69" s="223" t="s">
        <v>135</v>
      </c>
      <c r="AX69" s="217" t="s">
        <v>8</v>
      </c>
      <c r="AY69" s="192" t="s">
        <v>8</v>
      </c>
      <c r="AZ69" s="115" t="s">
        <v>8</v>
      </c>
      <c r="BA69" s="223" t="s">
        <v>135</v>
      </c>
      <c r="BB69" s="217" t="s">
        <v>8</v>
      </c>
      <c r="BC69" s="192" t="s">
        <v>8</v>
      </c>
      <c r="BD69" s="214">
        <v>0.35</v>
      </c>
      <c r="BE69" s="199" t="s">
        <v>134</v>
      </c>
      <c r="BF69" s="217" t="s">
        <v>8</v>
      </c>
      <c r="BG69" s="192" t="s">
        <v>8</v>
      </c>
      <c r="BH69" s="214">
        <v>0.35</v>
      </c>
      <c r="BI69" s="199" t="s">
        <v>134</v>
      </c>
      <c r="BJ69" s="217" t="s">
        <v>8</v>
      </c>
      <c r="BK69" s="192" t="s">
        <v>8</v>
      </c>
      <c r="BL69" s="214">
        <v>0.3</v>
      </c>
      <c r="BM69" s="199" t="s">
        <v>134</v>
      </c>
      <c r="BN69" s="217" t="s">
        <v>8</v>
      </c>
      <c r="BO69" s="192" t="s">
        <v>8</v>
      </c>
      <c r="BP69" s="214">
        <v>0.3</v>
      </c>
      <c r="BQ69" s="199" t="s">
        <v>134</v>
      </c>
      <c r="BR69" s="217" t="s">
        <v>8</v>
      </c>
      <c r="BS69" s="192" t="s">
        <v>8</v>
      </c>
      <c r="BT69" s="214">
        <v>0.3</v>
      </c>
      <c r="BU69" s="199" t="s">
        <v>134</v>
      </c>
      <c r="BV69" s="217" t="s">
        <v>8</v>
      </c>
      <c r="BW69" s="192" t="s">
        <v>8</v>
      </c>
      <c r="BX69" s="214">
        <v>0.3</v>
      </c>
      <c r="BY69" s="199" t="s">
        <v>134</v>
      </c>
      <c r="BZ69" s="217" t="s">
        <v>8</v>
      </c>
      <c r="CA69" s="192" t="s">
        <v>8</v>
      </c>
      <c r="CB69" s="214">
        <v>0.3</v>
      </c>
      <c r="CC69" s="199" t="s">
        <v>134</v>
      </c>
      <c r="CD69" s="217" t="s">
        <v>8</v>
      </c>
      <c r="CE69" s="192" t="s">
        <v>8</v>
      </c>
      <c r="CF69" s="214">
        <v>0.3</v>
      </c>
      <c r="CG69" s="199" t="s">
        <v>134</v>
      </c>
      <c r="CH69" s="217" t="s">
        <v>8</v>
      </c>
      <c r="CI69" s="192" t="s">
        <v>8</v>
      </c>
      <c r="CJ69" s="214">
        <v>0.25</v>
      </c>
      <c r="CK69" s="199" t="s">
        <v>134</v>
      </c>
      <c r="CL69" s="217" t="s">
        <v>8</v>
      </c>
      <c r="CM69" s="192" t="s">
        <v>8</v>
      </c>
    </row>
    <row r="70" spans="2:91" s="10" customFormat="1" ht="18" customHeight="1" x14ac:dyDescent="0.45">
      <c r="B70" s="271"/>
      <c r="C70" s="34" t="s">
        <v>48</v>
      </c>
      <c r="D70" s="255"/>
      <c r="E70" s="252"/>
      <c r="F70" s="244"/>
      <c r="G70" s="241"/>
      <c r="H70" s="255"/>
      <c r="I70" s="252"/>
      <c r="J70" s="244"/>
      <c r="K70" s="241"/>
      <c r="L70" s="255"/>
      <c r="M70" s="252"/>
      <c r="N70" s="244"/>
      <c r="O70" s="241"/>
      <c r="P70" s="255"/>
      <c r="Q70" s="252"/>
      <c r="R70" s="244"/>
      <c r="S70" s="241"/>
      <c r="T70" s="255"/>
      <c r="U70" s="252"/>
      <c r="V70" s="244"/>
      <c r="W70" s="241"/>
      <c r="X70" s="24">
        <v>2.25</v>
      </c>
      <c r="Y70" s="252"/>
      <c r="Z70" s="244"/>
      <c r="AA70" s="241"/>
      <c r="AB70" s="24">
        <v>2.5</v>
      </c>
      <c r="AC70" s="252"/>
      <c r="AD70" s="244"/>
      <c r="AE70" s="241"/>
      <c r="AF70" s="24">
        <v>2.5</v>
      </c>
      <c r="AG70" s="252"/>
      <c r="AH70" s="244"/>
      <c r="AI70" s="241"/>
      <c r="AJ70" s="24">
        <v>2.5</v>
      </c>
      <c r="AK70" s="200"/>
      <c r="AL70" s="218"/>
      <c r="AM70" s="190"/>
      <c r="AN70" s="24">
        <v>2.5</v>
      </c>
      <c r="AO70" s="200"/>
      <c r="AP70" s="218"/>
      <c r="AQ70" s="190"/>
      <c r="AR70" s="24">
        <v>2.5</v>
      </c>
      <c r="AS70" s="200"/>
      <c r="AT70" s="218"/>
      <c r="AU70" s="190"/>
      <c r="AV70" s="24">
        <v>2.5</v>
      </c>
      <c r="AW70" s="200"/>
      <c r="AX70" s="218"/>
      <c r="AY70" s="190"/>
      <c r="AZ70" s="24">
        <v>2.5</v>
      </c>
      <c r="BA70" s="200"/>
      <c r="BB70" s="218"/>
      <c r="BC70" s="190"/>
      <c r="BD70" s="215"/>
      <c r="BE70" s="200"/>
      <c r="BF70" s="218"/>
      <c r="BG70" s="190"/>
      <c r="BH70" s="215"/>
      <c r="BI70" s="200"/>
      <c r="BJ70" s="218"/>
      <c r="BK70" s="190"/>
      <c r="BL70" s="215"/>
      <c r="BM70" s="200"/>
      <c r="BN70" s="218"/>
      <c r="BO70" s="190"/>
      <c r="BP70" s="215"/>
      <c r="BQ70" s="200"/>
      <c r="BR70" s="218"/>
      <c r="BS70" s="190"/>
      <c r="BT70" s="215"/>
      <c r="BU70" s="200"/>
      <c r="BV70" s="218"/>
      <c r="BW70" s="190"/>
      <c r="BX70" s="215"/>
      <c r="BY70" s="200"/>
      <c r="BZ70" s="218"/>
      <c r="CA70" s="190"/>
      <c r="CB70" s="215"/>
      <c r="CC70" s="200"/>
      <c r="CD70" s="218"/>
      <c r="CE70" s="190"/>
      <c r="CF70" s="215"/>
      <c r="CG70" s="200"/>
      <c r="CH70" s="218"/>
      <c r="CI70" s="190"/>
      <c r="CJ70" s="215">
        <v>-0.05</v>
      </c>
      <c r="CK70" s="200"/>
      <c r="CL70" s="218">
        <v>-0.05</v>
      </c>
      <c r="CM70" s="190"/>
    </row>
    <row r="71" spans="2:91" s="10" customFormat="1" ht="18" customHeight="1" x14ac:dyDescent="0.45">
      <c r="B71" s="272"/>
      <c r="C71" s="32" t="s">
        <v>49</v>
      </c>
      <c r="D71" s="256"/>
      <c r="E71" s="253">
        <v>0</v>
      </c>
      <c r="F71" s="247"/>
      <c r="G71" s="250">
        <v>0</v>
      </c>
      <c r="H71" s="256"/>
      <c r="I71" s="253">
        <v>0</v>
      </c>
      <c r="J71" s="247"/>
      <c r="K71" s="250">
        <v>0</v>
      </c>
      <c r="L71" s="256"/>
      <c r="M71" s="253">
        <v>0</v>
      </c>
      <c r="N71" s="247"/>
      <c r="O71" s="250">
        <v>0</v>
      </c>
      <c r="P71" s="256"/>
      <c r="Q71" s="253">
        <v>0</v>
      </c>
      <c r="R71" s="247"/>
      <c r="S71" s="250">
        <v>0</v>
      </c>
      <c r="T71" s="256"/>
      <c r="U71" s="253">
        <v>0</v>
      </c>
      <c r="V71" s="247"/>
      <c r="W71" s="250">
        <v>0</v>
      </c>
      <c r="X71" s="116">
        <v>13.5</v>
      </c>
      <c r="Y71" s="253"/>
      <c r="Z71" s="247"/>
      <c r="AA71" s="250"/>
      <c r="AB71" s="116">
        <v>13.75</v>
      </c>
      <c r="AC71" s="253"/>
      <c r="AD71" s="247"/>
      <c r="AE71" s="250"/>
      <c r="AF71" s="116">
        <v>13.75</v>
      </c>
      <c r="AG71" s="253"/>
      <c r="AH71" s="247"/>
      <c r="AI71" s="250"/>
      <c r="AJ71" s="116">
        <v>13.75</v>
      </c>
      <c r="AK71" s="224"/>
      <c r="AL71" s="219"/>
      <c r="AM71" s="193"/>
      <c r="AN71" s="116">
        <v>13.75</v>
      </c>
      <c r="AO71" s="224"/>
      <c r="AP71" s="219"/>
      <c r="AQ71" s="193"/>
      <c r="AR71" s="116">
        <v>13.75</v>
      </c>
      <c r="AS71" s="224"/>
      <c r="AT71" s="219"/>
      <c r="AU71" s="193"/>
      <c r="AV71" s="116">
        <v>13.75</v>
      </c>
      <c r="AW71" s="224"/>
      <c r="AX71" s="219"/>
      <c r="AY71" s="193"/>
      <c r="AZ71" s="116">
        <v>13.75</v>
      </c>
      <c r="BA71" s="224"/>
      <c r="BB71" s="219"/>
      <c r="BC71" s="193"/>
      <c r="BD71" s="216"/>
      <c r="BE71" s="201"/>
      <c r="BF71" s="219"/>
      <c r="BG71" s="193"/>
      <c r="BH71" s="216"/>
      <c r="BI71" s="201"/>
      <c r="BJ71" s="219"/>
      <c r="BK71" s="193"/>
      <c r="BL71" s="216">
        <v>-0.15</v>
      </c>
      <c r="BM71" s="201"/>
      <c r="BN71" s="219">
        <v>-0.15</v>
      </c>
      <c r="BO71" s="193"/>
      <c r="BP71" s="216">
        <v>-0.15</v>
      </c>
      <c r="BQ71" s="201"/>
      <c r="BR71" s="219">
        <v>-0.15</v>
      </c>
      <c r="BS71" s="193"/>
      <c r="BT71" s="216">
        <v>-0.15</v>
      </c>
      <c r="BU71" s="201"/>
      <c r="BV71" s="219">
        <v>-0.15</v>
      </c>
      <c r="BW71" s="193"/>
      <c r="BX71" s="216">
        <v>-0.15</v>
      </c>
      <c r="BY71" s="201"/>
      <c r="BZ71" s="219">
        <v>-0.15</v>
      </c>
      <c r="CA71" s="193"/>
      <c r="CB71" s="216">
        <v>-0.15</v>
      </c>
      <c r="CC71" s="201"/>
      <c r="CD71" s="219">
        <v>-0.15</v>
      </c>
      <c r="CE71" s="193"/>
      <c r="CF71" s="216">
        <v>-0.15</v>
      </c>
      <c r="CG71" s="201"/>
      <c r="CH71" s="219">
        <v>-0.15</v>
      </c>
      <c r="CI71" s="193"/>
      <c r="CJ71" s="216">
        <v>-0.2</v>
      </c>
      <c r="CK71" s="201"/>
      <c r="CL71" s="219">
        <v>-0.2</v>
      </c>
      <c r="CM71" s="193"/>
    </row>
    <row r="72" spans="2:91" s="10" customFormat="1" ht="18" customHeight="1" x14ac:dyDescent="0.45">
      <c r="B72" s="270" t="s">
        <v>35</v>
      </c>
      <c r="C72" s="31" t="s">
        <v>302</v>
      </c>
      <c r="D72" s="254" t="s">
        <v>8</v>
      </c>
      <c r="E72" s="251" t="s">
        <v>8</v>
      </c>
      <c r="F72" s="246" t="s">
        <v>8</v>
      </c>
      <c r="G72" s="249" t="s">
        <v>8</v>
      </c>
      <c r="H72" s="254" t="s">
        <v>8</v>
      </c>
      <c r="I72" s="251" t="s">
        <v>8</v>
      </c>
      <c r="J72" s="246" t="s">
        <v>8</v>
      </c>
      <c r="K72" s="249" t="s">
        <v>8</v>
      </c>
      <c r="L72" s="254" t="s">
        <v>8</v>
      </c>
      <c r="M72" s="251" t="s">
        <v>8</v>
      </c>
      <c r="N72" s="246" t="s">
        <v>8</v>
      </c>
      <c r="O72" s="249" t="s">
        <v>8</v>
      </c>
      <c r="P72" s="254" t="s">
        <v>8</v>
      </c>
      <c r="Q72" s="251" t="s">
        <v>8</v>
      </c>
      <c r="R72" s="246" t="s">
        <v>8</v>
      </c>
      <c r="S72" s="249" t="s">
        <v>8</v>
      </c>
      <c r="T72" s="254" t="s">
        <v>8</v>
      </c>
      <c r="U72" s="251" t="s">
        <v>8</v>
      </c>
      <c r="V72" s="246" t="s">
        <v>8</v>
      </c>
      <c r="W72" s="249" t="s">
        <v>8</v>
      </c>
      <c r="X72" s="115" t="s">
        <v>8</v>
      </c>
      <c r="Y72" s="251" t="s">
        <v>135</v>
      </c>
      <c r="Z72" s="246" t="s">
        <v>8</v>
      </c>
      <c r="AA72" s="249" t="s">
        <v>8</v>
      </c>
      <c r="AB72" s="115" t="s">
        <v>8</v>
      </c>
      <c r="AC72" s="251" t="s">
        <v>135</v>
      </c>
      <c r="AD72" s="246" t="s">
        <v>8</v>
      </c>
      <c r="AE72" s="249" t="s">
        <v>8</v>
      </c>
      <c r="AF72" s="115" t="s">
        <v>8</v>
      </c>
      <c r="AG72" s="251" t="s">
        <v>135</v>
      </c>
      <c r="AH72" s="246" t="s">
        <v>8</v>
      </c>
      <c r="AI72" s="249" t="s">
        <v>8</v>
      </c>
      <c r="AJ72" s="115" t="s">
        <v>8</v>
      </c>
      <c r="AK72" s="223" t="s">
        <v>135</v>
      </c>
      <c r="AL72" s="217" t="s">
        <v>8</v>
      </c>
      <c r="AM72" s="192" t="s">
        <v>8</v>
      </c>
      <c r="AN72" s="115" t="s">
        <v>8</v>
      </c>
      <c r="AO72" s="223" t="s">
        <v>135</v>
      </c>
      <c r="AP72" s="217" t="s">
        <v>8</v>
      </c>
      <c r="AQ72" s="192" t="s">
        <v>8</v>
      </c>
      <c r="AR72" s="115" t="s">
        <v>8</v>
      </c>
      <c r="AS72" s="223" t="s">
        <v>135</v>
      </c>
      <c r="AT72" s="217" t="s">
        <v>8</v>
      </c>
      <c r="AU72" s="192" t="s">
        <v>8</v>
      </c>
      <c r="AV72" s="115" t="s">
        <v>8</v>
      </c>
      <c r="AW72" s="223" t="s">
        <v>135</v>
      </c>
      <c r="AX72" s="217" t="s">
        <v>8</v>
      </c>
      <c r="AY72" s="192" t="s">
        <v>8</v>
      </c>
      <c r="AZ72" s="115" t="s">
        <v>8</v>
      </c>
      <c r="BA72" s="223" t="s">
        <v>135</v>
      </c>
      <c r="BB72" s="217" t="s">
        <v>8</v>
      </c>
      <c r="BC72" s="192" t="s">
        <v>8</v>
      </c>
      <c r="BD72" s="214">
        <v>0.35</v>
      </c>
      <c r="BE72" s="199" t="s">
        <v>134</v>
      </c>
      <c r="BF72" s="217" t="s">
        <v>8</v>
      </c>
      <c r="BG72" s="192" t="s">
        <v>8</v>
      </c>
      <c r="BH72" s="214">
        <v>0.35</v>
      </c>
      <c r="BI72" s="199" t="s">
        <v>134</v>
      </c>
      <c r="BJ72" s="217" t="s">
        <v>8</v>
      </c>
      <c r="BK72" s="192" t="s">
        <v>8</v>
      </c>
      <c r="BL72" s="214">
        <v>0.3</v>
      </c>
      <c r="BM72" s="199" t="s">
        <v>134</v>
      </c>
      <c r="BN72" s="217" t="s">
        <v>8</v>
      </c>
      <c r="BO72" s="192" t="s">
        <v>8</v>
      </c>
      <c r="BP72" s="214">
        <v>0.3</v>
      </c>
      <c r="BQ72" s="199" t="s">
        <v>134</v>
      </c>
      <c r="BR72" s="217" t="s">
        <v>8</v>
      </c>
      <c r="BS72" s="192" t="s">
        <v>8</v>
      </c>
      <c r="BT72" s="214">
        <v>0.3</v>
      </c>
      <c r="BU72" s="199" t="s">
        <v>134</v>
      </c>
      <c r="BV72" s="217" t="s">
        <v>8</v>
      </c>
      <c r="BW72" s="192" t="s">
        <v>8</v>
      </c>
      <c r="BX72" s="214">
        <v>0.3</v>
      </c>
      <c r="BY72" s="199" t="s">
        <v>134</v>
      </c>
      <c r="BZ72" s="217" t="s">
        <v>8</v>
      </c>
      <c r="CA72" s="192" t="s">
        <v>8</v>
      </c>
      <c r="CB72" s="214">
        <v>0.3</v>
      </c>
      <c r="CC72" s="199" t="s">
        <v>134</v>
      </c>
      <c r="CD72" s="217" t="s">
        <v>8</v>
      </c>
      <c r="CE72" s="192" t="s">
        <v>8</v>
      </c>
      <c r="CF72" s="214">
        <v>0.3</v>
      </c>
      <c r="CG72" s="199" t="s">
        <v>134</v>
      </c>
      <c r="CH72" s="217" t="s">
        <v>8</v>
      </c>
      <c r="CI72" s="192" t="s">
        <v>8</v>
      </c>
      <c r="CJ72" s="214">
        <v>0.25</v>
      </c>
      <c r="CK72" s="199" t="s">
        <v>134</v>
      </c>
      <c r="CL72" s="217" t="s">
        <v>8</v>
      </c>
      <c r="CM72" s="192" t="s">
        <v>8</v>
      </c>
    </row>
    <row r="73" spans="2:91" s="10" customFormat="1" ht="18" customHeight="1" x14ac:dyDescent="0.45">
      <c r="B73" s="271"/>
      <c r="C73" s="34" t="s">
        <v>48</v>
      </c>
      <c r="D73" s="255"/>
      <c r="E73" s="252"/>
      <c r="F73" s="244"/>
      <c r="G73" s="241"/>
      <c r="H73" s="255"/>
      <c r="I73" s="252"/>
      <c r="J73" s="244"/>
      <c r="K73" s="241"/>
      <c r="L73" s="255"/>
      <c r="M73" s="252"/>
      <c r="N73" s="244"/>
      <c r="O73" s="241"/>
      <c r="P73" s="255"/>
      <c r="Q73" s="252"/>
      <c r="R73" s="244"/>
      <c r="S73" s="241"/>
      <c r="T73" s="255"/>
      <c r="U73" s="252"/>
      <c r="V73" s="244"/>
      <c r="W73" s="241"/>
      <c r="X73" s="24">
        <v>2.25</v>
      </c>
      <c r="Y73" s="252"/>
      <c r="Z73" s="244"/>
      <c r="AA73" s="241"/>
      <c r="AB73" s="24">
        <v>2.5</v>
      </c>
      <c r="AC73" s="252"/>
      <c r="AD73" s="244"/>
      <c r="AE73" s="241"/>
      <c r="AF73" s="24">
        <v>2.5</v>
      </c>
      <c r="AG73" s="252"/>
      <c r="AH73" s="244"/>
      <c r="AI73" s="241"/>
      <c r="AJ73" s="24">
        <v>2.5</v>
      </c>
      <c r="AK73" s="200"/>
      <c r="AL73" s="218"/>
      <c r="AM73" s="190"/>
      <c r="AN73" s="24">
        <v>2.5</v>
      </c>
      <c r="AO73" s="200"/>
      <c r="AP73" s="218"/>
      <c r="AQ73" s="190"/>
      <c r="AR73" s="24">
        <v>2.5</v>
      </c>
      <c r="AS73" s="200"/>
      <c r="AT73" s="218"/>
      <c r="AU73" s="190"/>
      <c r="AV73" s="24">
        <v>2.5</v>
      </c>
      <c r="AW73" s="200"/>
      <c r="AX73" s="218"/>
      <c r="AY73" s="190"/>
      <c r="AZ73" s="24">
        <v>2.5</v>
      </c>
      <c r="BA73" s="200"/>
      <c r="BB73" s="218"/>
      <c r="BC73" s="190"/>
      <c r="BD73" s="215"/>
      <c r="BE73" s="200"/>
      <c r="BF73" s="218"/>
      <c r="BG73" s="190"/>
      <c r="BH73" s="215"/>
      <c r="BI73" s="200"/>
      <c r="BJ73" s="218"/>
      <c r="BK73" s="190"/>
      <c r="BL73" s="215"/>
      <c r="BM73" s="200"/>
      <c r="BN73" s="218"/>
      <c r="BO73" s="190"/>
      <c r="BP73" s="215"/>
      <c r="BQ73" s="200"/>
      <c r="BR73" s="218"/>
      <c r="BS73" s="190"/>
      <c r="BT73" s="215"/>
      <c r="BU73" s="200"/>
      <c r="BV73" s="218"/>
      <c r="BW73" s="190"/>
      <c r="BX73" s="215"/>
      <c r="BY73" s="200"/>
      <c r="BZ73" s="218"/>
      <c r="CA73" s="190"/>
      <c r="CB73" s="215"/>
      <c r="CC73" s="200"/>
      <c r="CD73" s="218"/>
      <c r="CE73" s="190"/>
      <c r="CF73" s="215"/>
      <c r="CG73" s="200"/>
      <c r="CH73" s="218"/>
      <c r="CI73" s="190"/>
      <c r="CJ73" s="215">
        <v>-0.05</v>
      </c>
      <c r="CK73" s="200"/>
      <c r="CL73" s="218">
        <v>-0.05</v>
      </c>
      <c r="CM73" s="190"/>
    </row>
    <row r="74" spans="2:91" s="10" customFormat="1" ht="18" customHeight="1" x14ac:dyDescent="0.45">
      <c r="B74" s="272"/>
      <c r="C74" s="32" t="s">
        <v>49</v>
      </c>
      <c r="D74" s="256"/>
      <c r="E74" s="253">
        <v>0</v>
      </c>
      <c r="F74" s="247"/>
      <c r="G74" s="250">
        <v>0</v>
      </c>
      <c r="H74" s="256"/>
      <c r="I74" s="253">
        <v>0</v>
      </c>
      <c r="J74" s="247"/>
      <c r="K74" s="250">
        <v>0</v>
      </c>
      <c r="L74" s="256"/>
      <c r="M74" s="253">
        <v>0</v>
      </c>
      <c r="N74" s="247"/>
      <c r="O74" s="250">
        <v>0</v>
      </c>
      <c r="P74" s="256"/>
      <c r="Q74" s="253">
        <v>0</v>
      </c>
      <c r="R74" s="247"/>
      <c r="S74" s="250">
        <v>0</v>
      </c>
      <c r="T74" s="256"/>
      <c r="U74" s="253">
        <v>0</v>
      </c>
      <c r="V74" s="247"/>
      <c r="W74" s="250">
        <v>0</v>
      </c>
      <c r="X74" s="116">
        <v>13.5</v>
      </c>
      <c r="Y74" s="253"/>
      <c r="Z74" s="247"/>
      <c r="AA74" s="250"/>
      <c r="AB74" s="116">
        <v>13.75</v>
      </c>
      <c r="AC74" s="253"/>
      <c r="AD74" s="247"/>
      <c r="AE74" s="250"/>
      <c r="AF74" s="116">
        <v>13.75</v>
      </c>
      <c r="AG74" s="253"/>
      <c r="AH74" s="247"/>
      <c r="AI74" s="250"/>
      <c r="AJ74" s="116">
        <v>13.75</v>
      </c>
      <c r="AK74" s="224"/>
      <c r="AL74" s="219"/>
      <c r="AM74" s="193"/>
      <c r="AN74" s="116">
        <v>13.75</v>
      </c>
      <c r="AO74" s="224"/>
      <c r="AP74" s="219"/>
      <c r="AQ74" s="193"/>
      <c r="AR74" s="116">
        <v>13.75</v>
      </c>
      <c r="AS74" s="224"/>
      <c r="AT74" s="219"/>
      <c r="AU74" s="193"/>
      <c r="AV74" s="116">
        <v>13.75</v>
      </c>
      <c r="AW74" s="224"/>
      <c r="AX74" s="219"/>
      <c r="AY74" s="193"/>
      <c r="AZ74" s="116">
        <v>13.75</v>
      </c>
      <c r="BA74" s="224"/>
      <c r="BB74" s="219"/>
      <c r="BC74" s="193"/>
      <c r="BD74" s="216"/>
      <c r="BE74" s="201"/>
      <c r="BF74" s="219"/>
      <c r="BG74" s="193"/>
      <c r="BH74" s="216"/>
      <c r="BI74" s="201"/>
      <c r="BJ74" s="219"/>
      <c r="BK74" s="193"/>
      <c r="BL74" s="216">
        <v>-0.15</v>
      </c>
      <c r="BM74" s="201"/>
      <c r="BN74" s="219">
        <v>-0.15</v>
      </c>
      <c r="BO74" s="193"/>
      <c r="BP74" s="216">
        <v>-0.15</v>
      </c>
      <c r="BQ74" s="201"/>
      <c r="BR74" s="219">
        <v>-0.15</v>
      </c>
      <c r="BS74" s="193"/>
      <c r="BT74" s="216">
        <v>-0.15</v>
      </c>
      <c r="BU74" s="201"/>
      <c r="BV74" s="219">
        <v>-0.15</v>
      </c>
      <c r="BW74" s="193"/>
      <c r="BX74" s="216">
        <v>-0.15</v>
      </c>
      <c r="BY74" s="201"/>
      <c r="BZ74" s="219">
        <v>-0.15</v>
      </c>
      <c r="CA74" s="193"/>
      <c r="CB74" s="216">
        <v>-0.15</v>
      </c>
      <c r="CC74" s="201"/>
      <c r="CD74" s="219">
        <v>-0.15</v>
      </c>
      <c r="CE74" s="193"/>
      <c r="CF74" s="216">
        <v>-0.15</v>
      </c>
      <c r="CG74" s="201"/>
      <c r="CH74" s="219">
        <v>-0.15</v>
      </c>
      <c r="CI74" s="193"/>
      <c r="CJ74" s="216">
        <v>-0.2</v>
      </c>
      <c r="CK74" s="201"/>
      <c r="CL74" s="219">
        <v>-0.2</v>
      </c>
      <c r="CM74" s="193"/>
    </row>
    <row r="75" spans="2:91" s="13" customFormat="1" ht="18" customHeight="1" x14ac:dyDescent="0.4">
      <c r="B75" s="33" t="s">
        <v>22</v>
      </c>
      <c r="C75" s="34" t="s">
        <v>137</v>
      </c>
      <c r="D75" s="24" t="s">
        <v>8</v>
      </c>
      <c r="E75" s="12" t="s">
        <v>8</v>
      </c>
      <c r="F75" s="11" t="s">
        <v>8</v>
      </c>
      <c r="G75" s="25" t="s">
        <v>8</v>
      </c>
      <c r="H75" s="24" t="s">
        <v>8</v>
      </c>
      <c r="I75" s="12" t="s">
        <v>8</v>
      </c>
      <c r="J75" s="11" t="s">
        <v>8</v>
      </c>
      <c r="K75" s="25" t="s">
        <v>8</v>
      </c>
      <c r="L75" s="24">
        <v>3.25</v>
      </c>
      <c r="M75" s="12" t="s">
        <v>134</v>
      </c>
      <c r="N75" s="11">
        <v>3.25</v>
      </c>
      <c r="O75" s="25" t="s">
        <v>134</v>
      </c>
      <c r="P75" s="24">
        <v>3.25</v>
      </c>
      <c r="Q75" s="12" t="s">
        <v>134</v>
      </c>
      <c r="R75" s="11">
        <v>3.25</v>
      </c>
      <c r="S75" s="25" t="s">
        <v>134</v>
      </c>
      <c r="T75" s="24">
        <v>3.25</v>
      </c>
      <c r="U75" s="12" t="s">
        <v>134</v>
      </c>
      <c r="V75" s="11">
        <v>3.25</v>
      </c>
      <c r="W75" s="25" t="s">
        <v>134</v>
      </c>
      <c r="X75" s="24">
        <v>3.25</v>
      </c>
      <c r="Y75" s="12" t="s">
        <v>134</v>
      </c>
      <c r="Z75" s="11">
        <v>3.25</v>
      </c>
      <c r="AA75" s="25" t="s">
        <v>134</v>
      </c>
      <c r="AB75" s="24">
        <v>3.5</v>
      </c>
      <c r="AC75" s="12" t="s">
        <v>134</v>
      </c>
      <c r="AD75" s="11">
        <v>3.5</v>
      </c>
      <c r="AE75" s="25" t="s">
        <v>134</v>
      </c>
      <c r="AF75" s="24">
        <v>3.5</v>
      </c>
      <c r="AG75" s="12" t="s">
        <v>134</v>
      </c>
      <c r="AH75" s="11">
        <v>3.5</v>
      </c>
      <c r="AI75" s="25" t="s">
        <v>134</v>
      </c>
      <c r="AJ75" s="46">
        <v>3.5</v>
      </c>
      <c r="AK75" s="42" t="s">
        <v>134</v>
      </c>
      <c r="AL75" s="41">
        <v>3.5</v>
      </c>
      <c r="AM75" s="47" t="s">
        <v>134</v>
      </c>
      <c r="AN75" s="46">
        <v>3.5</v>
      </c>
      <c r="AO75" s="42" t="s">
        <v>134</v>
      </c>
      <c r="AP75" s="41">
        <v>3.5</v>
      </c>
      <c r="AQ75" s="47" t="s">
        <v>134</v>
      </c>
      <c r="AR75" s="46">
        <v>3.5</v>
      </c>
      <c r="AS75" s="42" t="s">
        <v>134</v>
      </c>
      <c r="AT75" s="41">
        <v>3.5</v>
      </c>
      <c r="AU75" s="47" t="s">
        <v>134</v>
      </c>
      <c r="AV75" s="46">
        <v>3.5</v>
      </c>
      <c r="AW75" s="42" t="s">
        <v>134</v>
      </c>
      <c r="AX75" s="41">
        <v>3.5</v>
      </c>
      <c r="AY75" s="47" t="s">
        <v>134</v>
      </c>
      <c r="AZ75" s="46">
        <v>3.5</v>
      </c>
      <c r="BA75" s="42" t="s">
        <v>134</v>
      </c>
      <c r="BB75" s="41">
        <v>3.5</v>
      </c>
      <c r="BC75" s="47" t="s">
        <v>134</v>
      </c>
      <c r="BD75" s="46">
        <v>3.5</v>
      </c>
      <c r="BE75" s="42" t="s">
        <v>134</v>
      </c>
      <c r="BF75" s="41">
        <v>3.5</v>
      </c>
      <c r="BG75" s="47" t="s">
        <v>134</v>
      </c>
      <c r="BH75" s="46">
        <v>3.5</v>
      </c>
      <c r="BI75" s="42" t="s">
        <v>134</v>
      </c>
      <c r="BJ75" s="41">
        <v>3.5</v>
      </c>
      <c r="BK75" s="47" t="s">
        <v>134</v>
      </c>
      <c r="BL75" s="46">
        <v>2.25</v>
      </c>
      <c r="BM75" s="42" t="s">
        <v>134</v>
      </c>
      <c r="BN75" s="41">
        <v>2.25</v>
      </c>
      <c r="BO75" s="47" t="s">
        <v>134</v>
      </c>
      <c r="BP75" s="46">
        <v>2.25</v>
      </c>
      <c r="BQ75" s="42" t="s">
        <v>134</v>
      </c>
      <c r="BR75" s="41">
        <v>2.25</v>
      </c>
      <c r="BS75" s="47" t="s">
        <v>134</v>
      </c>
      <c r="BT75" s="46">
        <v>2.25</v>
      </c>
      <c r="BU75" s="42" t="s">
        <v>134</v>
      </c>
      <c r="BV75" s="41">
        <v>2.25</v>
      </c>
      <c r="BW75" s="47" t="s">
        <v>134</v>
      </c>
      <c r="BX75" s="46">
        <v>2.25</v>
      </c>
      <c r="BY75" s="42" t="s">
        <v>134</v>
      </c>
      <c r="BZ75" s="41">
        <v>2.25</v>
      </c>
      <c r="CA75" s="47" t="s">
        <v>134</v>
      </c>
      <c r="CB75" s="46">
        <v>2.25</v>
      </c>
      <c r="CC75" s="42" t="s">
        <v>134</v>
      </c>
      <c r="CD75" s="41">
        <v>2.25</v>
      </c>
      <c r="CE75" s="47" t="s">
        <v>134</v>
      </c>
      <c r="CF75" s="46">
        <v>3.6</v>
      </c>
      <c r="CG75" s="42" t="s">
        <v>134</v>
      </c>
      <c r="CH75" s="41">
        <v>3.6</v>
      </c>
      <c r="CI75" s="47" t="s">
        <v>134</v>
      </c>
      <c r="CJ75" s="123">
        <v>3.5500000000000003</v>
      </c>
      <c r="CK75" s="124" t="s">
        <v>134</v>
      </c>
      <c r="CL75" s="125">
        <v>3.5500000000000003</v>
      </c>
      <c r="CM75" s="127" t="s">
        <v>134</v>
      </c>
    </row>
    <row r="76" spans="2:91" s="10" customFormat="1" ht="18" customHeight="1" x14ac:dyDescent="0.45">
      <c r="B76" s="270" t="s">
        <v>71</v>
      </c>
      <c r="C76" s="31" t="s">
        <v>302</v>
      </c>
      <c r="D76" s="254" t="s">
        <v>8</v>
      </c>
      <c r="E76" s="251" t="s">
        <v>8</v>
      </c>
      <c r="F76" s="246" t="s">
        <v>8</v>
      </c>
      <c r="G76" s="249" t="s">
        <v>8</v>
      </c>
      <c r="H76" s="254" t="s">
        <v>8</v>
      </c>
      <c r="I76" s="251" t="s">
        <v>8</v>
      </c>
      <c r="J76" s="246" t="s">
        <v>8</v>
      </c>
      <c r="K76" s="249" t="s">
        <v>8</v>
      </c>
      <c r="L76" s="254" t="s">
        <v>8</v>
      </c>
      <c r="M76" s="251" t="s">
        <v>8</v>
      </c>
      <c r="N76" s="246" t="s">
        <v>8</v>
      </c>
      <c r="O76" s="249" t="s">
        <v>8</v>
      </c>
      <c r="P76" s="254" t="s">
        <v>8</v>
      </c>
      <c r="Q76" s="251" t="s">
        <v>8</v>
      </c>
      <c r="R76" s="246" t="s">
        <v>8</v>
      </c>
      <c r="S76" s="249" t="s">
        <v>8</v>
      </c>
      <c r="T76" s="254" t="s">
        <v>8</v>
      </c>
      <c r="U76" s="251" t="s">
        <v>8</v>
      </c>
      <c r="V76" s="246" t="s">
        <v>8</v>
      </c>
      <c r="W76" s="249" t="s">
        <v>8</v>
      </c>
      <c r="X76" s="115" t="s">
        <v>8</v>
      </c>
      <c r="Y76" s="251" t="s">
        <v>135</v>
      </c>
      <c r="Z76" s="246" t="s">
        <v>8</v>
      </c>
      <c r="AA76" s="249" t="s">
        <v>8</v>
      </c>
      <c r="AB76" s="115" t="s">
        <v>8</v>
      </c>
      <c r="AC76" s="251" t="s">
        <v>135</v>
      </c>
      <c r="AD76" s="246" t="s">
        <v>8</v>
      </c>
      <c r="AE76" s="249" t="s">
        <v>8</v>
      </c>
      <c r="AF76" s="115" t="s">
        <v>8</v>
      </c>
      <c r="AG76" s="251" t="s">
        <v>135</v>
      </c>
      <c r="AH76" s="246" t="s">
        <v>8</v>
      </c>
      <c r="AI76" s="249" t="s">
        <v>8</v>
      </c>
      <c r="AJ76" s="115" t="s">
        <v>8</v>
      </c>
      <c r="AK76" s="223" t="s">
        <v>135</v>
      </c>
      <c r="AL76" s="217" t="s">
        <v>8</v>
      </c>
      <c r="AM76" s="192" t="s">
        <v>8</v>
      </c>
      <c r="AN76" s="115" t="s">
        <v>8</v>
      </c>
      <c r="AO76" s="223" t="s">
        <v>135</v>
      </c>
      <c r="AP76" s="217" t="s">
        <v>8</v>
      </c>
      <c r="AQ76" s="192" t="s">
        <v>8</v>
      </c>
      <c r="AR76" s="115" t="s">
        <v>8</v>
      </c>
      <c r="AS76" s="223" t="s">
        <v>135</v>
      </c>
      <c r="AT76" s="217" t="s">
        <v>8</v>
      </c>
      <c r="AU76" s="192" t="s">
        <v>8</v>
      </c>
      <c r="AV76" s="115" t="s">
        <v>8</v>
      </c>
      <c r="AW76" s="223" t="s">
        <v>135</v>
      </c>
      <c r="AX76" s="217" t="s">
        <v>8</v>
      </c>
      <c r="AY76" s="192" t="s">
        <v>8</v>
      </c>
      <c r="AZ76" s="115" t="s">
        <v>8</v>
      </c>
      <c r="BA76" s="223" t="s">
        <v>135</v>
      </c>
      <c r="BB76" s="217" t="s">
        <v>8</v>
      </c>
      <c r="BC76" s="192" t="s">
        <v>8</v>
      </c>
      <c r="BD76" s="214">
        <v>0.35</v>
      </c>
      <c r="BE76" s="199" t="s">
        <v>134</v>
      </c>
      <c r="BF76" s="217" t="s">
        <v>8</v>
      </c>
      <c r="BG76" s="192" t="s">
        <v>8</v>
      </c>
      <c r="BH76" s="214">
        <v>0.35</v>
      </c>
      <c r="BI76" s="199" t="s">
        <v>134</v>
      </c>
      <c r="BJ76" s="217" t="s">
        <v>8</v>
      </c>
      <c r="BK76" s="192" t="s">
        <v>8</v>
      </c>
      <c r="BL76" s="214">
        <v>0.3</v>
      </c>
      <c r="BM76" s="199" t="s">
        <v>134</v>
      </c>
      <c r="BN76" s="217" t="s">
        <v>8</v>
      </c>
      <c r="BO76" s="192" t="s">
        <v>8</v>
      </c>
      <c r="BP76" s="214">
        <v>0.3</v>
      </c>
      <c r="BQ76" s="199" t="s">
        <v>134</v>
      </c>
      <c r="BR76" s="217" t="s">
        <v>8</v>
      </c>
      <c r="BS76" s="192" t="s">
        <v>8</v>
      </c>
      <c r="BT76" s="214">
        <v>0.3</v>
      </c>
      <c r="BU76" s="199" t="s">
        <v>134</v>
      </c>
      <c r="BV76" s="217" t="s">
        <v>8</v>
      </c>
      <c r="BW76" s="192" t="s">
        <v>8</v>
      </c>
      <c r="BX76" s="214">
        <v>0.3</v>
      </c>
      <c r="BY76" s="199" t="s">
        <v>134</v>
      </c>
      <c r="BZ76" s="217" t="s">
        <v>8</v>
      </c>
      <c r="CA76" s="192" t="s">
        <v>8</v>
      </c>
      <c r="CB76" s="214">
        <v>0.3</v>
      </c>
      <c r="CC76" s="199" t="s">
        <v>134</v>
      </c>
      <c r="CD76" s="217" t="s">
        <v>8</v>
      </c>
      <c r="CE76" s="192" t="s">
        <v>8</v>
      </c>
      <c r="CF76" s="214">
        <v>0.3</v>
      </c>
      <c r="CG76" s="199" t="s">
        <v>134</v>
      </c>
      <c r="CH76" s="217" t="s">
        <v>8</v>
      </c>
      <c r="CI76" s="192" t="s">
        <v>8</v>
      </c>
      <c r="CJ76" s="214">
        <v>0.25</v>
      </c>
      <c r="CK76" s="199" t="s">
        <v>134</v>
      </c>
      <c r="CL76" s="217" t="s">
        <v>8</v>
      </c>
      <c r="CM76" s="192" t="s">
        <v>8</v>
      </c>
    </row>
    <row r="77" spans="2:91" s="10" customFormat="1" ht="18" customHeight="1" x14ac:dyDescent="0.45">
      <c r="B77" s="271"/>
      <c r="C77" s="34" t="s">
        <v>48</v>
      </c>
      <c r="D77" s="255"/>
      <c r="E77" s="252"/>
      <c r="F77" s="244"/>
      <c r="G77" s="241"/>
      <c r="H77" s="255"/>
      <c r="I77" s="252"/>
      <c r="J77" s="244"/>
      <c r="K77" s="241"/>
      <c r="L77" s="255"/>
      <c r="M77" s="252"/>
      <c r="N77" s="244"/>
      <c r="O77" s="241"/>
      <c r="P77" s="255"/>
      <c r="Q77" s="252"/>
      <c r="R77" s="244"/>
      <c r="S77" s="241"/>
      <c r="T77" s="255"/>
      <c r="U77" s="252"/>
      <c r="V77" s="244"/>
      <c r="W77" s="241"/>
      <c r="X77" s="24">
        <v>2.25</v>
      </c>
      <c r="Y77" s="252"/>
      <c r="Z77" s="244"/>
      <c r="AA77" s="241"/>
      <c r="AB77" s="24">
        <v>2.5</v>
      </c>
      <c r="AC77" s="252"/>
      <c r="AD77" s="244"/>
      <c r="AE77" s="241"/>
      <c r="AF77" s="24">
        <v>2.5</v>
      </c>
      <c r="AG77" s="252"/>
      <c r="AH77" s="244"/>
      <c r="AI77" s="241"/>
      <c r="AJ77" s="24">
        <v>2.5</v>
      </c>
      <c r="AK77" s="200"/>
      <c r="AL77" s="218"/>
      <c r="AM77" s="190"/>
      <c r="AN77" s="24">
        <v>2.5</v>
      </c>
      <c r="AO77" s="200"/>
      <c r="AP77" s="218"/>
      <c r="AQ77" s="190"/>
      <c r="AR77" s="24">
        <v>2.5</v>
      </c>
      <c r="AS77" s="200"/>
      <c r="AT77" s="218"/>
      <c r="AU77" s="190"/>
      <c r="AV77" s="24">
        <v>2.5</v>
      </c>
      <c r="AW77" s="200"/>
      <c r="AX77" s="218"/>
      <c r="AY77" s="190"/>
      <c r="AZ77" s="24">
        <v>2.5</v>
      </c>
      <c r="BA77" s="200"/>
      <c r="BB77" s="218"/>
      <c r="BC77" s="190"/>
      <c r="BD77" s="215"/>
      <c r="BE77" s="200"/>
      <c r="BF77" s="218"/>
      <c r="BG77" s="190"/>
      <c r="BH77" s="215"/>
      <c r="BI77" s="200"/>
      <c r="BJ77" s="218"/>
      <c r="BK77" s="190"/>
      <c r="BL77" s="215"/>
      <c r="BM77" s="200"/>
      <c r="BN77" s="218"/>
      <c r="BO77" s="190"/>
      <c r="BP77" s="215"/>
      <c r="BQ77" s="200"/>
      <c r="BR77" s="218"/>
      <c r="BS77" s="190"/>
      <c r="BT77" s="215"/>
      <c r="BU77" s="200"/>
      <c r="BV77" s="218"/>
      <c r="BW77" s="190"/>
      <c r="BX77" s="215"/>
      <c r="BY77" s="200"/>
      <c r="BZ77" s="218"/>
      <c r="CA77" s="190"/>
      <c r="CB77" s="215"/>
      <c r="CC77" s="200"/>
      <c r="CD77" s="218"/>
      <c r="CE77" s="190"/>
      <c r="CF77" s="215"/>
      <c r="CG77" s="200"/>
      <c r="CH77" s="218"/>
      <c r="CI77" s="190"/>
      <c r="CJ77" s="215">
        <v>-0.05</v>
      </c>
      <c r="CK77" s="200"/>
      <c r="CL77" s="218">
        <v>-0.05</v>
      </c>
      <c r="CM77" s="190"/>
    </row>
    <row r="78" spans="2:91" s="10" customFormat="1" ht="18" customHeight="1" x14ac:dyDescent="0.45">
      <c r="B78" s="272"/>
      <c r="C78" s="32" t="s">
        <v>49</v>
      </c>
      <c r="D78" s="256"/>
      <c r="E78" s="253">
        <v>0</v>
      </c>
      <c r="F78" s="247"/>
      <c r="G78" s="250">
        <v>0</v>
      </c>
      <c r="H78" s="256"/>
      <c r="I78" s="253">
        <v>0</v>
      </c>
      <c r="J78" s="247"/>
      <c r="K78" s="250">
        <v>0</v>
      </c>
      <c r="L78" s="256"/>
      <c r="M78" s="253">
        <v>0</v>
      </c>
      <c r="N78" s="247"/>
      <c r="O78" s="250">
        <v>0</v>
      </c>
      <c r="P78" s="256"/>
      <c r="Q78" s="253">
        <v>0</v>
      </c>
      <c r="R78" s="247"/>
      <c r="S78" s="250">
        <v>0</v>
      </c>
      <c r="T78" s="256"/>
      <c r="U78" s="253">
        <v>0</v>
      </c>
      <c r="V78" s="247"/>
      <c r="W78" s="250">
        <v>0</v>
      </c>
      <c r="X78" s="116">
        <v>13.5</v>
      </c>
      <c r="Y78" s="253"/>
      <c r="Z78" s="247"/>
      <c r="AA78" s="250"/>
      <c r="AB78" s="116">
        <v>13.75</v>
      </c>
      <c r="AC78" s="253"/>
      <c r="AD78" s="247"/>
      <c r="AE78" s="250"/>
      <c r="AF78" s="116">
        <v>13.75</v>
      </c>
      <c r="AG78" s="253"/>
      <c r="AH78" s="247"/>
      <c r="AI78" s="250"/>
      <c r="AJ78" s="116">
        <v>13.75</v>
      </c>
      <c r="AK78" s="224"/>
      <c r="AL78" s="219"/>
      <c r="AM78" s="193"/>
      <c r="AN78" s="116">
        <v>13.75</v>
      </c>
      <c r="AO78" s="224"/>
      <c r="AP78" s="219"/>
      <c r="AQ78" s="193"/>
      <c r="AR78" s="116">
        <v>13.75</v>
      </c>
      <c r="AS78" s="224"/>
      <c r="AT78" s="219"/>
      <c r="AU78" s="193"/>
      <c r="AV78" s="116">
        <v>13.75</v>
      </c>
      <c r="AW78" s="224"/>
      <c r="AX78" s="219"/>
      <c r="AY78" s="193"/>
      <c r="AZ78" s="116">
        <v>13.75</v>
      </c>
      <c r="BA78" s="224"/>
      <c r="BB78" s="219"/>
      <c r="BC78" s="193"/>
      <c r="BD78" s="216"/>
      <c r="BE78" s="201"/>
      <c r="BF78" s="219"/>
      <c r="BG78" s="193"/>
      <c r="BH78" s="216"/>
      <c r="BI78" s="201"/>
      <c r="BJ78" s="219"/>
      <c r="BK78" s="193"/>
      <c r="BL78" s="216">
        <v>-0.15</v>
      </c>
      <c r="BM78" s="201"/>
      <c r="BN78" s="219">
        <v>-0.15</v>
      </c>
      <c r="BO78" s="193"/>
      <c r="BP78" s="216">
        <v>-0.15</v>
      </c>
      <c r="BQ78" s="201"/>
      <c r="BR78" s="219">
        <v>-0.15</v>
      </c>
      <c r="BS78" s="193"/>
      <c r="BT78" s="216">
        <v>-0.15</v>
      </c>
      <c r="BU78" s="201"/>
      <c r="BV78" s="219">
        <v>-0.15</v>
      </c>
      <c r="BW78" s="193"/>
      <c r="BX78" s="216">
        <v>-0.15</v>
      </c>
      <c r="BY78" s="201"/>
      <c r="BZ78" s="219">
        <v>-0.15</v>
      </c>
      <c r="CA78" s="193"/>
      <c r="CB78" s="216">
        <v>-0.15</v>
      </c>
      <c r="CC78" s="201"/>
      <c r="CD78" s="219">
        <v>-0.15</v>
      </c>
      <c r="CE78" s="193"/>
      <c r="CF78" s="216">
        <v>-0.15</v>
      </c>
      <c r="CG78" s="201"/>
      <c r="CH78" s="219">
        <v>-0.15</v>
      </c>
      <c r="CI78" s="193"/>
      <c r="CJ78" s="216">
        <v>-0.2</v>
      </c>
      <c r="CK78" s="201"/>
      <c r="CL78" s="219">
        <v>-0.2</v>
      </c>
      <c r="CM78" s="193"/>
    </row>
    <row r="79" spans="2:91" s="10" customFormat="1" ht="18" customHeight="1" x14ac:dyDescent="0.45">
      <c r="B79" s="270" t="s">
        <v>72</v>
      </c>
      <c r="C79" s="31" t="s">
        <v>302</v>
      </c>
      <c r="D79" s="254" t="s">
        <v>8</v>
      </c>
      <c r="E79" s="251" t="s">
        <v>8</v>
      </c>
      <c r="F79" s="246" t="s">
        <v>8</v>
      </c>
      <c r="G79" s="249" t="s">
        <v>8</v>
      </c>
      <c r="H79" s="254" t="s">
        <v>8</v>
      </c>
      <c r="I79" s="251" t="s">
        <v>8</v>
      </c>
      <c r="J79" s="246" t="s">
        <v>8</v>
      </c>
      <c r="K79" s="249" t="s">
        <v>8</v>
      </c>
      <c r="L79" s="254" t="s">
        <v>8</v>
      </c>
      <c r="M79" s="251" t="s">
        <v>8</v>
      </c>
      <c r="N79" s="246" t="s">
        <v>8</v>
      </c>
      <c r="O79" s="249" t="s">
        <v>8</v>
      </c>
      <c r="P79" s="254" t="s">
        <v>8</v>
      </c>
      <c r="Q79" s="251" t="s">
        <v>8</v>
      </c>
      <c r="R79" s="246" t="s">
        <v>8</v>
      </c>
      <c r="S79" s="249" t="s">
        <v>8</v>
      </c>
      <c r="T79" s="254" t="s">
        <v>8</v>
      </c>
      <c r="U79" s="251" t="s">
        <v>8</v>
      </c>
      <c r="V79" s="246" t="s">
        <v>8</v>
      </c>
      <c r="W79" s="249" t="s">
        <v>8</v>
      </c>
      <c r="X79" s="115" t="s">
        <v>8</v>
      </c>
      <c r="Y79" s="251" t="s">
        <v>135</v>
      </c>
      <c r="Z79" s="246" t="s">
        <v>8</v>
      </c>
      <c r="AA79" s="249" t="s">
        <v>8</v>
      </c>
      <c r="AB79" s="115" t="s">
        <v>8</v>
      </c>
      <c r="AC79" s="251" t="s">
        <v>135</v>
      </c>
      <c r="AD79" s="246" t="s">
        <v>8</v>
      </c>
      <c r="AE79" s="249" t="s">
        <v>8</v>
      </c>
      <c r="AF79" s="115" t="s">
        <v>8</v>
      </c>
      <c r="AG79" s="251" t="s">
        <v>135</v>
      </c>
      <c r="AH79" s="246" t="s">
        <v>8</v>
      </c>
      <c r="AI79" s="249" t="s">
        <v>8</v>
      </c>
      <c r="AJ79" s="115" t="s">
        <v>8</v>
      </c>
      <c r="AK79" s="223" t="s">
        <v>135</v>
      </c>
      <c r="AL79" s="217" t="s">
        <v>8</v>
      </c>
      <c r="AM79" s="192" t="s">
        <v>8</v>
      </c>
      <c r="AN79" s="115" t="s">
        <v>8</v>
      </c>
      <c r="AO79" s="223" t="s">
        <v>135</v>
      </c>
      <c r="AP79" s="217" t="s">
        <v>8</v>
      </c>
      <c r="AQ79" s="192" t="s">
        <v>8</v>
      </c>
      <c r="AR79" s="115" t="s">
        <v>8</v>
      </c>
      <c r="AS79" s="223" t="s">
        <v>135</v>
      </c>
      <c r="AT79" s="217" t="s">
        <v>8</v>
      </c>
      <c r="AU79" s="192" t="s">
        <v>8</v>
      </c>
      <c r="AV79" s="115" t="s">
        <v>8</v>
      </c>
      <c r="AW79" s="223" t="s">
        <v>135</v>
      </c>
      <c r="AX79" s="217" t="s">
        <v>8</v>
      </c>
      <c r="AY79" s="192" t="s">
        <v>8</v>
      </c>
      <c r="AZ79" s="115" t="s">
        <v>8</v>
      </c>
      <c r="BA79" s="223" t="s">
        <v>135</v>
      </c>
      <c r="BB79" s="217" t="s">
        <v>8</v>
      </c>
      <c r="BC79" s="192" t="s">
        <v>8</v>
      </c>
      <c r="BD79" s="214">
        <v>0.35</v>
      </c>
      <c r="BE79" s="199" t="s">
        <v>134</v>
      </c>
      <c r="BF79" s="217" t="s">
        <v>8</v>
      </c>
      <c r="BG79" s="192" t="s">
        <v>8</v>
      </c>
      <c r="BH79" s="214">
        <v>0.35</v>
      </c>
      <c r="BI79" s="199" t="s">
        <v>134</v>
      </c>
      <c r="BJ79" s="217" t="s">
        <v>8</v>
      </c>
      <c r="BK79" s="192" t="s">
        <v>8</v>
      </c>
      <c r="BL79" s="214">
        <v>0.3</v>
      </c>
      <c r="BM79" s="199" t="s">
        <v>134</v>
      </c>
      <c r="BN79" s="217" t="s">
        <v>8</v>
      </c>
      <c r="BO79" s="192" t="s">
        <v>8</v>
      </c>
      <c r="BP79" s="214">
        <v>0.3</v>
      </c>
      <c r="BQ79" s="199" t="s">
        <v>134</v>
      </c>
      <c r="BR79" s="217" t="s">
        <v>8</v>
      </c>
      <c r="BS79" s="192" t="s">
        <v>8</v>
      </c>
      <c r="BT79" s="214">
        <v>0.3</v>
      </c>
      <c r="BU79" s="199" t="s">
        <v>134</v>
      </c>
      <c r="BV79" s="217" t="s">
        <v>8</v>
      </c>
      <c r="BW79" s="192" t="s">
        <v>8</v>
      </c>
      <c r="BX79" s="214">
        <v>0.3</v>
      </c>
      <c r="BY79" s="199" t="s">
        <v>134</v>
      </c>
      <c r="BZ79" s="217" t="s">
        <v>8</v>
      </c>
      <c r="CA79" s="192" t="s">
        <v>8</v>
      </c>
      <c r="CB79" s="214">
        <v>0.3</v>
      </c>
      <c r="CC79" s="199" t="s">
        <v>134</v>
      </c>
      <c r="CD79" s="217" t="s">
        <v>8</v>
      </c>
      <c r="CE79" s="192" t="s">
        <v>8</v>
      </c>
      <c r="CF79" s="214">
        <v>0.3</v>
      </c>
      <c r="CG79" s="199" t="s">
        <v>134</v>
      </c>
      <c r="CH79" s="217" t="s">
        <v>8</v>
      </c>
      <c r="CI79" s="192" t="s">
        <v>8</v>
      </c>
      <c r="CJ79" s="214">
        <v>0.25</v>
      </c>
      <c r="CK79" s="199" t="s">
        <v>134</v>
      </c>
      <c r="CL79" s="217" t="s">
        <v>8</v>
      </c>
      <c r="CM79" s="192" t="s">
        <v>8</v>
      </c>
    </row>
    <row r="80" spans="2:91" s="10" customFormat="1" ht="18" customHeight="1" x14ac:dyDescent="0.45">
      <c r="B80" s="271"/>
      <c r="C80" s="34" t="s">
        <v>48</v>
      </c>
      <c r="D80" s="255"/>
      <c r="E80" s="252"/>
      <c r="F80" s="244"/>
      <c r="G80" s="241"/>
      <c r="H80" s="255"/>
      <c r="I80" s="252"/>
      <c r="J80" s="244"/>
      <c r="K80" s="241"/>
      <c r="L80" s="255"/>
      <c r="M80" s="252"/>
      <c r="N80" s="244"/>
      <c r="O80" s="241"/>
      <c r="P80" s="255"/>
      <c r="Q80" s="252"/>
      <c r="R80" s="244"/>
      <c r="S80" s="241"/>
      <c r="T80" s="255"/>
      <c r="U80" s="252"/>
      <c r="V80" s="244"/>
      <c r="W80" s="241"/>
      <c r="X80" s="24">
        <v>2.25</v>
      </c>
      <c r="Y80" s="252"/>
      <c r="Z80" s="244"/>
      <c r="AA80" s="241"/>
      <c r="AB80" s="24">
        <v>2.5</v>
      </c>
      <c r="AC80" s="252"/>
      <c r="AD80" s="244"/>
      <c r="AE80" s="241"/>
      <c r="AF80" s="24">
        <v>2.5</v>
      </c>
      <c r="AG80" s="252"/>
      <c r="AH80" s="244"/>
      <c r="AI80" s="241"/>
      <c r="AJ80" s="24">
        <v>2.5</v>
      </c>
      <c r="AK80" s="200"/>
      <c r="AL80" s="218"/>
      <c r="AM80" s="190"/>
      <c r="AN80" s="24">
        <v>2.5</v>
      </c>
      <c r="AO80" s="200"/>
      <c r="AP80" s="218"/>
      <c r="AQ80" s="190"/>
      <c r="AR80" s="24">
        <v>2.5</v>
      </c>
      <c r="AS80" s="200"/>
      <c r="AT80" s="218"/>
      <c r="AU80" s="190"/>
      <c r="AV80" s="24">
        <v>2.5</v>
      </c>
      <c r="AW80" s="200"/>
      <c r="AX80" s="218"/>
      <c r="AY80" s="190"/>
      <c r="AZ80" s="24">
        <v>2.5</v>
      </c>
      <c r="BA80" s="200"/>
      <c r="BB80" s="218"/>
      <c r="BC80" s="190"/>
      <c r="BD80" s="215"/>
      <c r="BE80" s="200"/>
      <c r="BF80" s="218"/>
      <c r="BG80" s="190"/>
      <c r="BH80" s="215"/>
      <c r="BI80" s="200"/>
      <c r="BJ80" s="218"/>
      <c r="BK80" s="190"/>
      <c r="BL80" s="215"/>
      <c r="BM80" s="200"/>
      <c r="BN80" s="218"/>
      <c r="BO80" s="190"/>
      <c r="BP80" s="215"/>
      <c r="BQ80" s="200"/>
      <c r="BR80" s="218"/>
      <c r="BS80" s="190"/>
      <c r="BT80" s="215"/>
      <c r="BU80" s="200"/>
      <c r="BV80" s="218"/>
      <c r="BW80" s="190"/>
      <c r="BX80" s="215"/>
      <c r="BY80" s="200"/>
      <c r="BZ80" s="218"/>
      <c r="CA80" s="190"/>
      <c r="CB80" s="215"/>
      <c r="CC80" s="200"/>
      <c r="CD80" s="218"/>
      <c r="CE80" s="190"/>
      <c r="CF80" s="215"/>
      <c r="CG80" s="200"/>
      <c r="CH80" s="218"/>
      <c r="CI80" s="190"/>
      <c r="CJ80" s="215">
        <v>-0.05</v>
      </c>
      <c r="CK80" s="200"/>
      <c r="CL80" s="218">
        <v>-0.05</v>
      </c>
      <c r="CM80" s="190"/>
    </row>
    <row r="81" spans="2:91" s="10" customFormat="1" ht="18" customHeight="1" x14ac:dyDescent="0.45">
      <c r="B81" s="272"/>
      <c r="C81" s="32" t="s">
        <v>49</v>
      </c>
      <c r="D81" s="256"/>
      <c r="E81" s="253">
        <v>0</v>
      </c>
      <c r="F81" s="247"/>
      <c r="G81" s="250">
        <v>0</v>
      </c>
      <c r="H81" s="256"/>
      <c r="I81" s="253">
        <v>0</v>
      </c>
      <c r="J81" s="247"/>
      <c r="K81" s="250">
        <v>0</v>
      </c>
      <c r="L81" s="256"/>
      <c r="M81" s="253">
        <v>0</v>
      </c>
      <c r="N81" s="247"/>
      <c r="O81" s="250">
        <v>0</v>
      </c>
      <c r="P81" s="256"/>
      <c r="Q81" s="253">
        <v>0</v>
      </c>
      <c r="R81" s="247"/>
      <c r="S81" s="250">
        <v>0</v>
      </c>
      <c r="T81" s="256"/>
      <c r="U81" s="253">
        <v>0</v>
      </c>
      <c r="V81" s="247"/>
      <c r="W81" s="250">
        <v>0</v>
      </c>
      <c r="X81" s="116">
        <v>13.5</v>
      </c>
      <c r="Y81" s="253"/>
      <c r="Z81" s="247"/>
      <c r="AA81" s="250"/>
      <c r="AB81" s="116">
        <v>13.75</v>
      </c>
      <c r="AC81" s="253"/>
      <c r="AD81" s="247"/>
      <c r="AE81" s="250"/>
      <c r="AF81" s="116">
        <v>13.75</v>
      </c>
      <c r="AG81" s="253"/>
      <c r="AH81" s="247"/>
      <c r="AI81" s="250"/>
      <c r="AJ81" s="116">
        <v>13.75</v>
      </c>
      <c r="AK81" s="224"/>
      <c r="AL81" s="219"/>
      <c r="AM81" s="193"/>
      <c r="AN81" s="116">
        <v>13.75</v>
      </c>
      <c r="AO81" s="224"/>
      <c r="AP81" s="219"/>
      <c r="AQ81" s="193"/>
      <c r="AR81" s="116">
        <v>13.75</v>
      </c>
      <c r="AS81" s="224"/>
      <c r="AT81" s="219"/>
      <c r="AU81" s="193"/>
      <c r="AV81" s="116">
        <v>13.75</v>
      </c>
      <c r="AW81" s="224"/>
      <c r="AX81" s="219"/>
      <c r="AY81" s="193"/>
      <c r="AZ81" s="116">
        <v>13.75</v>
      </c>
      <c r="BA81" s="224"/>
      <c r="BB81" s="219"/>
      <c r="BC81" s="193"/>
      <c r="BD81" s="216"/>
      <c r="BE81" s="201"/>
      <c r="BF81" s="219"/>
      <c r="BG81" s="193"/>
      <c r="BH81" s="216"/>
      <c r="BI81" s="201"/>
      <c r="BJ81" s="219"/>
      <c r="BK81" s="193"/>
      <c r="BL81" s="216">
        <v>-0.15</v>
      </c>
      <c r="BM81" s="201"/>
      <c r="BN81" s="219">
        <v>-0.15</v>
      </c>
      <c r="BO81" s="193"/>
      <c r="BP81" s="216">
        <v>-0.15</v>
      </c>
      <c r="BQ81" s="201"/>
      <c r="BR81" s="219">
        <v>-0.15</v>
      </c>
      <c r="BS81" s="193"/>
      <c r="BT81" s="216">
        <v>-0.15</v>
      </c>
      <c r="BU81" s="201"/>
      <c r="BV81" s="219">
        <v>-0.15</v>
      </c>
      <c r="BW81" s="193"/>
      <c r="BX81" s="216">
        <v>-0.15</v>
      </c>
      <c r="BY81" s="201"/>
      <c r="BZ81" s="219">
        <v>-0.15</v>
      </c>
      <c r="CA81" s="193"/>
      <c r="CB81" s="216">
        <v>-0.15</v>
      </c>
      <c r="CC81" s="201"/>
      <c r="CD81" s="219">
        <v>-0.15</v>
      </c>
      <c r="CE81" s="193"/>
      <c r="CF81" s="216">
        <v>-0.15</v>
      </c>
      <c r="CG81" s="201"/>
      <c r="CH81" s="219">
        <v>-0.15</v>
      </c>
      <c r="CI81" s="193"/>
      <c r="CJ81" s="216">
        <v>-0.2</v>
      </c>
      <c r="CK81" s="201"/>
      <c r="CL81" s="219">
        <v>-0.2</v>
      </c>
      <c r="CM81" s="193"/>
    </row>
    <row r="82" spans="2:91" s="10" customFormat="1" ht="18" customHeight="1" x14ac:dyDescent="0.45">
      <c r="B82" s="270" t="s">
        <v>73</v>
      </c>
      <c r="C82" s="31" t="s">
        <v>302</v>
      </c>
      <c r="D82" s="254" t="s">
        <v>8</v>
      </c>
      <c r="E82" s="251" t="s">
        <v>8</v>
      </c>
      <c r="F82" s="246" t="s">
        <v>8</v>
      </c>
      <c r="G82" s="249" t="s">
        <v>8</v>
      </c>
      <c r="H82" s="254" t="s">
        <v>8</v>
      </c>
      <c r="I82" s="251" t="s">
        <v>8</v>
      </c>
      <c r="J82" s="246" t="s">
        <v>8</v>
      </c>
      <c r="K82" s="249" t="s">
        <v>8</v>
      </c>
      <c r="L82" s="254" t="s">
        <v>8</v>
      </c>
      <c r="M82" s="251" t="s">
        <v>8</v>
      </c>
      <c r="N82" s="246" t="s">
        <v>8</v>
      </c>
      <c r="O82" s="249" t="s">
        <v>8</v>
      </c>
      <c r="P82" s="254" t="s">
        <v>8</v>
      </c>
      <c r="Q82" s="251" t="s">
        <v>8</v>
      </c>
      <c r="R82" s="246" t="s">
        <v>8</v>
      </c>
      <c r="S82" s="249" t="s">
        <v>8</v>
      </c>
      <c r="T82" s="254" t="s">
        <v>8</v>
      </c>
      <c r="U82" s="251" t="s">
        <v>8</v>
      </c>
      <c r="V82" s="246" t="s">
        <v>8</v>
      </c>
      <c r="W82" s="249" t="s">
        <v>8</v>
      </c>
      <c r="X82" s="115" t="s">
        <v>8</v>
      </c>
      <c r="Y82" s="251" t="s">
        <v>135</v>
      </c>
      <c r="Z82" s="246" t="s">
        <v>8</v>
      </c>
      <c r="AA82" s="249" t="s">
        <v>8</v>
      </c>
      <c r="AB82" s="115" t="s">
        <v>8</v>
      </c>
      <c r="AC82" s="251" t="s">
        <v>135</v>
      </c>
      <c r="AD82" s="246" t="s">
        <v>8</v>
      </c>
      <c r="AE82" s="249" t="s">
        <v>8</v>
      </c>
      <c r="AF82" s="115" t="s">
        <v>8</v>
      </c>
      <c r="AG82" s="251" t="s">
        <v>135</v>
      </c>
      <c r="AH82" s="246" t="s">
        <v>8</v>
      </c>
      <c r="AI82" s="249" t="s">
        <v>8</v>
      </c>
      <c r="AJ82" s="115" t="s">
        <v>8</v>
      </c>
      <c r="AK82" s="223" t="s">
        <v>135</v>
      </c>
      <c r="AL82" s="217" t="s">
        <v>8</v>
      </c>
      <c r="AM82" s="192" t="s">
        <v>8</v>
      </c>
      <c r="AN82" s="115" t="s">
        <v>8</v>
      </c>
      <c r="AO82" s="223" t="s">
        <v>135</v>
      </c>
      <c r="AP82" s="217" t="s">
        <v>8</v>
      </c>
      <c r="AQ82" s="192" t="s">
        <v>8</v>
      </c>
      <c r="AR82" s="115" t="s">
        <v>8</v>
      </c>
      <c r="AS82" s="223" t="s">
        <v>135</v>
      </c>
      <c r="AT82" s="217" t="s">
        <v>8</v>
      </c>
      <c r="AU82" s="192" t="s">
        <v>8</v>
      </c>
      <c r="AV82" s="115" t="s">
        <v>8</v>
      </c>
      <c r="AW82" s="223" t="s">
        <v>135</v>
      </c>
      <c r="AX82" s="217" t="s">
        <v>8</v>
      </c>
      <c r="AY82" s="192" t="s">
        <v>8</v>
      </c>
      <c r="AZ82" s="115" t="s">
        <v>8</v>
      </c>
      <c r="BA82" s="223" t="s">
        <v>135</v>
      </c>
      <c r="BB82" s="217" t="s">
        <v>8</v>
      </c>
      <c r="BC82" s="192" t="s">
        <v>8</v>
      </c>
      <c r="BD82" s="214">
        <v>0.35</v>
      </c>
      <c r="BE82" s="199" t="s">
        <v>134</v>
      </c>
      <c r="BF82" s="217" t="s">
        <v>8</v>
      </c>
      <c r="BG82" s="192" t="s">
        <v>8</v>
      </c>
      <c r="BH82" s="214">
        <v>0.35</v>
      </c>
      <c r="BI82" s="199" t="s">
        <v>134</v>
      </c>
      <c r="BJ82" s="217" t="s">
        <v>8</v>
      </c>
      <c r="BK82" s="192" t="s">
        <v>8</v>
      </c>
      <c r="BL82" s="214">
        <v>0.3</v>
      </c>
      <c r="BM82" s="199" t="s">
        <v>134</v>
      </c>
      <c r="BN82" s="217" t="s">
        <v>8</v>
      </c>
      <c r="BO82" s="192" t="s">
        <v>8</v>
      </c>
      <c r="BP82" s="214">
        <v>0.3</v>
      </c>
      <c r="BQ82" s="199" t="s">
        <v>134</v>
      </c>
      <c r="BR82" s="217" t="s">
        <v>8</v>
      </c>
      <c r="BS82" s="192" t="s">
        <v>8</v>
      </c>
      <c r="BT82" s="214">
        <v>0.3</v>
      </c>
      <c r="BU82" s="199" t="s">
        <v>134</v>
      </c>
      <c r="BV82" s="217" t="s">
        <v>8</v>
      </c>
      <c r="BW82" s="192" t="s">
        <v>8</v>
      </c>
      <c r="BX82" s="214">
        <v>0.3</v>
      </c>
      <c r="BY82" s="199" t="s">
        <v>134</v>
      </c>
      <c r="BZ82" s="217" t="s">
        <v>8</v>
      </c>
      <c r="CA82" s="192" t="s">
        <v>8</v>
      </c>
      <c r="CB82" s="214">
        <v>0.3</v>
      </c>
      <c r="CC82" s="199" t="s">
        <v>134</v>
      </c>
      <c r="CD82" s="217" t="s">
        <v>8</v>
      </c>
      <c r="CE82" s="192" t="s">
        <v>8</v>
      </c>
      <c r="CF82" s="214">
        <v>0.3</v>
      </c>
      <c r="CG82" s="199" t="s">
        <v>134</v>
      </c>
      <c r="CH82" s="217" t="s">
        <v>8</v>
      </c>
      <c r="CI82" s="192" t="s">
        <v>8</v>
      </c>
      <c r="CJ82" s="214">
        <v>0.25</v>
      </c>
      <c r="CK82" s="199" t="s">
        <v>134</v>
      </c>
      <c r="CL82" s="217" t="s">
        <v>8</v>
      </c>
      <c r="CM82" s="192" t="s">
        <v>8</v>
      </c>
    </row>
    <row r="83" spans="2:91" s="10" customFormat="1" ht="18" customHeight="1" x14ac:dyDescent="0.45">
      <c r="B83" s="271"/>
      <c r="C83" s="34" t="s">
        <v>48</v>
      </c>
      <c r="D83" s="255"/>
      <c r="E83" s="252"/>
      <c r="F83" s="244"/>
      <c r="G83" s="241"/>
      <c r="H83" s="255"/>
      <c r="I83" s="252"/>
      <c r="J83" s="244"/>
      <c r="K83" s="241"/>
      <c r="L83" s="255"/>
      <c r="M83" s="252"/>
      <c r="N83" s="244"/>
      <c r="O83" s="241"/>
      <c r="P83" s="255"/>
      <c r="Q83" s="252"/>
      <c r="R83" s="244"/>
      <c r="S83" s="241"/>
      <c r="T83" s="255"/>
      <c r="U83" s="252"/>
      <c r="V83" s="244"/>
      <c r="W83" s="241"/>
      <c r="X83" s="24">
        <v>2.25</v>
      </c>
      <c r="Y83" s="252"/>
      <c r="Z83" s="244"/>
      <c r="AA83" s="241"/>
      <c r="AB83" s="24">
        <v>2.5</v>
      </c>
      <c r="AC83" s="252"/>
      <c r="AD83" s="244"/>
      <c r="AE83" s="241"/>
      <c r="AF83" s="24">
        <v>2.5</v>
      </c>
      <c r="AG83" s="252"/>
      <c r="AH83" s="244"/>
      <c r="AI83" s="241"/>
      <c r="AJ83" s="24">
        <v>2.5</v>
      </c>
      <c r="AK83" s="200"/>
      <c r="AL83" s="218"/>
      <c r="AM83" s="190"/>
      <c r="AN83" s="24">
        <v>2.5</v>
      </c>
      <c r="AO83" s="200"/>
      <c r="AP83" s="218"/>
      <c r="AQ83" s="190"/>
      <c r="AR83" s="24">
        <v>2.5</v>
      </c>
      <c r="AS83" s="200"/>
      <c r="AT83" s="218"/>
      <c r="AU83" s="190"/>
      <c r="AV83" s="24">
        <v>2.5</v>
      </c>
      <c r="AW83" s="200"/>
      <c r="AX83" s="218"/>
      <c r="AY83" s="190"/>
      <c r="AZ83" s="24">
        <v>2.5</v>
      </c>
      <c r="BA83" s="200"/>
      <c r="BB83" s="218"/>
      <c r="BC83" s="190"/>
      <c r="BD83" s="215"/>
      <c r="BE83" s="200"/>
      <c r="BF83" s="218"/>
      <c r="BG83" s="190"/>
      <c r="BH83" s="215"/>
      <c r="BI83" s="200"/>
      <c r="BJ83" s="218"/>
      <c r="BK83" s="190"/>
      <c r="BL83" s="215"/>
      <c r="BM83" s="200"/>
      <c r="BN83" s="218"/>
      <c r="BO83" s="190"/>
      <c r="BP83" s="215"/>
      <c r="BQ83" s="200"/>
      <c r="BR83" s="218"/>
      <c r="BS83" s="190"/>
      <c r="BT83" s="215"/>
      <c r="BU83" s="200"/>
      <c r="BV83" s="218"/>
      <c r="BW83" s="190"/>
      <c r="BX83" s="215"/>
      <c r="BY83" s="200"/>
      <c r="BZ83" s="218"/>
      <c r="CA83" s="190"/>
      <c r="CB83" s="215"/>
      <c r="CC83" s="200"/>
      <c r="CD83" s="218"/>
      <c r="CE83" s="190"/>
      <c r="CF83" s="215"/>
      <c r="CG83" s="200"/>
      <c r="CH83" s="218"/>
      <c r="CI83" s="190"/>
      <c r="CJ83" s="215">
        <v>-0.05</v>
      </c>
      <c r="CK83" s="200"/>
      <c r="CL83" s="218">
        <v>-0.05</v>
      </c>
      <c r="CM83" s="190"/>
    </row>
    <row r="84" spans="2:91" s="10" customFormat="1" ht="18" customHeight="1" x14ac:dyDescent="0.45">
      <c r="B84" s="272"/>
      <c r="C84" s="32" t="s">
        <v>49</v>
      </c>
      <c r="D84" s="256"/>
      <c r="E84" s="253">
        <v>0</v>
      </c>
      <c r="F84" s="247"/>
      <c r="G84" s="250">
        <v>0</v>
      </c>
      <c r="H84" s="256"/>
      <c r="I84" s="253">
        <v>0</v>
      </c>
      <c r="J84" s="247"/>
      <c r="K84" s="250">
        <v>0</v>
      </c>
      <c r="L84" s="256"/>
      <c r="M84" s="253">
        <v>0</v>
      </c>
      <c r="N84" s="247"/>
      <c r="O84" s="250">
        <v>0</v>
      </c>
      <c r="P84" s="256"/>
      <c r="Q84" s="253">
        <v>0</v>
      </c>
      <c r="R84" s="247"/>
      <c r="S84" s="250">
        <v>0</v>
      </c>
      <c r="T84" s="256"/>
      <c r="U84" s="253">
        <v>0</v>
      </c>
      <c r="V84" s="247"/>
      <c r="W84" s="250">
        <v>0</v>
      </c>
      <c r="X84" s="116">
        <v>13.5</v>
      </c>
      <c r="Y84" s="253"/>
      <c r="Z84" s="247"/>
      <c r="AA84" s="250"/>
      <c r="AB84" s="116">
        <v>13.75</v>
      </c>
      <c r="AC84" s="253"/>
      <c r="AD84" s="247"/>
      <c r="AE84" s="250"/>
      <c r="AF84" s="116">
        <v>13.75</v>
      </c>
      <c r="AG84" s="253"/>
      <c r="AH84" s="247"/>
      <c r="AI84" s="250"/>
      <c r="AJ84" s="116">
        <v>13.75</v>
      </c>
      <c r="AK84" s="224"/>
      <c r="AL84" s="219"/>
      <c r="AM84" s="193"/>
      <c r="AN84" s="116">
        <v>13.75</v>
      </c>
      <c r="AO84" s="224"/>
      <c r="AP84" s="219"/>
      <c r="AQ84" s="193"/>
      <c r="AR84" s="116">
        <v>13.75</v>
      </c>
      <c r="AS84" s="224"/>
      <c r="AT84" s="219"/>
      <c r="AU84" s="193"/>
      <c r="AV84" s="116">
        <v>13.75</v>
      </c>
      <c r="AW84" s="224"/>
      <c r="AX84" s="219"/>
      <c r="AY84" s="193"/>
      <c r="AZ84" s="116">
        <v>13.75</v>
      </c>
      <c r="BA84" s="224"/>
      <c r="BB84" s="219"/>
      <c r="BC84" s="193"/>
      <c r="BD84" s="216"/>
      <c r="BE84" s="201"/>
      <c r="BF84" s="219"/>
      <c r="BG84" s="193"/>
      <c r="BH84" s="216"/>
      <c r="BI84" s="201"/>
      <c r="BJ84" s="219"/>
      <c r="BK84" s="193"/>
      <c r="BL84" s="216">
        <v>-0.15</v>
      </c>
      <c r="BM84" s="201"/>
      <c r="BN84" s="219">
        <v>-0.15</v>
      </c>
      <c r="BO84" s="193"/>
      <c r="BP84" s="216">
        <v>-0.15</v>
      </c>
      <c r="BQ84" s="201"/>
      <c r="BR84" s="219">
        <v>-0.15</v>
      </c>
      <c r="BS84" s="193"/>
      <c r="BT84" s="216">
        <v>-0.15</v>
      </c>
      <c r="BU84" s="201"/>
      <c r="BV84" s="219">
        <v>-0.15</v>
      </c>
      <c r="BW84" s="193"/>
      <c r="BX84" s="216">
        <v>-0.15</v>
      </c>
      <c r="BY84" s="201"/>
      <c r="BZ84" s="219">
        <v>-0.15</v>
      </c>
      <c r="CA84" s="193"/>
      <c r="CB84" s="216">
        <v>-0.15</v>
      </c>
      <c r="CC84" s="201"/>
      <c r="CD84" s="219">
        <v>-0.15</v>
      </c>
      <c r="CE84" s="193"/>
      <c r="CF84" s="216">
        <v>-0.15</v>
      </c>
      <c r="CG84" s="201"/>
      <c r="CH84" s="219">
        <v>-0.15</v>
      </c>
      <c r="CI84" s="193"/>
      <c r="CJ84" s="216">
        <v>-0.2</v>
      </c>
      <c r="CK84" s="201"/>
      <c r="CL84" s="219">
        <v>-0.2</v>
      </c>
      <c r="CM84" s="193"/>
    </row>
    <row r="85" spans="2:91" s="13" customFormat="1" ht="18" customHeight="1" x14ac:dyDescent="0.4">
      <c r="B85" s="270" t="s">
        <v>36</v>
      </c>
      <c r="C85" s="31" t="s">
        <v>302</v>
      </c>
      <c r="D85" s="254" t="s">
        <v>8</v>
      </c>
      <c r="E85" s="251" t="s">
        <v>8</v>
      </c>
      <c r="F85" s="246" t="s">
        <v>8</v>
      </c>
      <c r="G85" s="249" t="s">
        <v>8</v>
      </c>
      <c r="H85" s="254" t="s">
        <v>8</v>
      </c>
      <c r="I85" s="251" t="s">
        <v>8</v>
      </c>
      <c r="J85" s="246" t="s">
        <v>8</v>
      </c>
      <c r="K85" s="249" t="s">
        <v>8</v>
      </c>
      <c r="L85" s="254" t="s">
        <v>8</v>
      </c>
      <c r="M85" s="251" t="s">
        <v>8</v>
      </c>
      <c r="N85" s="246" t="s">
        <v>8</v>
      </c>
      <c r="O85" s="249" t="s">
        <v>8</v>
      </c>
      <c r="P85" s="254" t="s">
        <v>8</v>
      </c>
      <c r="Q85" s="251" t="s">
        <v>8</v>
      </c>
      <c r="R85" s="246" t="s">
        <v>8</v>
      </c>
      <c r="S85" s="249" t="s">
        <v>8</v>
      </c>
      <c r="T85" s="254" t="s">
        <v>8</v>
      </c>
      <c r="U85" s="251" t="s">
        <v>8</v>
      </c>
      <c r="V85" s="246" t="s">
        <v>8</v>
      </c>
      <c r="W85" s="249" t="s">
        <v>8</v>
      </c>
      <c r="X85" s="115" t="s">
        <v>8</v>
      </c>
      <c r="Y85" s="251" t="s">
        <v>135</v>
      </c>
      <c r="Z85" s="246">
        <v>2.92</v>
      </c>
      <c r="AA85" s="249" t="s">
        <v>134</v>
      </c>
      <c r="AB85" s="115" t="s">
        <v>8</v>
      </c>
      <c r="AC85" s="251" t="s">
        <v>135</v>
      </c>
      <c r="AD85" s="246">
        <v>3.17</v>
      </c>
      <c r="AE85" s="249" t="s">
        <v>134</v>
      </c>
      <c r="AF85" s="115" t="s">
        <v>8</v>
      </c>
      <c r="AG85" s="251" t="s">
        <v>135</v>
      </c>
      <c r="AH85" s="246">
        <v>3.17</v>
      </c>
      <c r="AI85" s="249" t="s">
        <v>134</v>
      </c>
      <c r="AJ85" s="115" t="s">
        <v>8</v>
      </c>
      <c r="AK85" s="223" t="s">
        <v>135</v>
      </c>
      <c r="AL85" s="217">
        <v>3.17</v>
      </c>
      <c r="AM85" s="192" t="s">
        <v>134</v>
      </c>
      <c r="AN85" s="115" t="s">
        <v>8</v>
      </c>
      <c r="AO85" s="223" t="s">
        <v>135</v>
      </c>
      <c r="AP85" s="217">
        <v>3.17</v>
      </c>
      <c r="AQ85" s="192" t="s">
        <v>134</v>
      </c>
      <c r="AR85" s="115" t="s">
        <v>8</v>
      </c>
      <c r="AS85" s="223" t="s">
        <v>135</v>
      </c>
      <c r="AT85" s="217">
        <v>3.17</v>
      </c>
      <c r="AU85" s="192" t="s">
        <v>134</v>
      </c>
      <c r="AV85" s="115" t="s">
        <v>8</v>
      </c>
      <c r="AW85" s="223" t="s">
        <v>135</v>
      </c>
      <c r="AX85" s="217">
        <v>3.17</v>
      </c>
      <c r="AY85" s="192" t="s">
        <v>134</v>
      </c>
      <c r="AZ85" s="115" t="s">
        <v>8</v>
      </c>
      <c r="BA85" s="223" t="s">
        <v>135</v>
      </c>
      <c r="BB85" s="217">
        <v>3.17</v>
      </c>
      <c r="BC85" s="192" t="s">
        <v>134</v>
      </c>
      <c r="BD85" s="214">
        <v>0.35</v>
      </c>
      <c r="BE85" s="199" t="s">
        <v>134</v>
      </c>
      <c r="BF85" s="217">
        <v>3.17</v>
      </c>
      <c r="BG85" s="192" t="s">
        <v>134</v>
      </c>
      <c r="BH85" s="214">
        <v>0.35</v>
      </c>
      <c r="BI85" s="199" t="s">
        <v>134</v>
      </c>
      <c r="BJ85" s="217">
        <v>3.17</v>
      </c>
      <c r="BK85" s="192" t="s">
        <v>134</v>
      </c>
      <c r="BL85" s="214">
        <v>0.3</v>
      </c>
      <c r="BM85" s="199" t="s">
        <v>134</v>
      </c>
      <c r="BN85" s="217">
        <v>3.02</v>
      </c>
      <c r="BO85" s="192" t="s">
        <v>134</v>
      </c>
      <c r="BP85" s="214">
        <v>0.3</v>
      </c>
      <c r="BQ85" s="199" t="s">
        <v>134</v>
      </c>
      <c r="BR85" s="217" t="s">
        <v>8</v>
      </c>
      <c r="BS85" s="192" t="s">
        <v>8</v>
      </c>
      <c r="BT85" s="214">
        <v>0.3</v>
      </c>
      <c r="BU85" s="199" t="s">
        <v>134</v>
      </c>
      <c r="BV85" s="217" t="s">
        <v>8</v>
      </c>
      <c r="BW85" s="192" t="s">
        <v>8</v>
      </c>
      <c r="BX85" s="214">
        <v>0.3</v>
      </c>
      <c r="BY85" s="199" t="s">
        <v>134</v>
      </c>
      <c r="BZ85" s="217" t="s">
        <v>8</v>
      </c>
      <c r="CA85" s="192" t="s">
        <v>8</v>
      </c>
      <c r="CB85" s="214">
        <v>0.3</v>
      </c>
      <c r="CC85" s="199" t="s">
        <v>134</v>
      </c>
      <c r="CD85" s="217" t="s">
        <v>8</v>
      </c>
      <c r="CE85" s="192" t="s">
        <v>8</v>
      </c>
      <c r="CF85" s="214">
        <v>0.3</v>
      </c>
      <c r="CG85" s="199" t="s">
        <v>134</v>
      </c>
      <c r="CH85" s="217" t="s">
        <v>8</v>
      </c>
      <c r="CI85" s="192" t="s">
        <v>8</v>
      </c>
      <c r="CJ85" s="214">
        <v>0.25</v>
      </c>
      <c r="CK85" s="199" t="s">
        <v>134</v>
      </c>
      <c r="CL85" s="217" t="s">
        <v>8</v>
      </c>
      <c r="CM85" s="192" t="s">
        <v>8</v>
      </c>
    </row>
    <row r="86" spans="2:91" s="13" customFormat="1" ht="18" customHeight="1" x14ac:dyDescent="0.4">
      <c r="B86" s="271"/>
      <c r="C86" s="34" t="s">
        <v>48</v>
      </c>
      <c r="D86" s="255"/>
      <c r="E86" s="252"/>
      <c r="F86" s="244"/>
      <c r="G86" s="241"/>
      <c r="H86" s="255"/>
      <c r="I86" s="252"/>
      <c r="J86" s="244"/>
      <c r="K86" s="241"/>
      <c r="L86" s="255"/>
      <c r="M86" s="252"/>
      <c r="N86" s="244"/>
      <c r="O86" s="241"/>
      <c r="P86" s="255"/>
      <c r="Q86" s="252"/>
      <c r="R86" s="244"/>
      <c r="S86" s="241"/>
      <c r="T86" s="255"/>
      <c r="U86" s="252"/>
      <c r="V86" s="244"/>
      <c r="W86" s="241"/>
      <c r="X86" s="24">
        <v>2.25</v>
      </c>
      <c r="Y86" s="252"/>
      <c r="Z86" s="244"/>
      <c r="AA86" s="241"/>
      <c r="AB86" s="24">
        <v>2.5</v>
      </c>
      <c r="AC86" s="252"/>
      <c r="AD86" s="244"/>
      <c r="AE86" s="241"/>
      <c r="AF86" s="24">
        <v>2.5</v>
      </c>
      <c r="AG86" s="252"/>
      <c r="AH86" s="244"/>
      <c r="AI86" s="241"/>
      <c r="AJ86" s="24">
        <v>2.5</v>
      </c>
      <c r="AK86" s="200"/>
      <c r="AL86" s="218"/>
      <c r="AM86" s="190"/>
      <c r="AN86" s="24">
        <v>2.5</v>
      </c>
      <c r="AO86" s="200"/>
      <c r="AP86" s="218"/>
      <c r="AQ86" s="190"/>
      <c r="AR86" s="24">
        <v>2.5</v>
      </c>
      <c r="AS86" s="200"/>
      <c r="AT86" s="218"/>
      <c r="AU86" s="190"/>
      <c r="AV86" s="24">
        <v>2.5</v>
      </c>
      <c r="AW86" s="200"/>
      <c r="AX86" s="218"/>
      <c r="AY86" s="190"/>
      <c r="AZ86" s="24">
        <v>2.5</v>
      </c>
      <c r="BA86" s="200"/>
      <c r="BB86" s="218"/>
      <c r="BC86" s="190"/>
      <c r="BD86" s="215"/>
      <c r="BE86" s="200"/>
      <c r="BF86" s="218"/>
      <c r="BG86" s="190"/>
      <c r="BH86" s="215"/>
      <c r="BI86" s="200"/>
      <c r="BJ86" s="218"/>
      <c r="BK86" s="190"/>
      <c r="BL86" s="215"/>
      <c r="BM86" s="200"/>
      <c r="BN86" s="218"/>
      <c r="BO86" s="190"/>
      <c r="BP86" s="215"/>
      <c r="BQ86" s="200"/>
      <c r="BR86" s="218"/>
      <c r="BS86" s="190"/>
      <c r="BT86" s="215"/>
      <c r="BU86" s="200"/>
      <c r="BV86" s="218"/>
      <c r="BW86" s="190"/>
      <c r="BX86" s="215"/>
      <c r="BY86" s="200"/>
      <c r="BZ86" s="218"/>
      <c r="CA86" s="190"/>
      <c r="CB86" s="215"/>
      <c r="CC86" s="200"/>
      <c r="CD86" s="218"/>
      <c r="CE86" s="190"/>
      <c r="CF86" s="215"/>
      <c r="CG86" s="200"/>
      <c r="CH86" s="218"/>
      <c r="CI86" s="190"/>
      <c r="CJ86" s="215">
        <v>-0.05</v>
      </c>
      <c r="CK86" s="200"/>
      <c r="CL86" s="218">
        <v>-0.05</v>
      </c>
      <c r="CM86" s="190"/>
    </row>
    <row r="87" spans="2:91" s="13" customFormat="1" ht="18" customHeight="1" x14ac:dyDescent="0.4">
      <c r="B87" s="272"/>
      <c r="C87" s="32" t="s">
        <v>49</v>
      </c>
      <c r="D87" s="256"/>
      <c r="E87" s="253">
        <v>0</v>
      </c>
      <c r="F87" s="247"/>
      <c r="G87" s="250">
        <v>0</v>
      </c>
      <c r="H87" s="256"/>
      <c r="I87" s="253">
        <v>0</v>
      </c>
      <c r="J87" s="247"/>
      <c r="K87" s="250">
        <v>0</v>
      </c>
      <c r="L87" s="256"/>
      <c r="M87" s="253">
        <v>0</v>
      </c>
      <c r="N87" s="247"/>
      <c r="O87" s="250">
        <v>0</v>
      </c>
      <c r="P87" s="256"/>
      <c r="Q87" s="253">
        <v>0</v>
      </c>
      <c r="R87" s="247"/>
      <c r="S87" s="250">
        <v>0</v>
      </c>
      <c r="T87" s="256"/>
      <c r="U87" s="253">
        <v>0</v>
      </c>
      <c r="V87" s="247"/>
      <c r="W87" s="250">
        <v>0</v>
      </c>
      <c r="X87" s="116">
        <v>13.5</v>
      </c>
      <c r="Y87" s="253"/>
      <c r="Z87" s="247"/>
      <c r="AA87" s="250"/>
      <c r="AB87" s="116">
        <v>13.75</v>
      </c>
      <c r="AC87" s="253"/>
      <c r="AD87" s="247"/>
      <c r="AE87" s="250"/>
      <c r="AF87" s="116">
        <v>13.75</v>
      </c>
      <c r="AG87" s="253"/>
      <c r="AH87" s="247"/>
      <c r="AI87" s="250"/>
      <c r="AJ87" s="116">
        <v>13.75</v>
      </c>
      <c r="AK87" s="224"/>
      <c r="AL87" s="219"/>
      <c r="AM87" s="193"/>
      <c r="AN87" s="116">
        <v>13.75</v>
      </c>
      <c r="AO87" s="224"/>
      <c r="AP87" s="219"/>
      <c r="AQ87" s="193"/>
      <c r="AR87" s="116">
        <v>13.75</v>
      </c>
      <c r="AS87" s="224"/>
      <c r="AT87" s="219"/>
      <c r="AU87" s="193"/>
      <c r="AV87" s="116">
        <v>13.75</v>
      </c>
      <c r="AW87" s="224"/>
      <c r="AX87" s="219"/>
      <c r="AY87" s="193"/>
      <c r="AZ87" s="116">
        <v>13.75</v>
      </c>
      <c r="BA87" s="224"/>
      <c r="BB87" s="219"/>
      <c r="BC87" s="193"/>
      <c r="BD87" s="216"/>
      <c r="BE87" s="201"/>
      <c r="BF87" s="219"/>
      <c r="BG87" s="193"/>
      <c r="BH87" s="216"/>
      <c r="BI87" s="201"/>
      <c r="BJ87" s="219"/>
      <c r="BK87" s="193"/>
      <c r="BL87" s="216">
        <v>-0.15</v>
      </c>
      <c r="BM87" s="201"/>
      <c r="BN87" s="219">
        <v>-0.15</v>
      </c>
      <c r="BO87" s="193"/>
      <c r="BP87" s="216">
        <v>-0.15</v>
      </c>
      <c r="BQ87" s="201"/>
      <c r="BR87" s="219">
        <v>-0.15</v>
      </c>
      <c r="BS87" s="193"/>
      <c r="BT87" s="216">
        <v>-0.15</v>
      </c>
      <c r="BU87" s="201"/>
      <c r="BV87" s="219">
        <v>-0.15</v>
      </c>
      <c r="BW87" s="193"/>
      <c r="BX87" s="216">
        <v>-0.15</v>
      </c>
      <c r="BY87" s="201"/>
      <c r="BZ87" s="219">
        <v>-0.15</v>
      </c>
      <c r="CA87" s="193"/>
      <c r="CB87" s="216">
        <v>-0.15</v>
      </c>
      <c r="CC87" s="201"/>
      <c r="CD87" s="219">
        <v>-0.15</v>
      </c>
      <c r="CE87" s="193"/>
      <c r="CF87" s="216">
        <v>-0.15</v>
      </c>
      <c r="CG87" s="201"/>
      <c r="CH87" s="219">
        <v>-0.15</v>
      </c>
      <c r="CI87" s="193"/>
      <c r="CJ87" s="216">
        <v>-0.2</v>
      </c>
      <c r="CK87" s="201"/>
      <c r="CL87" s="219">
        <v>-0.2</v>
      </c>
      <c r="CM87" s="193"/>
    </row>
    <row r="88" spans="2:91" s="10" customFormat="1" ht="18" customHeight="1" x14ac:dyDescent="0.45">
      <c r="B88" s="270" t="s">
        <v>74</v>
      </c>
      <c r="C88" s="31" t="s">
        <v>302</v>
      </c>
      <c r="D88" s="254" t="s">
        <v>8</v>
      </c>
      <c r="E88" s="251" t="s">
        <v>8</v>
      </c>
      <c r="F88" s="246" t="s">
        <v>8</v>
      </c>
      <c r="G88" s="249" t="s">
        <v>8</v>
      </c>
      <c r="H88" s="254" t="s">
        <v>8</v>
      </c>
      <c r="I88" s="251" t="s">
        <v>8</v>
      </c>
      <c r="J88" s="246" t="s">
        <v>8</v>
      </c>
      <c r="K88" s="249" t="s">
        <v>8</v>
      </c>
      <c r="L88" s="254" t="s">
        <v>8</v>
      </c>
      <c r="M88" s="251" t="s">
        <v>8</v>
      </c>
      <c r="N88" s="246" t="s">
        <v>8</v>
      </c>
      <c r="O88" s="249" t="s">
        <v>8</v>
      </c>
      <c r="P88" s="254" t="s">
        <v>8</v>
      </c>
      <c r="Q88" s="251" t="s">
        <v>8</v>
      </c>
      <c r="R88" s="246" t="s">
        <v>8</v>
      </c>
      <c r="S88" s="249" t="s">
        <v>8</v>
      </c>
      <c r="T88" s="254" t="s">
        <v>8</v>
      </c>
      <c r="U88" s="251" t="s">
        <v>8</v>
      </c>
      <c r="V88" s="246" t="s">
        <v>8</v>
      </c>
      <c r="W88" s="249" t="s">
        <v>8</v>
      </c>
      <c r="X88" s="115" t="s">
        <v>8</v>
      </c>
      <c r="Y88" s="251" t="s">
        <v>135</v>
      </c>
      <c r="Z88" s="246" t="s">
        <v>8</v>
      </c>
      <c r="AA88" s="249" t="s">
        <v>8</v>
      </c>
      <c r="AB88" s="115" t="s">
        <v>8</v>
      </c>
      <c r="AC88" s="251" t="s">
        <v>135</v>
      </c>
      <c r="AD88" s="246" t="s">
        <v>8</v>
      </c>
      <c r="AE88" s="249" t="s">
        <v>8</v>
      </c>
      <c r="AF88" s="115" t="s">
        <v>8</v>
      </c>
      <c r="AG88" s="251" t="s">
        <v>135</v>
      </c>
      <c r="AH88" s="246" t="s">
        <v>8</v>
      </c>
      <c r="AI88" s="249" t="s">
        <v>8</v>
      </c>
      <c r="AJ88" s="115" t="s">
        <v>8</v>
      </c>
      <c r="AK88" s="223" t="s">
        <v>135</v>
      </c>
      <c r="AL88" s="217" t="s">
        <v>8</v>
      </c>
      <c r="AM88" s="192" t="s">
        <v>8</v>
      </c>
      <c r="AN88" s="115" t="s">
        <v>8</v>
      </c>
      <c r="AO88" s="223" t="s">
        <v>135</v>
      </c>
      <c r="AP88" s="217" t="s">
        <v>8</v>
      </c>
      <c r="AQ88" s="192" t="s">
        <v>8</v>
      </c>
      <c r="AR88" s="115" t="s">
        <v>8</v>
      </c>
      <c r="AS88" s="223" t="s">
        <v>135</v>
      </c>
      <c r="AT88" s="217" t="s">
        <v>8</v>
      </c>
      <c r="AU88" s="192" t="s">
        <v>8</v>
      </c>
      <c r="AV88" s="115" t="s">
        <v>8</v>
      </c>
      <c r="AW88" s="223" t="s">
        <v>135</v>
      </c>
      <c r="AX88" s="217" t="s">
        <v>8</v>
      </c>
      <c r="AY88" s="192" t="s">
        <v>8</v>
      </c>
      <c r="AZ88" s="115" t="s">
        <v>8</v>
      </c>
      <c r="BA88" s="223" t="s">
        <v>135</v>
      </c>
      <c r="BB88" s="217" t="s">
        <v>8</v>
      </c>
      <c r="BC88" s="192" t="s">
        <v>8</v>
      </c>
      <c r="BD88" s="214">
        <v>0.35</v>
      </c>
      <c r="BE88" s="199" t="s">
        <v>134</v>
      </c>
      <c r="BF88" s="217" t="s">
        <v>8</v>
      </c>
      <c r="BG88" s="192" t="s">
        <v>8</v>
      </c>
      <c r="BH88" s="214">
        <v>0.35</v>
      </c>
      <c r="BI88" s="199" t="s">
        <v>134</v>
      </c>
      <c r="BJ88" s="217" t="s">
        <v>8</v>
      </c>
      <c r="BK88" s="192" t="s">
        <v>8</v>
      </c>
      <c r="BL88" s="214">
        <v>0.3</v>
      </c>
      <c r="BM88" s="199" t="s">
        <v>134</v>
      </c>
      <c r="BN88" s="217" t="s">
        <v>8</v>
      </c>
      <c r="BO88" s="192" t="s">
        <v>8</v>
      </c>
      <c r="BP88" s="214">
        <v>0.3</v>
      </c>
      <c r="BQ88" s="199" t="s">
        <v>134</v>
      </c>
      <c r="BR88" s="217" t="s">
        <v>8</v>
      </c>
      <c r="BS88" s="192" t="s">
        <v>8</v>
      </c>
      <c r="BT88" s="214">
        <v>0.3</v>
      </c>
      <c r="BU88" s="199" t="s">
        <v>134</v>
      </c>
      <c r="BV88" s="217" t="s">
        <v>8</v>
      </c>
      <c r="BW88" s="192" t="s">
        <v>8</v>
      </c>
      <c r="BX88" s="214">
        <v>0.3</v>
      </c>
      <c r="BY88" s="199" t="s">
        <v>134</v>
      </c>
      <c r="BZ88" s="217" t="s">
        <v>8</v>
      </c>
      <c r="CA88" s="192" t="s">
        <v>8</v>
      </c>
      <c r="CB88" s="214">
        <v>0.3</v>
      </c>
      <c r="CC88" s="199" t="s">
        <v>134</v>
      </c>
      <c r="CD88" s="217" t="s">
        <v>8</v>
      </c>
      <c r="CE88" s="192" t="s">
        <v>8</v>
      </c>
      <c r="CF88" s="214">
        <v>0.3</v>
      </c>
      <c r="CG88" s="199" t="s">
        <v>134</v>
      </c>
      <c r="CH88" s="217" t="s">
        <v>8</v>
      </c>
      <c r="CI88" s="192" t="s">
        <v>8</v>
      </c>
      <c r="CJ88" s="214">
        <v>0.25</v>
      </c>
      <c r="CK88" s="199" t="s">
        <v>134</v>
      </c>
      <c r="CL88" s="217" t="s">
        <v>8</v>
      </c>
      <c r="CM88" s="192" t="s">
        <v>8</v>
      </c>
    </row>
    <row r="89" spans="2:91" s="10" customFormat="1" ht="18" customHeight="1" x14ac:dyDescent="0.45">
      <c r="B89" s="271"/>
      <c r="C89" s="34" t="s">
        <v>48</v>
      </c>
      <c r="D89" s="255"/>
      <c r="E89" s="252"/>
      <c r="F89" s="244"/>
      <c r="G89" s="241"/>
      <c r="H89" s="255"/>
      <c r="I89" s="252"/>
      <c r="J89" s="244"/>
      <c r="K89" s="241"/>
      <c r="L89" s="255"/>
      <c r="M89" s="252"/>
      <c r="N89" s="244"/>
      <c r="O89" s="241"/>
      <c r="P89" s="255"/>
      <c r="Q89" s="252"/>
      <c r="R89" s="244"/>
      <c r="S89" s="241"/>
      <c r="T89" s="255"/>
      <c r="U89" s="252"/>
      <c r="V89" s="244"/>
      <c r="W89" s="241"/>
      <c r="X89" s="24">
        <v>2.25</v>
      </c>
      <c r="Y89" s="252"/>
      <c r="Z89" s="244"/>
      <c r="AA89" s="241"/>
      <c r="AB89" s="24">
        <v>2.5</v>
      </c>
      <c r="AC89" s="252"/>
      <c r="AD89" s="244"/>
      <c r="AE89" s="241"/>
      <c r="AF89" s="24">
        <v>2.5</v>
      </c>
      <c r="AG89" s="252"/>
      <c r="AH89" s="244"/>
      <c r="AI89" s="241"/>
      <c r="AJ89" s="24">
        <v>2.5</v>
      </c>
      <c r="AK89" s="200"/>
      <c r="AL89" s="218"/>
      <c r="AM89" s="190"/>
      <c r="AN89" s="24">
        <v>2.5</v>
      </c>
      <c r="AO89" s="200"/>
      <c r="AP89" s="218"/>
      <c r="AQ89" s="190"/>
      <c r="AR89" s="24">
        <v>2.5</v>
      </c>
      <c r="AS89" s="200"/>
      <c r="AT89" s="218"/>
      <c r="AU89" s="190"/>
      <c r="AV89" s="24">
        <v>2.5</v>
      </c>
      <c r="AW89" s="200"/>
      <c r="AX89" s="218"/>
      <c r="AY89" s="190"/>
      <c r="AZ89" s="24">
        <v>2.5</v>
      </c>
      <c r="BA89" s="200"/>
      <c r="BB89" s="218"/>
      <c r="BC89" s="190"/>
      <c r="BD89" s="215"/>
      <c r="BE89" s="200"/>
      <c r="BF89" s="218"/>
      <c r="BG89" s="190"/>
      <c r="BH89" s="215"/>
      <c r="BI89" s="200"/>
      <c r="BJ89" s="218"/>
      <c r="BK89" s="190"/>
      <c r="BL89" s="215"/>
      <c r="BM89" s="200"/>
      <c r="BN89" s="218"/>
      <c r="BO89" s="190"/>
      <c r="BP89" s="215"/>
      <c r="BQ89" s="200"/>
      <c r="BR89" s="218"/>
      <c r="BS89" s="190"/>
      <c r="BT89" s="215"/>
      <c r="BU89" s="200"/>
      <c r="BV89" s="218"/>
      <c r="BW89" s="190"/>
      <c r="BX89" s="215"/>
      <c r="BY89" s="200"/>
      <c r="BZ89" s="218"/>
      <c r="CA89" s="190"/>
      <c r="CB89" s="215"/>
      <c r="CC89" s="200"/>
      <c r="CD89" s="218"/>
      <c r="CE89" s="190"/>
      <c r="CF89" s="215"/>
      <c r="CG89" s="200"/>
      <c r="CH89" s="218"/>
      <c r="CI89" s="190"/>
      <c r="CJ89" s="215">
        <v>-0.05</v>
      </c>
      <c r="CK89" s="200"/>
      <c r="CL89" s="218">
        <v>-0.05</v>
      </c>
      <c r="CM89" s="190"/>
    </row>
    <row r="90" spans="2:91" s="10" customFormat="1" ht="18" customHeight="1" x14ac:dyDescent="0.45">
      <c r="B90" s="272"/>
      <c r="C90" s="32" t="s">
        <v>49</v>
      </c>
      <c r="D90" s="256"/>
      <c r="E90" s="253">
        <v>0</v>
      </c>
      <c r="F90" s="247"/>
      <c r="G90" s="250">
        <v>0</v>
      </c>
      <c r="H90" s="256"/>
      <c r="I90" s="253">
        <v>0</v>
      </c>
      <c r="J90" s="247"/>
      <c r="K90" s="250">
        <v>0</v>
      </c>
      <c r="L90" s="256"/>
      <c r="M90" s="253">
        <v>0</v>
      </c>
      <c r="N90" s="247"/>
      <c r="O90" s="250">
        <v>0</v>
      </c>
      <c r="P90" s="256"/>
      <c r="Q90" s="253">
        <v>0</v>
      </c>
      <c r="R90" s="247"/>
      <c r="S90" s="250">
        <v>0</v>
      </c>
      <c r="T90" s="256"/>
      <c r="U90" s="253">
        <v>0</v>
      </c>
      <c r="V90" s="247"/>
      <c r="W90" s="250">
        <v>0</v>
      </c>
      <c r="X90" s="116">
        <v>13.5</v>
      </c>
      <c r="Y90" s="253"/>
      <c r="Z90" s="247"/>
      <c r="AA90" s="250"/>
      <c r="AB90" s="116">
        <v>13.75</v>
      </c>
      <c r="AC90" s="253"/>
      <c r="AD90" s="247"/>
      <c r="AE90" s="250"/>
      <c r="AF90" s="116">
        <v>13.75</v>
      </c>
      <c r="AG90" s="253"/>
      <c r="AH90" s="247"/>
      <c r="AI90" s="250"/>
      <c r="AJ90" s="116">
        <v>13.75</v>
      </c>
      <c r="AK90" s="224"/>
      <c r="AL90" s="219"/>
      <c r="AM90" s="193"/>
      <c r="AN90" s="116">
        <v>13.75</v>
      </c>
      <c r="AO90" s="224"/>
      <c r="AP90" s="219"/>
      <c r="AQ90" s="193"/>
      <c r="AR90" s="116">
        <v>13.75</v>
      </c>
      <c r="AS90" s="224"/>
      <c r="AT90" s="219"/>
      <c r="AU90" s="193"/>
      <c r="AV90" s="116">
        <v>13.75</v>
      </c>
      <c r="AW90" s="224"/>
      <c r="AX90" s="219"/>
      <c r="AY90" s="193"/>
      <c r="AZ90" s="116">
        <v>13.75</v>
      </c>
      <c r="BA90" s="224"/>
      <c r="BB90" s="219"/>
      <c r="BC90" s="193"/>
      <c r="BD90" s="216"/>
      <c r="BE90" s="201"/>
      <c r="BF90" s="219"/>
      <c r="BG90" s="193"/>
      <c r="BH90" s="216"/>
      <c r="BI90" s="201"/>
      <c r="BJ90" s="219"/>
      <c r="BK90" s="193"/>
      <c r="BL90" s="216">
        <v>-0.15</v>
      </c>
      <c r="BM90" s="201"/>
      <c r="BN90" s="219">
        <v>-0.15</v>
      </c>
      <c r="BO90" s="193"/>
      <c r="BP90" s="216">
        <v>-0.15</v>
      </c>
      <c r="BQ90" s="201"/>
      <c r="BR90" s="219">
        <v>-0.15</v>
      </c>
      <c r="BS90" s="193"/>
      <c r="BT90" s="216">
        <v>-0.15</v>
      </c>
      <c r="BU90" s="201"/>
      <c r="BV90" s="219">
        <v>-0.15</v>
      </c>
      <c r="BW90" s="193"/>
      <c r="BX90" s="216">
        <v>-0.15</v>
      </c>
      <c r="BY90" s="201"/>
      <c r="BZ90" s="219">
        <v>-0.15</v>
      </c>
      <c r="CA90" s="193"/>
      <c r="CB90" s="216">
        <v>-0.15</v>
      </c>
      <c r="CC90" s="201"/>
      <c r="CD90" s="219">
        <v>-0.15</v>
      </c>
      <c r="CE90" s="193"/>
      <c r="CF90" s="216">
        <v>-0.15</v>
      </c>
      <c r="CG90" s="201"/>
      <c r="CH90" s="219">
        <v>-0.15</v>
      </c>
      <c r="CI90" s="193"/>
      <c r="CJ90" s="216">
        <v>-0.2</v>
      </c>
      <c r="CK90" s="201"/>
      <c r="CL90" s="219">
        <v>-0.2</v>
      </c>
      <c r="CM90" s="193"/>
    </row>
    <row r="91" spans="2:91" s="13" customFormat="1" ht="18" customHeight="1" x14ac:dyDescent="0.4">
      <c r="B91" s="33" t="s">
        <v>37</v>
      </c>
      <c r="C91" s="34" t="s">
        <v>137</v>
      </c>
      <c r="D91" s="24" t="s">
        <v>8</v>
      </c>
      <c r="E91" s="12" t="s">
        <v>8</v>
      </c>
      <c r="F91" s="11" t="s">
        <v>8</v>
      </c>
      <c r="G91" s="25" t="s">
        <v>8</v>
      </c>
      <c r="H91" s="24" t="s">
        <v>8</v>
      </c>
      <c r="I91" s="12" t="s">
        <v>8</v>
      </c>
      <c r="J91" s="11" t="s">
        <v>8</v>
      </c>
      <c r="K91" s="25" t="s">
        <v>8</v>
      </c>
      <c r="L91" s="24" t="s">
        <v>8</v>
      </c>
      <c r="M91" s="12" t="s">
        <v>8</v>
      </c>
      <c r="N91" s="11" t="s">
        <v>8</v>
      </c>
      <c r="O91" s="25" t="s">
        <v>8</v>
      </c>
      <c r="P91" s="24" t="s">
        <v>8</v>
      </c>
      <c r="Q91" s="12" t="s">
        <v>8</v>
      </c>
      <c r="R91" s="11" t="s">
        <v>8</v>
      </c>
      <c r="S91" s="25" t="s">
        <v>8</v>
      </c>
      <c r="T91" s="24" t="s">
        <v>8</v>
      </c>
      <c r="U91" s="12" t="s">
        <v>8</v>
      </c>
      <c r="V91" s="11" t="s">
        <v>8</v>
      </c>
      <c r="W91" s="25" t="s">
        <v>8</v>
      </c>
      <c r="X91" s="24">
        <v>2.92</v>
      </c>
      <c r="Y91" s="12" t="s">
        <v>134</v>
      </c>
      <c r="Z91" s="11">
        <v>2.92</v>
      </c>
      <c r="AA91" s="25" t="s">
        <v>134</v>
      </c>
      <c r="AB91" s="24">
        <v>3.17</v>
      </c>
      <c r="AC91" s="12" t="s">
        <v>134</v>
      </c>
      <c r="AD91" s="11">
        <v>3.17</v>
      </c>
      <c r="AE91" s="25" t="s">
        <v>134</v>
      </c>
      <c r="AF91" s="24">
        <v>3.17</v>
      </c>
      <c r="AG91" s="12" t="s">
        <v>134</v>
      </c>
      <c r="AH91" s="11">
        <v>3.17</v>
      </c>
      <c r="AI91" s="25" t="s">
        <v>134</v>
      </c>
      <c r="AJ91" s="46">
        <v>3.17</v>
      </c>
      <c r="AK91" s="42" t="s">
        <v>134</v>
      </c>
      <c r="AL91" s="41">
        <v>3.17</v>
      </c>
      <c r="AM91" s="47" t="s">
        <v>134</v>
      </c>
      <c r="AN91" s="46">
        <v>3.17</v>
      </c>
      <c r="AO91" s="42" t="s">
        <v>134</v>
      </c>
      <c r="AP91" s="41">
        <v>3.17</v>
      </c>
      <c r="AQ91" s="47" t="s">
        <v>134</v>
      </c>
      <c r="AR91" s="46">
        <v>3.17</v>
      </c>
      <c r="AS91" s="42" t="s">
        <v>134</v>
      </c>
      <c r="AT91" s="41">
        <v>3.17</v>
      </c>
      <c r="AU91" s="47" t="s">
        <v>134</v>
      </c>
      <c r="AV91" s="46">
        <v>3.17</v>
      </c>
      <c r="AW91" s="42" t="s">
        <v>134</v>
      </c>
      <c r="AX91" s="41">
        <v>3.17</v>
      </c>
      <c r="AY91" s="47" t="s">
        <v>134</v>
      </c>
      <c r="AZ91" s="46">
        <v>3.17</v>
      </c>
      <c r="BA91" s="42" t="s">
        <v>134</v>
      </c>
      <c r="BB91" s="41">
        <v>3.17</v>
      </c>
      <c r="BC91" s="47" t="s">
        <v>134</v>
      </c>
      <c r="BD91" s="46">
        <v>3.17</v>
      </c>
      <c r="BE91" s="42" t="s">
        <v>134</v>
      </c>
      <c r="BF91" s="41">
        <v>3.17</v>
      </c>
      <c r="BG91" s="47" t="s">
        <v>134</v>
      </c>
      <c r="BH91" s="46">
        <v>3.17</v>
      </c>
      <c r="BI91" s="42" t="s">
        <v>134</v>
      </c>
      <c r="BJ91" s="41">
        <v>3.17</v>
      </c>
      <c r="BK91" s="47" t="s">
        <v>134</v>
      </c>
      <c r="BL91" s="46">
        <v>3.02</v>
      </c>
      <c r="BM91" s="42" t="s">
        <v>134</v>
      </c>
      <c r="BN91" s="41">
        <v>3.02</v>
      </c>
      <c r="BO91" s="47" t="s">
        <v>134</v>
      </c>
      <c r="BP91" s="46">
        <v>3.02</v>
      </c>
      <c r="BQ91" s="42" t="s">
        <v>134</v>
      </c>
      <c r="BR91" s="41">
        <v>3.02</v>
      </c>
      <c r="BS91" s="47" t="s">
        <v>134</v>
      </c>
      <c r="BT91" s="46">
        <v>3.02</v>
      </c>
      <c r="BU91" s="42" t="s">
        <v>134</v>
      </c>
      <c r="BV91" s="41">
        <v>3.02</v>
      </c>
      <c r="BW91" s="47" t="s">
        <v>134</v>
      </c>
      <c r="BX91" s="46">
        <v>3.02</v>
      </c>
      <c r="BY91" s="42" t="s">
        <v>134</v>
      </c>
      <c r="BZ91" s="41">
        <v>3.02</v>
      </c>
      <c r="CA91" s="47" t="s">
        <v>134</v>
      </c>
      <c r="CB91" s="46">
        <v>3.02</v>
      </c>
      <c r="CC91" s="42" t="s">
        <v>134</v>
      </c>
      <c r="CD91" s="41">
        <v>3.02</v>
      </c>
      <c r="CE91" s="47" t="s">
        <v>134</v>
      </c>
      <c r="CF91" s="46">
        <v>3.02</v>
      </c>
      <c r="CG91" s="42" t="s">
        <v>134</v>
      </c>
      <c r="CH91" s="41">
        <v>3.02</v>
      </c>
      <c r="CI91" s="47" t="s">
        <v>134</v>
      </c>
      <c r="CJ91" s="123">
        <v>2.97</v>
      </c>
      <c r="CK91" s="124" t="s">
        <v>134</v>
      </c>
      <c r="CL91" s="125">
        <v>2.97</v>
      </c>
      <c r="CM91" s="127" t="s">
        <v>134</v>
      </c>
    </row>
    <row r="92" spans="2:91" s="10" customFormat="1" ht="18" customHeight="1" x14ac:dyDescent="0.45">
      <c r="B92" s="270" t="s">
        <v>75</v>
      </c>
      <c r="C92" s="31" t="s">
        <v>302</v>
      </c>
      <c r="D92" s="254" t="s">
        <v>8</v>
      </c>
      <c r="E92" s="251" t="s">
        <v>8</v>
      </c>
      <c r="F92" s="246" t="s">
        <v>8</v>
      </c>
      <c r="G92" s="249" t="s">
        <v>8</v>
      </c>
      <c r="H92" s="254" t="s">
        <v>8</v>
      </c>
      <c r="I92" s="251" t="s">
        <v>8</v>
      </c>
      <c r="J92" s="246" t="s">
        <v>8</v>
      </c>
      <c r="K92" s="249" t="s">
        <v>8</v>
      </c>
      <c r="L92" s="254" t="s">
        <v>8</v>
      </c>
      <c r="M92" s="251" t="s">
        <v>8</v>
      </c>
      <c r="N92" s="246" t="s">
        <v>8</v>
      </c>
      <c r="O92" s="249" t="s">
        <v>8</v>
      </c>
      <c r="P92" s="254" t="s">
        <v>8</v>
      </c>
      <c r="Q92" s="251" t="s">
        <v>8</v>
      </c>
      <c r="R92" s="246" t="s">
        <v>8</v>
      </c>
      <c r="S92" s="249" t="s">
        <v>8</v>
      </c>
      <c r="T92" s="254" t="s">
        <v>8</v>
      </c>
      <c r="U92" s="251" t="s">
        <v>8</v>
      </c>
      <c r="V92" s="246" t="s">
        <v>8</v>
      </c>
      <c r="W92" s="249" t="s">
        <v>8</v>
      </c>
      <c r="X92" s="115" t="s">
        <v>8</v>
      </c>
      <c r="Y92" s="251" t="s">
        <v>135</v>
      </c>
      <c r="Z92" s="246" t="s">
        <v>8</v>
      </c>
      <c r="AA92" s="249" t="s">
        <v>8</v>
      </c>
      <c r="AB92" s="115" t="s">
        <v>8</v>
      </c>
      <c r="AC92" s="251" t="s">
        <v>135</v>
      </c>
      <c r="AD92" s="246" t="s">
        <v>8</v>
      </c>
      <c r="AE92" s="249" t="s">
        <v>8</v>
      </c>
      <c r="AF92" s="115" t="s">
        <v>8</v>
      </c>
      <c r="AG92" s="251" t="s">
        <v>135</v>
      </c>
      <c r="AH92" s="246" t="s">
        <v>8</v>
      </c>
      <c r="AI92" s="249" t="s">
        <v>8</v>
      </c>
      <c r="AJ92" s="115" t="s">
        <v>8</v>
      </c>
      <c r="AK92" s="223" t="s">
        <v>135</v>
      </c>
      <c r="AL92" s="217" t="s">
        <v>8</v>
      </c>
      <c r="AM92" s="192" t="s">
        <v>8</v>
      </c>
      <c r="AN92" s="115" t="s">
        <v>8</v>
      </c>
      <c r="AO92" s="223" t="s">
        <v>135</v>
      </c>
      <c r="AP92" s="217" t="s">
        <v>8</v>
      </c>
      <c r="AQ92" s="192" t="s">
        <v>8</v>
      </c>
      <c r="AR92" s="115" t="s">
        <v>8</v>
      </c>
      <c r="AS92" s="223" t="s">
        <v>135</v>
      </c>
      <c r="AT92" s="217" t="s">
        <v>8</v>
      </c>
      <c r="AU92" s="192" t="s">
        <v>8</v>
      </c>
      <c r="AV92" s="115" t="s">
        <v>8</v>
      </c>
      <c r="AW92" s="223" t="s">
        <v>135</v>
      </c>
      <c r="AX92" s="217" t="s">
        <v>8</v>
      </c>
      <c r="AY92" s="192" t="s">
        <v>8</v>
      </c>
      <c r="AZ92" s="115" t="s">
        <v>8</v>
      </c>
      <c r="BA92" s="223" t="s">
        <v>135</v>
      </c>
      <c r="BB92" s="217" t="s">
        <v>8</v>
      </c>
      <c r="BC92" s="192" t="s">
        <v>8</v>
      </c>
      <c r="BD92" s="214">
        <v>0.35</v>
      </c>
      <c r="BE92" s="199" t="s">
        <v>134</v>
      </c>
      <c r="BF92" s="217" t="s">
        <v>8</v>
      </c>
      <c r="BG92" s="192" t="s">
        <v>8</v>
      </c>
      <c r="BH92" s="214">
        <v>0.35</v>
      </c>
      <c r="BI92" s="199" t="s">
        <v>134</v>
      </c>
      <c r="BJ92" s="217" t="s">
        <v>8</v>
      </c>
      <c r="BK92" s="192" t="s">
        <v>8</v>
      </c>
      <c r="BL92" s="214">
        <v>0.3</v>
      </c>
      <c r="BM92" s="199" t="s">
        <v>134</v>
      </c>
      <c r="BN92" s="217" t="s">
        <v>8</v>
      </c>
      <c r="BO92" s="192" t="s">
        <v>8</v>
      </c>
      <c r="BP92" s="214">
        <v>0.3</v>
      </c>
      <c r="BQ92" s="199" t="s">
        <v>134</v>
      </c>
      <c r="BR92" s="217" t="s">
        <v>8</v>
      </c>
      <c r="BS92" s="192" t="s">
        <v>8</v>
      </c>
      <c r="BT92" s="214">
        <v>0.3</v>
      </c>
      <c r="BU92" s="199" t="s">
        <v>134</v>
      </c>
      <c r="BV92" s="217" t="s">
        <v>8</v>
      </c>
      <c r="BW92" s="192" t="s">
        <v>8</v>
      </c>
      <c r="BX92" s="214">
        <v>0.3</v>
      </c>
      <c r="BY92" s="199" t="s">
        <v>134</v>
      </c>
      <c r="BZ92" s="217" t="s">
        <v>8</v>
      </c>
      <c r="CA92" s="192" t="s">
        <v>8</v>
      </c>
      <c r="CB92" s="214">
        <v>0.3</v>
      </c>
      <c r="CC92" s="199" t="s">
        <v>134</v>
      </c>
      <c r="CD92" s="217" t="s">
        <v>8</v>
      </c>
      <c r="CE92" s="192" t="s">
        <v>8</v>
      </c>
      <c r="CF92" s="214">
        <v>0.3</v>
      </c>
      <c r="CG92" s="199" t="s">
        <v>134</v>
      </c>
      <c r="CH92" s="217" t="s">
        <v>8</v>
      </c>
      <c r="CI92" s="192" t="s">
        <v>8</v>
      </c>
      <c r="CJ92" s="214">
        <v>0.25</v>
      </c>
      <c r="CK92" s="199" t="s">
        <v>134</v>
      </c>
      <c r="CL92" s="217" t="s">
        <v>8</v>
      </c>
      <c r="CM92" s="192" t="s">
        <v>8</v>
      </c>
    </row>
    <row r="93" spans="2:91" s="10" customFormat="1" ht="18" customHeight="1" x14ac:dyDescent="0.45">
      <c r="B93" s="271"/>
      <c r="C93" s="34" t="s">
        <v>48</v>
      </c>
      <c r="D93" s="255"/>
      <c r="E93" s="252"/>
      <c r="F93" s="244"/>
      <c r="G93" s="241"/>
      <c r="H93" s="255"/>
      <c r="I93" s="252"/>
      <c r="J93" s="244"/>
      <c r="K93" s="241"/>
      <c r="L93" s="255"/>
      <c r="M93" s="252"/>
      <c r="N93" s="244"/>
      <c r="O93" s="241"/>
      <c r="P93" s="255"/>
      <c r="Q93" s="252"/>
      <c r="R93" s="244"/>
      <c r="S93" s="241"/>
      <c r="T93" s="255"/>
      <c r="U93" s="252"/>
      <c r="V93" s="244"/>
      <c r="W93" s="241"/>
      <c r="X93" s="24">
        <v>2.25</v>
      </c>
      <c r="Y93" s="252"/>
      <c r="Z93" s="244"/>
      <c r="AA93" s="241"/>
      <c r="AB93" s="24">
        <v>2.5</v>
      </c>
      <c r="AC93" s="252"/>
      <c r="AD93" s="244"/>
      <c r="AE93" s="241"/>
      <c r="AF93" s="24">
        <v>2.5</v>
      </c>
      <c r="AG93" s="252"/>
      <c r="AH93" s="244"/>
      <c r="AI93" s="241"/>
      <c r="AJ93" s="24">
        <v>2.5</v>
      </c>
      <c r="AK93" s="200"/>
      <c r="AL93" s="218"/>
      <c r="AM93" s="190"/>
      <c r="AN93" s="24">
        <v>2.5</v>
      </c>
      <c r="AO93" s="200"/>
      <c r="AP93" s="218"/>
      <c r="AQ93" s="190"/>
      <c r="AR93" s="24">
        <v>2.5</v>
      </c>
      <c r="AS93" s="200"/>
      <c r="AT93" s="218"/>
      <c r="AU93" s="190"/>
      <c r="AV93" s="24">
        <v>2.5</v>
      </c>
      <c r="AW93" s="200"/>
      <c r="AX93" s="218"/>
      <c r="AY93" s="190"/>
      <c r="AZ93" s="24">
        <v>2.5</v>
      </c>
      <c r="BA93" s="200"/>
      <c r="BB93" s="218"/>
      <c r="BC93" s="190"/>
      <c r="BD93" s="215"/>
      <c r="BE93" s="200"/>
      <c r="BF93" s="218"/>
      <c r="BG93" s="190"/>
      <c r="BH93" s="215"/>
      <c r="BI93" s="200"/>
      <c r="BJ93" s="218"/>
      <c r="BK93" s="190"/>
      <c r="BL93" s="215"/>
      <c r="BM93" s="200"/>
      <c r="BN93" s="218"/>
      <c r="BO93" s="190"/>
      <c r="BP93" s="215"/>
      <c r="BQ93" s="200"/>
      <c r="BR93" s="218"/>
      <c r="BS93" s="190"/>
      <c r="BT93" s="215"/>
      <c r="BU93" s="200"/>
      <c r="BV93" s="218"/>
      <c r="BW93" s="190"/>
      <c r="BX93" s="215"/>
      <c r="BY93" s="200"/>
      <c r="BZ93" s="218"/>
      <c r="CA93" s="190"/>
      <c r="CB93" s="215"/>
      <c r="CC93" s="200"/>
      <c r="CD93" s="218"/>
      <c r="CE93" s="190"/>
      <c r="CF93" s="215"/>
      <c r="CG93" s="200"/>
      <c r="CH93" s="218"/>
      <c r="CI93" s="190"/>
      <c r="CJ93" s="215">
        <v>-0.05</v>
      </c>
      <c r="CK93" s="200"/>
      <c r="CL93" s="218">
        <v>-0.05</v>
      </c>
      <c r="CM93" s="190"/>
    </row>
    <row r="94" spans="2:91" s="10" customFormat="1" ht="18" customHeight="1" x14ac:dyDescent="0.45">
      <c r="B94" s="272"/>
      <c r="C94" s="32" t="s">
        <v>49</v>
      </c>
      <c r="D94" s="256"/>
      <c r="E94" s="253">
        <v>0</v>
      </c>
      <c r="F94" s="247"/>
      <c r="G94" s="250">
        <v>0</v>
      </c>
      <c r="H94" s="256"/>
      <c r="I94" s="253">
        <v>0</v>
      </c>
      <c r="J94" s="247"/>
      <c r="K94" s="250">
        <v>0</v>
      </c>
      <c r="L94" s="256"/>
      <c r="M94" s="253">
        <v>0</v>
      </c>
      <c r="N94" s="247"/>
      <c r="O94" s="250">
        <v>0</v>
      </c>
      <c r="P94" s="256"/>
      <c r="Q94" s="253">
        <v>0</v>
      </c>
      <c r="R94" s="247"/>
      <c r="S94" s="250">
        <v>0</v>
      </c>
      <c r="T94" s="256"/>
      <c r="U94" s="253">
        <v>0</v>
      </c>
      <c r="V94" s="247"/>
      <c r="W94" s="250">
        <v>0</v>
      </c>
      <c r="X94" s="116">
        <v>13.5</v>
      </c>
      <c r="Y94" s="253"/>
      <c r="Z94" s="247"/>
      <c r="AA94" s="250"/>
      <c r="AB94" s="116">
        <v>13.75</v>
      </c>
      <c r="AC94" s="253"/>
      <c r="AD94" s="247"/>
      <c r="AE94" s="250"/>
      <c r="AF94" s="116">
        <v>13.75</v>
      </c>
      <c r="AG94" s="253"/>
      <c r="AH94" s="247"/>
      <c r="AI94" s="250"/>
      <c r="AJ94" s="116">
        <v>13.75</v>
      </c>
      <c r="AK94" s="224"/>
      <c r="AL94" s="219"/>
      <c r="AM94" s="193"/>
      <c r="AN94" s="116">
        <v>13.75</v>
      </c>
      <c r="AO94" s="224"/>
      <c r="AP94" s="219"/>
      <c r="AQ94" s="193"/>
      <c r="AR94" s="116">
        <v>13.75</v>
      </c>
      <c r="AS94" s="224"/>
      <c r="AT94" s="219"/>
      <c r="AU94" s="193"/>
      <c r="AV94" s="116">
        <v>13.75</v>
      </c>
      <c r="AW94" s="224"/>
      <c r="AX94" s="219"/>
      <c r="AY94" s="193"/>
      <c r="AZ94" s="116">
        <v>13.75</v>
      </c>
      <c r="BA94" s="224"/>
      <c r="BB94" s="219"/>
      <c r="BC94" s="193"/>
      <c r="BD94" s="216"/>
      <c r="BE94" s="201"/>
      <c r="BF94" s="219"/>
      <c r="BG94" s="193"/>
      <c r="BH94" s="216"/>
      <c r="BI94" s="201"/>
      <c r="BJ94" s="219"/>
      <c r="BK94" s="193"/>
      <c r="BL94" s="216">
        <v>-0.15</v>
      </c>
      <c r="BM94" s="201"/>
      <c r="BN94" s="219">
        <v>-0.15</v>
      </c>
      <c r="BO94" s="193"/>
      <c r="BP94" s="216">
        <v>-0.15</v>
      </c>
      <c r="BQ94" s="201"/>
      <c r="BR94" s="219">
        <v>-0.15</v>
      </c>
      <c r="BS94" s="193"/>
      <c r="BT94" s="216">
        <v>-0.15</v>
      </c>
      <c r="BU94" s="201"/>
      <c r="BV94" s="219">
        <v>-0.15</v>
      </c>
      <c r="BW94" s="193"/>
      <c r="BX94" s="216">
        <v>-0.15</v>
      </c>
      <c r="BY94" s="201"/>
      <c r="BZ94" s="219">
        <v>-0.15</v>
      </c>
      <c r="CA94" s="193"/>
      <c r="CB94" s="216">
        <v>-0.15</v>
      </c>
      <c r="CC94" s="201"/>
      <c r="CD94" s="219">
        <v>-0.15</v>
      </c>
      <c r="CE94" s="193"/>
      <c r="CF94" s="216">
        <v>-0.15</v>
      </c>
      <c r="CG94" s="201"/>
      <c r="CH94" s="219">
        <v>-0.15</v>
      </c>
      <c r="CI94" s="193"/>
      <c r="CJ94" s="216">
        <v>-0.2</v>
      </c>
      <c r="CK94" s="201"/>
      <c r="CL94" s="219">
        <v>-0.2</v>
      </c>
      <c r="CM94" s="193"/>
    </row>
    <row r="95" spans="2:91" s="13" customFormat="1" ht="18" customHeight="1" x14ac:dyDescent="0.4">
      <c r="B95" s="33" t="s">
        <v>1</v>
      </c>
      <c r="C95" s="34" t="s">
        <v>137</v>
      </c>
      <c r="D95" s="24">
        <v>1.5</v>
      </c>
      <c r="E95" s="12" t="s">
        <v>134</v>
      </c>
      <c r="F95" s="11">
        <v>1.5</v>
      </c>
      <c r="G95" s="25" t="s">
        <v>134</v>
      </c>
      <c r="H95" s="24">
        <v>1.5</v>
      </c>
      <c r="I95" s="12" t="s">
        <v>134</v>
      </c>
      <c r="J95" s="11">
        <v>1.5</v>
      </c>
      <c r="K95" s="25" t="s">
        <v>134</v>
      </c>
      <c r="L95" s="24">
        <v>1.5</v>
      </c>
      <c r="M95" s="12" t="s">
        <v>134</v>
      </c>
      <c r="N95" s="11">
        <v>1.5</v>
      </c>
      <c r="O95" s="25" t="s">
        <v>134</v>
      </c>
      <c r="P95" s="24">
        <v>1.5</v>
      </c>
      <c r="Q95" s="12" t="s">
        <v>134</v>
      </c>
      <c r="R95" s="11">
        <v>1.5</v>
      </c>
      <c r="S95" s="25" t="s">
        <v>134</v>
      </c>
      <c r="T95" s="24">
        <v>1.5</v>
      </c>
      <c r="U95" s="12" t="s">
        <v>134</v>
      </c>
      <c r="V95" s="11">
        <v>1.5</v>
      </c>
      <c r="W95" s="25" t="s">
        <v>134</v>
      </c>
      <c r="X95" s="24">
        <v>1.5</v>
      </c>
      <c r="Y95" s="12" t="s">
        <v>134</v>
      </c>
      <c r="Z95" s="11">
        <v>1.5</v>
      </c>
      <c r="AA95" s="25" t="s">
        <v>134</v>
      </c>
      <c r="AB95" s="24">
        <v>1.75</v>
      </c>
      <c r="AC95" s="12" t="s">
        <v>134</v>
      </c>
      <c r="AD95" s="11">
        <v>1.75</v>
      </c>
      <c r="AE95" s="25" t="s">
        <v>134</v>
      </c>
      <c r="AF95" s="24">
        <v>1.75</v>
      </c>
      <c r="AG95" s="12" t="s">
        <v>134</v>
      </c>
      <c r="AH95" s="11">
        <v>1.75</v>
      </c>
      <c r="AI95" s="25" t="s">
        <v>134</v>
      </c>
      <c r="AJ95" s="46">
        <v>1.75</v>
      </c>
      <c r="AK95" s="42" t="s">
        <v>134</v>
      </c>
      <c r="AL95" s="41">
        <v>1.75</v>
      </c>
      <c r="AM95" s="47" t="s">
        <v>134</v>
      </c>
      <c r="AN95" s="46">
        <v>1.75</v>
      </c>
      <c r="AO95" s="42" t="s">
        <v>134</v>
      </c>
      <c r="AP95" s="41">
        <v>1.75</v>
      </c>
      <c r="AQ95" s="47" t="s">
        <v>134</v>
      </c>
      <c r="AR95" s="46">
        <v>1.75</v>
      </c>
      <c r="AS95" s="42" t="s">
        <v>134</v>
      </c>
      <c r="AT95" s="41">
        <v>1.75</v>
      </c>
      <c r="AU95" s="47" t="s">
        <v>134</v>
      </c>
      <c r="AV95" s="46">
        <v>1.75</v>
      </c>
      <c r="AW95" s="42" t="s">
        <v>134</v>
      </c>
      <c r="AX95" s="41">
        <v>1.75</v>
      </c>
      <c r="AY95" s="47" t="s">
        <v>134</v>
      </c>
      <c r="AZ95" s="46">
        <v>1.25</v>
      </c>
      <c r="BA95" s="42" t="s">
        <v>134</v>
      </c>
      <c r="BB95" s="41">
        <v>1.25</v>
      </c>
      <c r="BC95" s="47" t="s">
        <v>134</v>
      </c>
      <c r="BD95" s="46">
        <v>1.25</v>
      </c>
      <c r="BE95" s="42" t="s">
        <v>134</v>
      </c>
      <c r="BF95" s="41">
        <v>1.25</v>
      </c>
      <c r="BG95" s="47" t="s">
        <v>134</v>
      </c>
      <c r="BH95" s="46">
        <v>1.25</v>
      </c>
      <c r="BI95" s="42" t="s">
        <v>134</v>
      </c>
      <c r="BJ95" s="41">
        <v>1.25</v>
      </c>
      <c r="BK95" s="47" t="s">
        <v>134</v>
      </c>
      <c r="BL95" s="46">
        <v>1.1000000000000001</v>
      </c>
      <c r="BM95" s="42" t="s">
        <v>134</v>
      </c>
      <c r="BN95" s="41">
        <v>1.1000000000000001</v>
      </c>
      <c r="BO95" s="47" t="s">
        <v>134</v>
      </c>
      <c r="BP95" s="46">
        <v>1.1000000000000001</v>
      </c>
      <c r="BQ95" s="42" t="s">
        <v>134</v>
      </c>
      <c r="BR95" s="41">
        <v>1.1000000000000001</v>
      </c>
      <c r="BS95" s="47" t="s">
        <v>134</v>
      </c>
      <c r="BT95" s="46">
        <v>1.1000000000000001</v>
      </c>
      <c r="BU95" s="42" t="s">
        <v>134</v>
      </c>
      <c r="BV95" s="41">
        <v>1.1000000000000001</v>
      </c>
      <c r="BW95" s="47" t="s">
        <v>134</v>
      </c>
      <c r="BX95" s="46">
        <v>1.1000000000000001</v>
      </c>
      <c r="BY95" s="42" t="s">
        <v>134</v>
      </c>
      <c r="BZ95" s="41">
        <v>1.1000000000000001</v>
      </c>
      <c r="CA95" s="47" t="s">
        <v>134</v>
      </c>
      <c r="CB95" s="46">
        <v>1.1000000000000001</v>
      </c>
      <c r="CC95" s="42" t="s">
        <v>134</v>
      </c>
      <c r="CD95" s="41">
        <v>1.1000000000000001</v>
      </c>
      <c r="CE95" s="47" t="s">
        <v>134</v>
      </c>
      <c r="CF95" s="46">
        <v>1.1000000000000001</v>
      </c>
      <c r="CG95" s="42" t="s">
        <v>134</v>
      </c>
      <c r="CH95" s="41">
        <v>1.1000000000000001</v>
      </c>
      <c r="CI95" s="47" t="s">
        <v>134</v>
      </c>
      <c r="CJ95" s="123">
        <v>1.05</v>
      </c>
      <c r="CK95" s="124" t="s">
        <v>134</v>
      </c>
      <c r="CL95" s="125">
        <v>1.05</v>
      </c>
      <c r="CM95" s="127" t="s">
        <v>134</v>
      </c>
    </row>
    <row r="96" spans="2:91" s="10" customFormat="1" ht="18" customHeight="1" x14ac:dyDescent="0.45">
      <c r="B96" s="270" t="s">
        <v>76</v>
      </c>
      <c r="C96" s="31" t="s">
        <v>302</v>
      </c>
      <c r="D96" s="254" t="s">
        <v>8</v>
      </c>
      <c r="E96" s="251" t="s">
        <v>8</v>
      </c>
      <c r="F96" s="246" t="s">
        <v>8</v>
      </c>
      <c r="G96" s="249" t="s">
        <v>8</v>
      </c>
      <c r="H96" s="254" t="s">
        <v>8</v>
      </c>
      <c r="I96" s="251" t="s">
        <v>8</v>
      </c>
      <c r="J96" s="246" t="s">
        <v>8</v>
      </c>
      <c r="K96" s="249" t="s">
        <v>8</v>
      </c>
      <c r="L96" s="254" t="s">
        <v>8</v>
      </c>
      <c r="M96" s="251" t="s">
        <v>8</v>
      </c>
      <c r="N96" s="246" t="s">
        <v>8</v>
      </c>
      <c r="O96" s="249" t="s">
        <v>8</v>
      </c>
      <c r="P96" s="254" t="s">
        <v>8</v>
      </c>
      <c r="Q96" s="251" t="s">
        <v>8</v>
      </c>
      <c r="R96" s="246" t="s">
        <v>8</v>
      </c>
      <c r="S96" s="249" t="s">
        <v>8</v>
      </c>
      <c r="T96" s="254" t="s">
        <v>8</v>
      </c>
      <c r="U96" s="251" t="s">
        <v>8</v>
      </c>
      <c r="V96" s="246" t="s">
        <v>8</v>
      </c>
      <c r="W96" s="249" t="s">
        <v>8</v>
      </c>
      <c r="X96" s="115" t="s">
        <v>8</v>
      </c>
      <c r="Y96" s="251" t="s">
        <v>135</v>
      </c>
      <c r="Z96" s="246" t="s">
        <v>8</v>
      </c>
      <c r="AA96" s="249" t="s">
        <v>8</v>
      </c>
      <c r="AB96" s="115" t="s">
        <v>8</v>
      </c>
      <c r="AC96" s="251" t="s">
        <v>135</v>
      </c>
      <c r="AD96" s="246" t="s">
        <v>8</v>
      </c>
      <c r="AE96" s="249" t="s">
        <v>8</v>
      </c>
      <c r="AF96" s="115" t="s">
        <v>8</v>
      </c>
      <c r="AG96" s="251" t="s">
        <v>135</v>
      </c>
      <c r="AH96" s="246" t="s">
        <v>8</v>
      </c>
      <c r="AI96" s="249" t="s">
        <v>8</v>
      </c>
      <c r="AJ96" s="115" t="s">
        <v>8</v>
      </c>
      <c r="AK96" s="223" t="s">
        <v>135</v>
      </c>
      <c r="AL96" s="217" t="s">
        <v>8</v>
      </c>
      <c r="AM96" s="192" t="s">
        <v>8</v>
      </c>
      <c r="AN96" s="115" t="s">
        <v>8</v>
      </c>
      <c r="AO96" s="223" t="s">
        <v>135</v>
      </c>
      <c r="AP96" s="217" t="s">
        <v>8</v>
      </c>
      <c r="AQ96" s="192" t="s">
        <v>8</v>
      </c>
      <c r="AR96" s="115" t="s">
        <v>8</v>
      </c>
      <c r="AS96" s="223" t="s">
        <v>135</v>
      </c>
      <c r="AT96" s="217" t="s">
        <v>8</v>
      </c>
      <c r="AU96" s="192" t="s">
        <v>8</v>
      </c>
      <c r="AV96" s="115" t="s">
        <v>8</v>
      </c>
      <c r="AW96" s="223" t="s">
        <v>135</v>
      </c>
      <c r="AX96" s="217" t="s">
        <v>8</v>
      </c>
      <c r="AY96" s="192" t="s">
        <v>8</v>
      </c>
      <c r="AZ96" s="115" t="s">
        <v>8</v>
      </c>
      <c r="BA96" s="223" t="s">
        <v>135</v>
      </c>
      <c r="BB96" s="217" t="s">
        <v>8</v>
      </c>
      <c r="BC96" s="192" t="s">
        <v>8</v>
      </c>
      <c r="BD96" s="214">
        <v>0.35</v>
      </c>
      <c r="BE96" s="199" t="s">
        <v>134</v>
      </c>
      <c r="BF96" s="217" t="s">
        <v>8</v>
      </c>
      <c r="BG96" s="192" t="s">
        <v>8</v>
      </c>
      <c r="BH96" s="214">
        <v>0.35</v>
      </c>
      <c r="BI96" s="199" t="s">
        <v>134</v>
      </c>
      <c r="BJ96" s="217" t="s">
        <v>8</v>
      </c>
      <c r="BK96" s="192" t="s">
        <v>8</v>
      </c>
      <c r="BL96" s="214">
        <v>0.3</v>
      </c>
      <c r="BM96" s="199" t="s">
        <v>134</v>
      </c>
      <c r="BN96" s="217" t="s">
        <v>8</v>
      </c>
      <c r="BO96" s="192" t="s">
        <v>8</v>
      </c>
      <c r="BP96" s="214">
        <v>0.3</v>
      </c>
      <c r="BQ96" s="199" t="s">
        <v>134</v>
      </c>
      <c r="BR96" s="217" t="s">
        <v>8</v>
      </c>
      <c r="BS96" s="192" t="s">
        <v>8</v>
      </c>
      <c r="BT96" s="214">
        <v>0.3</v>
      </c>
      <c r="BU96" s="199" t="s">
        <v>134</v>
      </c>
      <c r="BV96" s="217" t="s">
        <v>8</v>
      </c>
      <c r="BW96" s="192" t="s">
        <v>8</v>
      </c>
      <c r="BX96" s="214">
        <v>0.3</v>
      </c>
      <c r="BY96" s="199" t="s">
        <v>134</v>
      </c>
      <c r="BZ96" s="217" t="s">
        <v>8</v>
      </c>
      <c r="CA96" s="192" t="s">
        <v>8</v>
      </c>
      <c r="CB96" s="214">
        <v>0.3</v>
      </c>
      <c r="CC96" s="199" t="s">
        <v>134</v>
      </c>
      <c r="CD96" s="217" t="s">
        <v>8</v>
      </c>
      <c r="CE96" s="192" t="s">
        <v>8</v>
      </c>
      <c r="CF96" s="214">
        <v>0.3</v>
      </c>
      <c r="CG96" s="199" t="s">
        <v>134</v>
      </c>
      <c r="CH96" s="217" t="s">
        <v>8</v>
      </c>
      <c r="CI96" s="192" t="s">
        <v>8</v>
      </c>
      <c r="CJ96" s="214">
        <v>0.25</v>
      </c>
      <c r="CK96" s="199" t="s">
        <v>134</v>
      </c>
      <c r="CL96" s="217" t="s">
        <v>8</v>
      </c>
      <c r="CM96" s="192" t="s">
        <v>8</v>
      </c>
    </row>
    <row r="97" spans="2:91" s="10" customFormat="1" ht="18" customHeight="1" x14ac:dyDescent="0.45">
      <c r="B97" s="271"/>
      <c r="C97" s="34" t="s">
        <v>48</v>
      </c>
      <c r="D97" s="255"/>
      <c r="E97" s="252"/>
      <c r="F97" s="244"/>
      <c r="G97" s="241"/>
      <c r="H97" s="255"/>
      <c r="I97" s="252"/>
      <c r="J97" s="244"/>
      <c r="K97" s="241"/>
      <c r="L97" s="255"/>
      <c r="M97" s="252"/>
      <c r="N97" s="244"/>
      <c r="O97" s="241"/>
      <c r="P97" s="255"/>
      <c r="Q97" s="252"/>
      <c r="R97" s="244"/>
      <c r="S97" s="241"/>
      <c r="T97" s="255"/>
      <c r="U97" s="252"/>
      <c r="V97" s="244"/>
      <c r="W97" s="241"/>
      <c r="X97" s="24">
        <v>2.25</v>
      </c>
      <c r="Y97" s="252"/>
      <c r="Z97" s="244"/>
      <c r="AA97" s="241"/>
      <c r="AB97" s="24">
        <v>2.5</v>
      </c>
      <c r="AC97" s="252"/>
      <c r="AD97" s="244"/>
      <c r="AE97" s="241"/>
      <c r="AF97" s="24">
        <v>2.5</v>
      </c>
      <c r="AG97" s="252"/>
      <c r="AH97" s="244"/>
      <c r="AI97" s="241"/>
      <c r="AJ97" s="24">
        <v>2.5</v>
      </c>
      <c r="AK97" s="200"/>
      <c r="AL97" s="218"/>
      <c r="AM97" s="190"/>
      <c r="AN97" s="24">
        <v>2.5</v>
      </c>
      <c r="AO97" s="200"/>
      <c r="AP97" s="218"/>
      <c r="AQ97" s="190"/>
      <c r="AR97" s="24">
        <v>2.5</v>
      </c>
      <c r="AS97" s="200"/>
      <c r="AT97" s="218"/>
      <c r="AU97" s="190"/>
      <c r="AV97" s="24">
        <v>2.5</v>
      </c>
      <c r="AW97" s="200"/>
      <c r="AX97" s="218"/>
      <c r="AY97" s="190"/>
      <c r="AZ97" s="24">
        <v>2.5</v>
      </c>
      <c r="BA97" s="200"/>
      <c r="BB97" s="218"/>
      <c r="BC97" s="190"/>
      <c r="BD97" s="215"/>
      <c r="BE97" s="200"/>
      <c r="BF97" s="218"/>
      <c r="BG97" s="190"/>
      <c r="BH97" s="215"/>
      <c r="BI97" s="200"/>
      <c r="BJ97" s="218"/>
      <c r="BK97" s="190"/>
      <c r="BL97" s="215"/>
      <c r="BM97" s="200"/>
      <c r="BN97" s="218"/>
      <c r="BO97" s="190"/>
      <c r="BP97" s="215"/>
      <c r="BQ97" s="200"/>
      <c r="BR97" s="218"/>
      <c r="BS97" s="190"/>
      <c r="BT97" s="215"/>
      <c r="BU97" s="200"/>
      <c r="BV97" s="218"/>
      <c r="BW97" s="190"/>
      <c r="BX97" s="215"/>
      <c r="BY97" s="200"/>
      <c r="BZ97" s="218"/>
      <c r="CA97" s="190"/>
      <c r="CB97" s="215"/>
      <c r="CC97" s="200"/>
      <c r="CD97" s="218"/>
      <c r="CE97" s="190"/>
      <c r="CF97" s="215"/>
      <c r="CG97" s="200"/>
      <c r="CH97" s="218"/>
      <c r="CI97" s="190"/>
      <c r="CJ97" s="215">
        <v>-0.05</v>
      </c>
      <c r="CK97" s="200"/>
      <c r="CL97" s="218">
        <v>-0.05</v>
      </c>
      <c r="CM97" s="190"/>
    </row>
    <row r="98" spans="2:91" s="10" customFormat="1" ht="18" customHeight="1" x14ac:dyDescent="0.45">
      <c r="B98" s="272"/>
      <c r="C98" s="32" t="s">
        <v>49</v>
      </c>
      <c r="D98" s="256"/>
      <c r="E98" s="253">
        <v>0</v>
      </c>
      <c r="F98" s="247"/>
      <c r="G98" s="250">
        <v>0</v>
      </c>
      <c r="H98" s="256"/>
      <c r="I98" s="253">
        <v>0</v>
      </c>
      <c r="J98" s="247"/>
      <c r="K98" s="250">
        <v>0</v>
      </c>
      <c r="L98" s="256"/>
      <c r="M98" s="253">
        <v>0</v>
      </c>
      <c r="N98" s="247"/>
      <c r="O98" s="250">
        <v>0</v>
      </c>
      <c r="P98" s="256"/>
      <c r="Q98" s="253">
        <v>0</v>
      </c>
      <c r="R98" s="247"/>
      <c r="S98" s="250">
        <v>0</v>
      </c>
      <c r="T98" s="256"/>
      <c r="U98" s="253">
        <v>0</v>
      </c>
      <c r="V98" s="247"/>
      <c r="W98" s="250">
        <v>0</v>
      </c>
      <c r="X98" s="116">
        <v>13.5</v>
      </c>
      <c r="Y98" s="253"/>
      <c r="Z98" s="247"/>
      <c r="AA98" s="250"/>
      <c r="AB98" s="116">
        <v>13.75</v>
      </c>
      <c r="AC98" s="253"/>
      <c r="AD98" s="247"/>
      <c r="AE98" s="250"/>
      <c r="AF98" s="116">
        <v>13.75</v>
      </c>
      <c r="AG98" s="253"/>
      <c r="AH98" s="247"/>
      <c r="AI98" s="250"/>
      <c r="AJ98" s="116">
        <v>13.75</v>
      </c>
      <c r="AK98" s="224"/>
      <c r="AL98" s="219"/>
      <c r="AM98" s="193"/>
      <c r="AN98" s="116">
        <v>13.75</v>
      </c>
      <c r="AO98" s="224"/>
      <c r="AP98" s="219"/>
      <c r="AQ98" s="193"/>
      <c r="AR98" s="116">
        <v>13.75</v>
      </c>
      <c r="AS98" s="224"/>
      <c r="AT98" s="219"/>
      <c r="AU98" s="193"/>
      <c r="AV98" s="116">
        <v>13.75</v>
      </c>
      <c r="AW98" s="224"/>
      <c r="AX98" s="219"/>
      <c r="AY98" s="193"/>
      <c r="AZ98" s="116">
        <v>13.75</v>
      </c>
      <c r="BA98" s="224"/>
      <c r="BB98" s="219"/>
      <c r="BC98" s="193"/>
      <c r="BD98" s="216"/>
      <c r="BE98" s="201"/>
      <c r="BF98" s="219"/>
      <c r="BG98" s="193"/>
      <c r="BH98" s="216"/>
      <c r="BI98" s="201"/>
      <c r="BJ98" s="219"/>
      <c r="BK98" s="193"/>
      <c r="BL98" s="216">
        <v>-0.15</v>
      </c>
      <c r="BM98" s="201"/>
      <c r="BN98" s="219">
        <v>-0.15</v>
      </c>
      <c r="BO98" s="193"/>
      <c r="BP98" s="216">
        <v>-0.15</v>
      </c>
      <c r="BQ98" s="201"/>
      <c r="BR98" s="219">
        <v>-0.15</v>
      </c>
      <c r="BS98" s="193"/>
      <c r="BT98" s="216">
        <v>-0.15</v>
      </c>
      <c r="BU98" s="201"/>
      <c r="BV98" s="219">
        <v>-0.15</v>
      </c>
      <c r="BW98" s="193"/>
      <c r="BX98" s="216">
        <v>-0.15</v>
      </c>
      <c r="BY98" s="201"/>
      <c r="BZ98" s="219">
        <v>-0.15</v>
      </c>
      <c r="CA98" s="193"/>
      <c r="CB98" s="216">
        <v>-0.15</v>
      </c>
      <c r="CC98" s="201"/>
      <c r="CD98" s="219">
        <v>-0.15</v>
      </c>
      <c r="CE98" s="193"/>
      <c r="CF98" s="216">
        <v>-0.15</v>
      </c>
      <c r="CG98" s="201"/>
      <c r="CH98" s="219">
        <v>-0.15</v>
      </c>
      <c r="CI98" s="193"/>
      <c r="CJ98" s="216">
        <v>-0.2</v>
      </c>
      <c r="CK98" s="201"/>
      <c r="CL98" s="219">
        <v>-0.2</v>
      </c>
      <c r="CM98" s="193"/>
    </row>
    <row r="99" spans="2:91" s="10" customFormat="1" ht="18" customHeight="1" x14ac:dyDescent="0.45">
      <c r="B99" s="270" t="s">
        <v>77</v>
      </c>
      <c r="C99" s="31" t="s">
        <v>302</v>
      </c>
      <c r="D99" s="254" t="s">
        <v>8</v>
      </c>
      <c r="E99" s="251" t="s">
        <v>8</v>
      </c>
      <c r="F99" s="246" t="s">
        <v>8</v>
      </c>
      <c r="G99" s="249" t="s">
        <v>8</v>
      </c>
      <c r="H99" s="254" t="s">
        <v>8</v>
      </c>
      <c r="I99" s="251" t="s">
        <v>8</v>
      </c>
      <c r="J99" s="246" t="s">
        <v>8</v>
      </c>
      <c r="K99" s="249" t="s">
        <v>8</v>
      </c>
      <c r="L99" s="254" t="s">
        <v>8</v>
      </c>
      <c r="M99" s="251" t="s">
        <v>8</v>
      </c>
      <c r="N99" s="246" t="s">
        <v>8</v>
      </c>
      <c r="O99" s="249" t="s">
        <v>8</v>
      </c>
      <c r="P99" s="254" t="s">
        <v>8</v>
      </c>
      <c r="Q99" s="251" t="s">
        <v>8</v>
      </c>
      <c r="R99" s="246" t="s">
        <v>8</v>
      </c>
      <c r="S99" s="249" t="s">
        <v>8</v>
      </c>
      <c r="T99" s="254" t="s">
        <v>8</v>
      </c>
      <c r="U99" s="251" t="s">
        <v>8</v>
      </c>
      <c r="V99" s="246" t="s">
        <v>8</v>
      </c>
      <c r="W99" s="249" t="s">
        <v>8</v>
      </c>
      <c r="X99" s="115" t="s">
        <v>8</v>
      </c>
      <c r="Y99" s="251" t="s">
        <v>135</v>
      </c>
      <c r="Z99" s="246" t="s">
        <v>8</v>
      </c>
      <c r="AA99" s="249" t="s">
        <v>8</v>
      </c>
      <c r="AB99" s="115" t="s">
        <v>8</v>
      </c>
      <c r="AC99" s="251" t="s">
        <v>135</v>
      </c>
      <c r="AD99" s="246" t="s">
        <v>8</v>
      </c>
      <c r="AE99" s="249" t="s">
        <v>8</v>
      </c>
      <c r="AF99" s="115" t="s">
        <v>8</v>
      </c>
      <c r="AG99" s="251" t="s">
        <v>135</v>
      </c>
      <c r="AH99" s="246" t="s">
        <v>8</v>
      </c>
      <c r="AI99" s="249" t="s">
        <v>8</v>
      </c>
      <c r="AJ99" s="115" t="s">
        <v>8</v>
      </c>
      <c r="AK99" s="223" t="s">
        <v>135</v>
      </c>
      <c r="AL99" s="217" t="s">
        <v>8</v>
      </c>
      <c r="AM99" s="192" t="s">
        <v>8</v>
      </c>
      <c r="AN99" s="115" t="s">
        <v>8</v>
      </c>
      <c r="AO99" s="223" t="s">
        <v>135</v>
      </c>
      <c r="AP99" s="217" t="s">
        <v>8</v>
      </c>
      <c r="AQ99" s="192" t="s">
        <v>8</v>
      </c>
      <c r="AR99" s="115" t="s">
        <v>8</v>
      </c>
      <c r="AS99" s="223" t="s">
        <v>135</v>
      </c>
      <c r="AT99" s="217" t="s">
        <v>8</v>
      </c>
      <c r="AU99" s="192" t="s">
        <v>8</v>
      </c>
      <c r="AV99" s="115" t="s">
        <v>8</v>
      </c>
      <c r="AW99" s="223" t="s">
        <v>135</v>
      </c>
      <c r="AX99" s="217" t="s">
        <v>8</v>
      </c>
      <c r="AY99" s="192" t="s">
        <v>8</v>
      </c>
      <c r="AZ99" s="115" t="s">
        <v>8</v>
      </c>
      <c r="BA99" s="223" t="s">
        <v>135</v>
      </c>
      <c r="BB99" s="217" t="s">
        <v>8</v>
      </c>
      <c r="BC99" s="192" t="s">
        <v>8</v>
      </c>
      <c r="BD99" s="214">
        <v>0.35</v>
      </c>
      <c r="BE99" s="199" t="s">
        <v>134</v>
      </c>
      <c r="BF99" s="217" t="s">
        <v>8</v>
      </c>
      <c r="BG99" s="192" t="s">
        <v>8</v>
      </c>
      <c r="BH99" s="214">
        <v>0.35</v>
      </c>
      <c r="BI99" s="199" t="s">
        <v>134</v>
      </c>
      <c r="BJ99" s="217" t="s">
        <v>8</v>
      </c>
      <c r="BK99" s="192" t="s">
        <v>8</v>
      </c>
      <c r="BL99" s="214">
        <v>0.3</v>
      </c>
      <c r="BM99" s="199" t="s">
        <v>134</v>
      </c>
      <c r="BN99" s="217" t="s">
        <v>8</v>
      </c>
      <c r="BO99" s="192" t="s">
        <v>8</v>
      </c>
      <c r="BP99" s="214">
        <v>0.3</v>
      </c>
      <c r="BQ99" s="199" t="s">
        <v>134</v>
      </c>
      <c r="BR99" s="217" t="s">
        <v>8</v>
      </c>
      <c r="BS99" s="192" t="s">
        <v>8</v>
      </c>
      <c r="BT99" s="214">
        <v>0.3</v>
      </c>
      <c r="BU99" s="199" t="s">
        <v>134</v>
      </c>
      <c r="BV99" s="217" t="s">
        <v>8</v>
      </c>
      <c r="BW99" s="192" t="s">
        <v>8</v>
      </c>
      <c r="BX99" s="214">
        <v>0.3</v>
      </c>
      <c r="BY99" s="199" t="s">
        <v>134</v>
      </c>
      <c r="BZ99" s="217" t="s">
        <v>8</v>
      </c>
      <c r="CA99" s="192" t="s">
        <v>8</v>
      </c>
      <c r="CB99" s="214">
        <v>0.3</v>
      </c>
      <c r="CC99" s="199" t="s">
        <v>134</v>
      </c>
      <c r="CD99" s="217" t="s">
        <v>8</v>
      </c>
      <c r="CE99" s="192" t="s">
        <v>8</v>
      </c>
      <c r="CF99" s="214">
        <v>0.3</v>
      </c>
      <c r="CG99" s="199" t="s">
        <v>134</v>
      </c>
      <c r="CH99" s="217" t="s">
        <v>8</v>
      </c>
      <c r="CI99" s="192" t="s">
        <v>8</v>
      </c>
      <c r="CJ99" s="214">
        <v>0.25</v>
      </c>
      <c r="CK99" s="199" t="s">
        <v>134</v>
      </c>
      <c r="CL99" s="217" t="s">
        <v>8</v>
      </c>
      <c r="CM99" s="192" t="s">
        <v>8</v>
      </c>
    </row>
    <row r="100" spans="2:91" s="10" customFormat="1" ht="18" customHeight="1" x14ac:dyDescent="0.45">
      <c r="B100" s="271"/>
      <c r="C100" s="34" t="s">
        <v>48</v>
      </c>
      <c r="D100" s="255"/>
      <c r="E100" s="252"/>
      <c r="F100" s="244"/>
      <c r="G100" s="241"/>
      <c r="H100" s="255"/>
      <c r="I100" s="252"/>
      <c r="J100" s="244"/>
      <c r="K100" s="241"/>
      <c r="L100" s="255"/>
      <c r="M100" s="252"/>
      <c r="N100" s="244"/>
      <c r="O100" s="241"/>
      <c r="P100" s="255"/>
      <c r="Q100" s="252"/>
      <c r="R100" s="244"/>
      <c r="S100" s="241"/>
      <c r="T100" s="255"/>
      <c r="U100" s="252"/>
      <c r="V100" s="244"/>
      <c r="W100" s="241"/>
      <c r="X100" s="24">
        <v>2.25</v>
      </c>
      <c r="Y100" s="252"/>
      <c r="Z100" s="244"/>
      <c r="AA100" s="241"/>
      <c r="AB100" s="24">
        <v>2.5</v>
      </c>
      <c r="AC100" s="252"/>
      <c r="AD100" s="244"/>
      <c r="AE100" s="241"/>
      <c r="AF100" s="24">
        <v>2.5</v>
      </c>
      <c r="AG100" s="252"/>
      <c r="AH100" s="244"/>
      <c r="AI100" s="241"/>
      <c r="AJ100" s="24">
        <v>2.5</v>
      </c>
      <c r="AK100" s="200"/>
      <c r="AL100" s="218"/>
      <c r="AM100" s="190"/>
      <c r="AN100" s="24">
        <v>2.5</v>
      </c>
      <c r="AO100" s="200"/>
      <c r="AP100" s="218"/>
      <c r="AQ100" s="190"/>
      <c r="AR100" s="24">
        <v>2.5</v>
      </c>
      <c r="AS100" s="200"/>
      <c r="AT100" s="218"/>
      <c r="AU100" s="190"/>
      <c r="AV100" s="24">
        <v>2.5</v>
      </c>
      <c r="AW100" s="200"/>
      <c r="AX100" s="218"/>
      <c r="AY100" s="190"/>
      <c r="AZ100" s="24">
        <v>2.5</v>
      </c>
      <c r="BA100" s="200"/>
      <c r="BB100" s="218"/>
      <c r="BC100" s="190"/>
      <c r="BD100" s="215"/>
      <c r="BE100" s="200"/>
      <c r="BF100" s="218"/>
      <c r="BG100" s="190"/>
      <c r="BH100" s="215"/>
      <c r="BI100" s="200"/>
      <c r="BJ100" s="218"/>
      <c r="BK100" s="190"/>
      <c r="BL100" s="215"/>
      <c r="BM100" s="200"/>
      <c r="BN100" s="218"/>
      <c r="BO100" s="190"/>
      <c r="BP100" s="215"/>
      <c r="BQ100" s="200"/>
      <c r="BR100" s="218"/>
      <c r="BS100" s="190"/>
      <c r="BT100" s="215"/>
      <c r="BU100" s="200"/>
      <c r="BV100" s="218"/>
      <c r="BW100" s="190"/>
      <c r="BX100" s="215"/>
      <c r="BY100" s="200"/>
      <c r="BZ100" s="218"/>
      <c r="CA100" s="190"/>
      <c r="CB100" s="215"/>
      <c r="CC100" s="200"/>
      <c r="CD100" s="218"/>
      <c r="CE100" s="190"/>
      <c r="CF100" s="215"/>
      <c r="CG100" s="200"/>
      <c r="CH100" s="218"/>
      <c r="CI100" s="190"/>
      <c r="CJ100" s="215">
        <v>-0.05</v>
      </c>
      <c r="CK100" s="200"/>
      <c r="CL100" s="218">
        <v>-0.05</v>
      </c>
      <c r="CM100" s="190"/>
    </row>
    <row r="101" spans="2:91" s="10" customFormat="1" ht="18" customHeight="1" x14ac:dyDescent="0.45">
      <c r="B101" s="272"/>
      <c r="C101" s="32" t="s">
        <v>49</v>
      </c>
      <c r="D101" s="256"/>
      <c r="E101" s="253">
        <v>0</v>
      </c>
      <c r="F101" s="247"/>
      <c r="G101" s="250">
        <v>0</v>
      </c>
      <c r="H101" s="256"/>
      <c r="I101" s="253">
        <v>0</v>
      </c>
      <c r="J101" s="247"/>
      <c r="K101" s="250">
        <v>0</v>
      </c>
      <c r="L101" s="256"/>
      <c r="M101" s="253">
        <v>0</v>
      </c>
      <c r="N101" s="247"/>
      <c r="O101" s="250">
        <v>0</v>
      </c>
      <c r="P101" s="256"/>
      <c r="Q101" s="253">
        <v>0</v>
      </c>
      <c r="R101" s="247"/>
      <c r="S101" s="250">
        <v>0</v>
      </c>
      <c r="T101" s="256"/>
      <c r="U101" s="253">
        <v>0</v>
      </c>
      <c r="V101" s="247"/>
      <c r="W101" s="250">
        <v>0</v>
      </c>
      <c r="X101" s="116">
        <v>13.5</v>
      </c>
      <c r="Y101" s="253"/>
      <c r="Z101" s="247"/>
      <c r="AA101" s="250"/>
      <c r="AB101" s="116">
        <v>13.75</v>
      </c>
      <c r="AC101" s="253"/>
      <c r="AD101" s="247"/>
      <c r="AE101" s="250"/>
      <c r="AF101" s="116">
        <v>13.75</v>
      </c>
      <c r="AG101" s="253"/>
      <c r="AH101" s="247"/>
      <c r="AI101" s="250"/>
      <c r="AJ101" s="116">
        <v>13.75</v>
      </c>
      <c r="AK101" s="224"/>
      <c r="AL101" s="219"/>
      <c r="AM101" s="193"/>
      <c r="AN101" s="116">
        <v>13.75</v>
      </c>
      <c r="AO101" s="224"/>
      <c r="AP101" s="219"/>
      <c r="AQ101" s="193"/>
      <c r="AR101" s="116">
        <v>13.75</v>
      </c>
      <c r="AS101" s="224"/>
      <c r="AT101" s="219"/>
      <c r="AU101" s="193"/>
      <c r="AV101" s="116">
        <v>13.75</v>
      </c>
      <c r="AW101" s="224"/>
      <c r="AX101" s="219"/>
      <c r="AY101" s="193"/>
      <c r="AZ101" s="116">
        <v>13.75</v>
      </c>
      <c r="BA101" s="224"/>
      <c r="BB101" s="219"/>
      <c r="BC101" s="193"/>
      <c r="BD101" s="216"/>
      <c r="BE101" s="201"/>
      <c r="BF101" s="219"/>
      <c r="BG101" s="193"/>
      <c r="BH101" s="216"/>
      <c r="BI101" s="201"/>
      <c r="BJ101" s="219"/>
      <c r="BK101" s="193"/>
      <c r="BL101" s="216">
        <v>-0.15</v>
      </c>
      <c r="BM101" s="201"/>
      <c r="BN101" s="219">
        <v>-0.15</v>
      </c>
      <c r="BO101" s="193"/>
      <c r="BP101" s="216">
        <v>-0.15</v>
      </c>
      <c r="BQ101" s="201"/>
      <c r="BR101" s="219">
        <v>-0.15</v>
      </c>
      <c r="BS101" s="193"/>
      <c r="BT101" s="216">
        <v>-0.15</v>
      </c>
      <c r="BU101" s="201"/>
      <c r="BV101" s="219">
        <v>-0.15</v>
      </c>
      <c r="BW101" s="193"/>
      <c r="BX101" s="216">
        <v>-0.15</v>
      </c>
      <c r="BY101" s="201"/>
      <c r="BZ101" s="219">
        <v>-0.15</v>
      </c>
      <c r="CA101" s="193"/>
      <c r="CB101" s="216">
        <v>-0.15</v>
      </c>
      <c r="CC101" s="201"/>
      <c r="CD101" s="219">
        <v>-0.15</v>
      </c>
      <c r="CE101" s="193"/>
      <c r="CF101" s="216">
        <v>-0.15</v>
      </c>
      <c r="CG101" s="201"/>
      <c r="CH101" s="219">
        <v>-0.15</v>
      </c>
      <c r="CI101" s="193"/>
      <c r="CJ101" s="216">
        <v>-0.2</v>
      </c>
      <c r="CK101" s="201"/>
      <c r="CL101" s="219">
        <v>-0.2</v>
      </c>
      <c r="CM101" s="193"/>
    </row>
    <row r="102" spans="2:91" s="10" customFormat="1" ht="18" customHeight="1" x14ac:dyDescent="0.45">
      <c r="B102" s="270" t="s">
        <v>78</v>
      </c>
      <c r="C102" s="31" t="s">
        <v>302</v>
      </c>
      <c r="D102" s="254" t="s">
        <v>8</v>
      </c>
      <c r="E102" s="251" t="s">
        <v>8</v>
      </c>
      <c r="F102" s="246" t="s">
        <v>8</v>
      </c>
      <c r="G102" s="249" t="s">
        <v>8</v>
      </c>
      <c r="H102" s="254" t="s">
        <v>8</v>
      </c>
      <c r="I102" s="251" t="s">
        <v>8</v>
      </c>
      <c r="J102" s="246" t="s">
        <v>8</v>
      </c>
      <c r="K102" s="249" t="s">
        <v>8</v>
      </c>
      <c r="L102" s="254" t="s">
        <v>8</v>
      </c>
      <c r="M102" s="251" t="s">
        <v>8</v>
      </c>
      <c r="N102" s="246" t="s">
        <v>8</v>
      </c>
      <c r="O102" s="249" t="s">
        <v>8</v>
      </c>
      <c r="P102" s="254" t="s">
        <v>8</v>
      </c>
      <c r="Q102" s="251" t="s">
        <v>8</v>
      </c>
      <c r="R102" s="246" t="s">
        <v>8</v>
      </c>
      <c r="S102" s="249" t="s">
        <v>8</v>
      </c>
      <c r="T102" s="254" t="s">
        <v>8</v>
      </c>
      <c r="U102" s="251" t="s">
        <v>8</v>
      </c>
      <c r="V102" s="246" t="s">
        <v>8</v>
      </c>
      <c r="W102" s="249" t="s">
        <v>8</v>
      </c>
      <c r="X102" s="115" t="s">
        <v>8</v>
      </c>
      <c r="Y102" s="251" t="s">
        <v>135</v>
      </c>
      <c r="Z102" s="246" t="s">
        <v>8</v>
      </c>
      <c r="AA102" s="249" t="s">
        <v>8</v>
      </c>
      <c r="AB102" s="115" t="s">
        <v>8</v>
      </c>
      <c r="AC102" s="251" t="s">
        <v>135</v>
      </c>
      <c r="AD102" s="246" t="s">
        <v>8</v>
      </c>
      <c r="AE102" s="249" t="s">
        <v>8</v>
      </c>
      <c r="AF102" s="115" t="s">
        <v>8</v>
      </c>
      <c r="AG102" s="251" t="s">
        <v>135</v>
      </c>
      <c r="AH102" s="246" t="s">
        <v>8</v>
      </c>
      <c r="AI102" s="249" t="s">
        <v>8</v>
      </c>
      <c r="AJ102" s="115" t="s">
        <v>8</v>
      </c>
      <c r="AK102" s="223" t="s">
        <v>135</v>
      </c>
      <c r="AL102" s="217" t="s">
        <v>8</v>
      </c>
      <c r="AM102" s="192" t="s">
        <v>8</v>
      </c>
      <c r="AN102" s="115" t="s">
        <v>8</v>
      </c>
      <c r="AO102" s="223" t="s">
        <v>135</v>
      </c>
      <c r="AP102" s="217" t="s">
        <v>8</v>
      </c>
      <c r="AQ102" s="192" t="s">
        <v>8</v>
      </c>
      <c r="AR102" s="115" t="s">
        <v>8</v>
      </c>
      <c r="AS102" s="223" t="s">
        <v>135</v>
      </c>
      <c r="AT102" s="217" t="s">
        <v>8</v>
      </c>
      <c r="AU102" s="192" t="s">
        <v>8</v>
      </c>
      <c r="AV102" s="115" t="s">
        <v>8</v>
      </c>
      <c r="AW102" s="223" t="s">
        <v>135</v>
      </c>
      <c r="AX102" s="217" t="s">
        <v>8</v>
      </c>
      <c r="AY102" s="192" t="s">
        <v>8</v>
      </c>
      <c r="AZ102" s="115" t="s">
        <v>8</v>
      </c>
      <c r="BA102" s="223" t="s">
        <v>135</v>
      </c>
      <c r="BB102" s="217" t="s">
        <v>8</v>
      </c>
      <c r="BC102" s="192" t="s">
        <v>8</v>
      </c>
      <c r="BD102" s="214">
        <v>0.35</v>
      </c>
      <c r="BE102" s="199" t="s">
        <v>134</v>
      </c>
      <c r="BF102" s="217" t="s">
        <v>8</v>
      </c>
      <c r="BG102" s="192" t="s">
        <v>8</v>
      </c>
      <c r="BH102" s="214">
        <v>0.35</v>
      </c>
      <c r="BI102" s="199" t="s">
        <v>134</v>
      </c>
      <c r="BJ102" s="217" t="s">
        <v>8</v>
      </c>
      <c r="BK102" s="192" t="s">
        <v>8</v>
      </c>
      <c r="BL102" s="214">
        <v>0.3</v>
      </c>
      <c r="BM102" s="199" t="s">
        <v>134</v>
      </c>
      <c r="BN102" s="217" t="s">
        <v>8</v>
      </c>
      <c r="BO102" s="192" t="s">
        <v>8</v>
      </c>
      <c r="BP102" s="214">
        <v>0.3</v>
      </c>
      <c r="BQ102" s="199" t="s">
        <v>134</v>
      </c>
      <c r="BR102" s="217" t="s">
        <v>8</v>
      </c>
      <c r="BS102" s="192" t="s">
        <v>8</v>
      </c>
      <c r="BT102" s="214">
        <v>0.3</v>
      </c>
      <c r="BU102" s="199" t="s">
        <v>134</v>
      </c>
      <c r="BV102" s="217" t="s">
        <v>8</v>
      </c>
      <c r="BW102" s="192" t="s">
        <v>8</v>
      </c>
      <c r="BX102" s="214">
        <v>0.3</v>
      </c>
      <c r="BY102" s="199" t="s">
        <v>134</v>
      </c>
      <c r="BZ102" s="217" t="s">
        <v>8</v>
      </c>
      <c r="CA102" s="192" t="s">
        <v>8</v>
      </c>
      <c r="CB102" s="214">
        <v>0.3</v>
      </c>
      <c r="CC102" s="199" t="s">
        <v>134</v>
      </c>
      <c r="CD102" s="217" t="s">
        <v>8</v>
      </c>
      <c r="CE102" s="192" t="s">
        <v>8</v>
      </c>
      <c r="CF102" s="214">
        <v>0.3</v>
      </c>
      <c r="CG102" s="199" t="s">
        <v>134</v>
      </c>
      <c r="CH102" s="217" t="s">
        <v>8</v>
      </c>
      <c r="CI102" s="192" t="s">
        <v>8</v>
      </c>
      <c r="CJ102" s="214">
        <v>0.25</v>
      </c>
      <c r="CK102" s="199" t="s">
        <v>134</v>
      </c>
      <c r="CL102" s="217" t="s">
        <v>8</v>
      </c>
      <c r="CM102" s="192" t="s">
        <v>8</v>
      </c>
    </row>
    <row r="103" spans="2:91" s="10" customFormat="1" ht="18" customHeight="1" x14ac:dyDescent="0.45">
      <c r="B103" s="271"/>
      <c r="C103" s="34" t="s">
        <v>48</v>
      </c>
      <c r="D103" s="255"/>
      <c r="E103" s="252"/>
      <c r="F103" s="244"/>
      <c r="G103" s="241"/>
      <c r="H103" s="255"/>
      <c r="I103" s="252"/>
      <c r="J103" s="244"/>
      <c r="K103" s="241"/>
      <c r="L103" s="255"/>
      <c r="M103" s="252"/>
      <c r="N103" s="244"/>
      <c r="O103" s="241"/>
      <c r="P103" s="255"/>
      <c r="Q103" s="252"/>
      <c r="R103" s="244"/>
      <c r="S103" s="241"/>
      <c r="T103" s="255"/>
      <c r="U103" s="252"/>
      <c r="V103" s="244"/>
      <c r="W103" s="241"/>
      <c r="X103" s="24">
        <v>2.25</v>
      </c>
      <c r="Y103" s="252"/>
      <c r="Z103" s="244"/>
      <c r="AA103" s="241"/>
      <c r="AB103" s="24">
        <v>2.5</v>
      </c>
      <c r="AC103" s="252"/>
      <c r="AD103" s="244"/>
      <c r="AE103" s="241"/>
      <c r="AF103" s="24">
        <v>2.5</v>
      </c>
      <c r="AG103" s="252"/>
      <c r="AH103" s="244"/>
      <c r="AI103" s="241"/>
      <c r="AJ103" s="24">
        <v>2.5</v>
      </c>
      <c r="AK103" s="200"/>
      <c r="AL103" s="218"/>
      <c r="AM103" s="190"/>
      <c r="AN103" s="24">
        <v>2.5</v>
      </c>
      <c r="AO103" s="200"/>
      <c r="AP103" s="218"/>
      <c r="AQ103" s="190"/>
      <c r="AR103" s="24">
        <v>2.5</v>
      </c>
      <c r="AS103" s="200"/>
      <c r="AT103" s="218"/>
      <c r="AU103" s="190"/>
      <c r="AV103" s="24">
        <v>2.5</v>
      </c>
      <c r="AW103" s="200"/>
      <c r="AX103" s="218"/>
      <c r="AY103" s="190"/>
      <c r="AZ103" s="24">
        <v>2.5</v>
      </c>
      <c r="BA103" s="200"/>
      <c r="BB103" s="218"/>
      <c r="BC103" s="190"/>
      <c r="BD103" s="215"/>
      <c r="BE103" s="200"/>
      <c r="BF103" s="218"/>
      <c r="BG103" s="190"/>
      <c r="BH103" s="215"/>
      <c r="BI103" s="200"/>
      <c r="BJ103" s="218"/>
      <c r="BK103" s="190"/>
      <c r="BL103" s="215"/>
      <c r="BM103" s="200"/>
      <c r="BN103" s="218"/>
      <c r="BO103" s="190"/>
      <c r="BP103" s="215"/>
      <c r="BQ103" s="200"/>
      <c r="BR103" s="218"/>
      <c r="BS103" s="190"/>
      <c r="BT103" s="215"/>
      <c r="BU103" s="200"/>
      <c r="BV103" s="218"/>
      <c r="BW103" s="190"/>
      <c r="BX103" s="215"/>
      <c r="BY103" s="200"/>
      <c r="BZ103" s="218"/>
      <c r="CA103" s="190"/>
      <c r="CB103" s="215"/>
      <c r="CC103" s="200"/>
      <c r="CD103" s="218"/>
      <c r="CE103" s="190"/>
      <c r="CF103" s="215"/>
      <c r="CG103" s="200"/>
      <c r="CH103" s="218"/>
      <c r="CI103" s="190"/>
      <c r="CJ103" s="215">
        <v>-0.05</v>
      </c>
      <c r="CK103" s="200"/>
      <c r="CL103" s="218">
        <v>-0.05</v>
      </c>
      <c r="CM103" s="190"/>
    </row>
    <row r="104" spans="2:91" s="10" customFormat="1" ht="18" customHeight="1" x14ac:dyDescent="0.45">
      <c r="B104" s="272"/>
      <c r="C104" s="32" t="s">
        <v>49</v>
      </c>
      <c r="D104" s="256"/>
      <c r="E104" s="253">
        <v>0</v>
      </c>
      <c r="F104" s="247"/>
      <c r="G104" s="250">
        <v>0</v>
      </c>
      <c r="H104" s="256"/>
      <c r="I104" s="253">
        <v>0</v>
      </c>
      <c r="J104" s="247"/>
      <c r="K104" s="250">
        <v>0</v>
      </c>
      <c r="L104" s="256"/>
      <c r="M104" s="253">
        <v>0</v>
      </c>
      <c r="N104" s="247"/>
      <c r="O104" s="250">
        <v>0</v>
      </c>
      <c r="P104" s="256"/>
      <c r="Q104" s="253">
        <v>0</v>
      </c>
      <c r="R104" s="247"/>
      <c r="S104" s="250">
        <v>0</v>
      </c>
      <c r="T104" s="256"/>
      <c r="U104" s="253">
        <v>0</v>
      </c>
      <c r="V104" s="247"/>
      <c r="W104" s="250">
        <v>0</v>
      </c>
      <c r="X104" s="116">
        <v>13.5</v>
      </c>
      <c r="Y104" s="253"/>
      <c r="Z104" s="247"/>
      <c r="AA104" s="250"/>
      <c r="AB104" s="116">
        <v>13.75</v>
      </c>
      <c r="AC104" s="253"/>
      <c r="AD104" s="247"/>
      <c r="AE104" s="250"/>
      <c r="AF104" s="116">
        <v>13.75</v>
      </c>
      <c r="AG104" s="253"/>
      <c r="AH104" s="247"/>
      <c r="AI104" s="250"/>
      <c r="AJ104" s="116">
        <v>13.75</v>
      </c>
      <c r="AK104" s="224"/>
      <c r="AL104" s="219"/>
      <c r="AM104" s="193"/>
      <c r="AN104" s="116">
        <v>13.75</v>
      </c>
      <c r="AO104" s="224"/>
      <c r="AP104" s="219"/>
      <c r="AQ104" s="193"/>
      <c r="AR104" s="116">
        <v>13.75</v>
      </c>
      <c r="AS104" s="224"/>
      <c r="AT104" s="219"/>
      <c r="AU104" s="193"/>
      <c r="AV104" s="116">
        <v>13.75</v>
      </c>
      <c r="AW104" s="224"/>
      <c r="AX104" s="219"/>
      <c r="AY104" s="193"/>
      <c r="AZ104" s="116">
        <v>13.75</v>
      </c>
      <c r="BA104" s="224"/>
      <c r="BB104" s="219"/>
      <c r="BC104" s="193"/>
      <c r="BD104" s="216"/>
      <c r="BE104" s="201"/>
      <c r="BF104" s="219"/>
      <c r="BG104" s="193"/>
      <c r="BH104" s="216"/>
      <c r="BI104" s="201"/>
      <c r="BJ104" s="219"/>
      <c r="BK104" s="193"/>
      <c r="BL104" s="216">
        <v>-0.15</v>
      </c>
      <c r="BM104" s="201"/>
      <c r="BN104" s="219">
        <v>-0.15</v>
      </c>
      <c r="BO104" s="193"/>
      <c r="BP104" s="216">
        <v>-0.15</v>
      </c>
      <c r="BQ104" s="201"/>
      <c r="BR104" s="219">
        <v>-0.15</v>
      </c>
      <c r="BS104" s="193"/>
      <c r="BT104" s="216">
        <v>-0.15</v>
      </c>
      <c r="BU104" s="201"/>
      <c r="BV104" s="219">
        <v>-0.15</v>
      </c>
      <c r="BW104" s="193"/>
      <c r="BX104" s="216">
        <v>-0.15</v>
      </c>
      <c r="BY104" s="201"/>
      <c r="BZ104" s="219">
        <v>-0.15</v>
      </c>
      <c r="CA104" s="193"/>
      <c r="CB104" s="216">
        <v>-0.15</v>
      </c>
      <c r="CC104" s="201"/>
      <c r="CD104" s="219">
        <v>-0.15</v>
      </c>
      <c r="CE104" s="193"/>
      <c r="CF104" s="216">
        <v>-0.15</v>
      </c>
      <c r="CG104" s="201"/>
      <c r="CH104" s="219">
        <v>-0.15</v>
      </c>
      <c r="CI104" s="193"/>
      <c r="CJ104" s="216">
        <v>-0.2</v>
      </c>
      <c r="CK104" s="201"/>
      <c r="CL104" s="219">
        <v>-0.2</v>
      </c>
      <c r="CM104" s="193"/>
    </row>
    <row r="105" spans="2:91" s="10" customFormat="1" ht="18" customHeight="1" x14ac:dyDescent="0.45">
      <c r="B105" s="270" t="s">
        <v>79</v>
      </c>
      <c r="C105" s="31" t="s">
        <v>302</v>
      </c>
      <c r="D105" s="254" t="s">
        <v>8</v>
      </c>
      <c r="E105" s="251" t="s">
        <v>8</v>
      </c>
      <c r="F105" s="246" t="s">
        <v>8</v>
      </c>
      <c r="G105" s="249" t="s">
        <v>8</v>
      </c>
      <c r="H105" s="254" t="s">
        <v>8</v>
      </c>
      <c r="I105" s="251" t="s">
        <v>8</v>
      </c>
      <c r="J105" s="246" t="s">
        <v>8</v>
      </c>
      <c r="K105" s="249" t="s">
        <v>8</v>
      </c>
      <c r="L105" s="254" t="s">
        <v>8</v>
      </c>
      <c r="M105" s="251" t="s">
        <v>8</v>
      </c>
      <c r="N105" s="246" t="s">
        <v>8</v>
      </c>
      <c r="O105" s="249" t="s">
        <v>8</v>
      </c>
      <c r="P105" s="254" t="s">
        <v>8</v>
      </c>
      <c r="Q105" s="251" t="s">
        <v>8</v>
      </c>
      <c r="R105" s="246" t="s">
        <v>8</v>
      </c>
      <c r="S105" s="249" t="s">
        <v>8</v>
      </c>
      <c r="T105" s="254" t="s">
        <v>8</v>
      </c>
      <c r="U105" s="251" t="s">
        <v>8</v>
      </c>
      <c r="V105" s="246" t="s">
        <v>8</v>
      </c>
      <c r="W105" s="249" t="s">
        <v>8</v>
      </c>
      <c r="X105" s="115" t="s">
        <v>8</v>
      </c>
      <c r="Y105" s="251" t="s">
        <v>135</v>
      </c>
      <c r="Z105" s="246" t="s">
        <v>8</v>
      </c>
      <c r="AA105" s="249" t="s">
        <v>8</v>
      </c>
      <c r="AB105" s="115" t="s">
        <v>8</v>
      </c>
      <c r="AC105" s="251" t="s">
        <v>135</v>
      </c>
      <c r="AD105" s="246" t="s">
        <v>8</v>
      </c>
      <c r="AE105" s="249" t="s">
        <v>8</v>
      </c>
      <c r="AF105" s="115" t="s">
        <v>8</v>
      </c>
      <c r="AG105" s="251" t="s">
        <v>135</v>
      </c>
      <c r="AH105" s="246" t="s">
        <v>8</v>
      </c>
      <c r="AI105" s="249" t="s">
        <v>8</v>
      </c>
      <c r="AJ105" s="115" t="s">
        <v>8</v>
      </c>
      <c r="AK105" s="223" t="s">
        <v>135</v>
      </c>
      <c r="AL105" s="217" t="s">
        <v>8</v>
      </c>
      <c r="AM105" s="192" t="s">
        <v>8</v>
      </c>
      <c r="AN105" s="115" t="s">
        <v>8</v>
      </c>
      <c r="AO105" s="223" t="s">
        <v>135</v>
      </c>
      <c r="AP105" s="217" t="s">
        <v>8</v>
      </c>
      <c r="AQ105" s="192" t="s">
        <v>8</v>
      </c>
      <c r="AR105" s="115" t="s">
        <v>8</v>
      </c>
      <c r="AS105" s="223" t="s">
        <v>135</v>
      </c>
      <c r="AT105" s="217" t="s">
        <v>8</v>
      </c>
      <c r="AU105" s="192" t="s">
        <v>8</v>
      </c>
      <c r="AV105" s="115" t="s">
        <v>8</v>
      </c>
      <c r="AW105" s="223" t="s">
        <v>135</v>
      </c>
      <c r="AX105" s="217" t="s">
        <v>8</v>
      </c>
      <c r="AY105" s="192" t="s">
        <v>8</v>
      </c>
      <c r="AZ105" s="115" t="s">
        <v>8</v>
      </c>
      <c r="BA105" s="223" t="s">
        <v>135</v>
      </c>
      <c r="BB105" s="217" t="s">
        <v>8</v>
      </c>
      <c r="BC105" s="192" t="s">
        <v>8</v>
      </c>
      <c r="BD105" s="214">
        <v>0.35</v>
      </c>
      <c r="BE105" s="199" t="s">
        <v>134</v>
      </c>
      <c r="BF105" s="217" t="s">
        <v>8</v>
      </c>
      <c r="BG105" s="192" t="s">
        <v>8</v>
      </c>
      <c r="BH105" s="214">
        <v>0.35</v>
      </c>
      <c r="BI105" s="199" t="s">
        <v>134</v>
      </c>
      <c r="BJ105" s="217" t="s">
        <v>8</v>
      </c>
      <c r="BK105" s="192" t="s">
        <v>8</v>
      </c>
      <c r="BL105" s="214">
        <v>0.3</v>
      </c>
      <c r="BM105" s="199" t="s">
        <v>134</v>
      </c>
      <c r="BN105" s="217" t="s">
        <v>8</v>
      </c>
      <c r="BO105" s="192" t="s">
        <v>8</v>
      </c>
      <c r="BP105" s="214">
        <v>0.3</v>
      </c>
      <c r="BQ105" s="199" t="s">
        <v>134</v>
      </c>
      <c r="BR105" s="217" t="s">
        <v>8</v>
      </c>
      <c r="BS105" s="192" t="s">
        <v>8</v>
      </c>
      <c r="BT105" s="214">
        <v>0.3</v>
      </c>
      <c r="BU105" s="199" t="s">
        <v>134</v>
      </c>
      <c r="BV105" s="217" t="s">
        <v>8</v>
      </c>
      <c r="BW105" s="192" t="s">
        <v>8</v>
      </c>
      <c r="BX105" s="214">
        <v>0.3</v>
      </c>
      <c r="BY105" s="199" t="s">
        <v>134</v>
      </c>
      <c r="BZ105" s="217" t="s">
        <v>8</v>
      </c>
      <c r="CA105" s="192" t="s">
        <v>8</v>
      </c>
      <c r="CB105" s="214">
        <v>0.3</v>
      </c>
      <c r="CC105" s="199" t="s">
        <v>134</v>
      </c>
      <c r="CD105" s="217" t="s">
        <v>8</v>
      </c>
      <c r="CE105" s="192" t="s">
        <v>8</v>
      </c>
      <c r="CF105" s="214">
        <v>0.3</v>
      </c>
      <c r="CG105" s="199" t="s">
        <v>134</v>
      </c>
      <c r="CH105" s="217" t="s">
        <v>8</v>
      </c>
      <c r="CI105" s="192" t="s">
        <v>8</v>
      </c>
      <c r="CJ105" s="214">
        <v>0.25</v>
      </c>
      <c r="CK105" s="199" t="s">
        <v>134</v>
      </c>
      <c r="CL105" s="217" t="s">
        <v>8</v>
      </c>
      <c r="CM105" s="192" t="s">
        <v>8</v>
      </c>
    </row>
    <row r="106" spans="2:91" s="10" customFormat="1" ht="18" customHeight="1" x14ac:dyDescent="0.45">
      <c r="B106" s="271"/>
      <c r="C106" s="34" t="s">
        <v>48</v>
      </c>
      <c r="D106" s="255"/>
      <c r="E106" s="252"/>
      <c r="F106" s="244"/>
      <c r="G106" s="241"/>
      <c r="H106" s="255"/>
      <c r="I106" s="252"/>
      <c r="J106" s="244"/>
      <c r="K106" s="241"/>
      <c r="L106" s="255"/>
      <c r="M106" s="252"/>
      <c r="N106" s="244"/>
      <c r="O106" s="241"/>
      <c r="P106" s="255"/>
      <c r="Q106" s="252"/>
      <c r="R106" s="244"/>
      <c r="S106" s="241"/>
      <c r="T106" s="255"/>
      <c r="U106" s="252"/>
      <c r="V106" s="244"/>
      <c r="W106" s="241"/>
      <c r="X106" s="24">
        <v>2.25</v>
      </c>
      <c r="Y106" s="252"/>
      <c r="Z106" s="244"/>
      <c r="AA106" s="241"/>
      <c r="AB106" s="24">
        <v>2.5</v>
      </c>
      <c r="AC106" s="252"/>
      <c r="AD106" s="244"/>
      <c r="AE106" s="241"/>
      <c r="AF106" s="24">
        <v>2.5</v>
      </c>
      <c r="AG106" s="252"/>
      <c r="AH106" s="244"/>
      <c r="AI106" s="241"/>
      <c r="AJ106" s="24">
        <v>2.5</v>
      </c>
      <c r="AK106" s="200"/>
      <c r="AL106" s="218"/>
      <c r="AM106" s="190"/>
      <c r="AN106" s="24">
        <v>2.5</v>
      </c>
      <c r="AO106" s="200"/>
      <c r="AP106" s="218"/>
      <c r="AQ106" s="190"/>
      <c r="AR106" s="24">
        <v>2.5</v>
      </c>
      <c r="AS106" s="200"/>
      <c r="AT106" s="218"/>
      <c r="AU106" s="190"/>
      <c r="AV106" s="24">
        <v>2.5</v>
      </c>
      <c r="AW106" s="200"/>
      <c r="AX106" s="218"/>
      <c r="AY106" s="190"/>
      <c r="AZ106" s="24">
        <v>2.5</v>
      </c>
      <c r="BA106" s="200"/>
      <c r="BB106" s="218"/>
      <c r="BC106" s="190"/>
      <c r="BD106" s="215"/>
      <c r="BE106" s="200"/>
      <c r="BF106" s="218"/>
      <c r="BG106" s="190"/>
      <c r="BH106" s="215"/>
      <c r="BI106" s="200"/>
      <c r="BJ106" s="218"/>
      <c r="BK106" s="190"/>
      <c r="BL106" s="215"/>
      <c r="BM106" s="200"/>
      <c r="BN106" s="218"/>
      <c r="BO106" s="190"/>
      <c r="BP106" s="215"/>
      <c r="BQ106" s="200"/>
      <c r="BR106" s="218"/>
      <c r="BS106" s="190"/>
      <c r="BT106" s="215"/>
      <c r="BU106" s="200"/>
      <c r="BV106" s="218"/>
      <c r="BW106" s="190"/>
      <c r="BX106" s="215"/>
      <c r="BY106" s="200"/>
      <c r="BZ106" s="218"/>
      <c r="CA106" s="190"/>
      <c r="CB106" s="215"/>
      <c r="CC106" s="200"/>
      <c r="CD106" s="218"/>
      <c r="CE106" s="190"/>
      <c r="CF106" s="215"/>
      <c r="CG106" s="200"/>
      <c r="CH106" s="218"/>
      <c r="CI106" s="190"/>
      <c r="CJ106" s="215">
        <v>-0.05</v>
      </c>
      <c r="CK106" s="200"/>
      <c r="CL106" s="218">
        <v>-0.05</v>
      </c>
      <c r="CM106" s="190"/>
    </row>
    <row r="107" spans="2:91" s="10" customFormat="1" ht="18" customHeight="1" x14ac:dyDescent="0.45">
      <c r="B107" s="272"/>
      <c r="C107" s="32" t="s">
        <v>49</v>
      </c>
      <c r="D107" s="256"/>
      <c r="E107" s="253">
        <v>0</v>
      </c>
      <c r="F107" s="247"/>
      <c r="G107" s="250">
        <v>0</v>
      </c>
      <c r="H107" s="256"/>
      <c r="I107" s="253">
        <v>0</v>
      </c>
      <c r="J107" s="247"/>
      <c r="K107" s="250">
        <v>0</v>
      </c>
      <c r="L107" s="256"/>
      <c r="M107" s="253">
        <v>0</v>
      </c>
      <c r="N107" s="247"/>
      <c r="O107" s="250">
        <v>0</v>
      </c>
      <c r="P107" s="256"/>
      <c r="Q107" s="253">
        <v>0</v>
      </c>
      <c r="R107" s="247"/>
      <c r="S107" s="250">
        <v>0</v>
      </c>
      <c r="T107" s="256"/>
      <c r="U107" s="253">
        <v>0</v>
      </c>
      <c r="V107" s="247"/>
      <c r="W107" s="250">
        <v>0</v>
      </c>
      <c r="X107" s="116">
        <v>13.5</v>
      </c>
      <c r="Y107" s="253"/>
      <c r="Z107" s="247"/>
      <c r="AA107" s="250"/>
      <c r="AB107" s="116">
        <v>13.75</v>
      </c>
      <c r="AC107" s="253"/>
      <c r="AD107" s="247"/>
      <c r="AE107" s="250"/>
      <c r="AF107" s="116">
        <v>13.75</v>
      </c>
      <c r="AG107" s="253"/>
      <c r="AH107" s="247"/>
      <c r="AI107" s="250"/>
      <c r="AJ107" s="116">
        <v>13.75</v>
      </c>
      <c r="AK107" s="224"/>
      <c r="AL107" s="219"/>
      <c r="AM107" s="193"/>
      <c r="AN107" s="116">
        <v>13.75</v>
      </c>
      <c r="AO107" s="224"/>
      <c r="AP107" s="219"/>
      <c r="AQ107" s="193"/>
      <c r="AR107" s="116">
        <v>13.75</v>
      </c>
      <c r="AS107" s="224"/>
      <c r="AT107" s="219"/>
      <c r="AU107" s="193"/>
      <c r="AV107" s="116">
        <v>13.75</v>
      </c>
      <c r="AW107" s="224"/>
      <c r="AX107" s="219"/>
      <c r="AY107" s="193"/>
      <c r="AZ107" s="116">
        <v>13.75</v>
      </c>
      <c r="BA107" s="224"/>
      <c r="BB107" s="219"/>
      <c r="BC107" s="193"/>
      <c r="BD107" s="216"/>
      <c r="BE107" s="201"/>
      <c r="BF107" s="219"/>
      <c r="BG107" s="193"/>
      <c r="BH107" s="216"/>
      <c r="BI107" s="201"/>
      <c r="BJ107" s="219"/>
      <c r="BK107" s="193"/>
      <c r="BL107" s="216">
        <v>-0.15</v>
      </c>
      <c r="BM107" s="201"/>
      <c r="BN107" s="219">
        <v>-0.15</v>
      </c>
      <c r="BO107" s="193"/>
      <c r="BP107" s="216">
        <v>-0.15</v>
      </c>
      <c r="BQ107" s="201"/>
      <c r="BR107" s="219">
        <v>-0.15</v>
      </c>
      <c r="BS107" s="193"/>
      <c r="BT107" s="216">
        <v>-0.15</v>
      </c>
      <c r="BU107" s="201"/>
      <c r="BV107" s="219">
        <v>-0.15</v>
      </c>
      <c r="BW107" s="193"/>
      <c r="BX107" s="216">
        <v>-0.15</v>
      </c>
      <c r="BY107" s="201"/>
      <c r="BZ107" s="219">
        <v>-0.15</v>
      </c>
      <c r="CA107" s="193"/>
      <c r="CB107" s="216">
        <v>-0.15</v>
      </c>
      <c r="CC107" s="201"/>
      <c r="CD107" s="219">
        <v>-0.15</v>
      </c>
      <c r="CE107" s="193"/>
      <c r="CF107" s="216">
        <v>-0.15</v>
      </c>
      <c r="CG107" s="201"/>
      <c r="CH107" s="219">
        <v>-0.15</v>
      </c>
      <c r="CI107" s="193"/>
      <c r="CJ107" s="216">
        <v>-0.2</v>
      </c>
      <c r="CK107" s="201"/>
      <c r="CL107" s="219">
        <v>-0.2</v>
      </c>
      <c r="CM107" s="193"/>
    </row>
    <row r="108" spans="2:91" s="13" customFormat="1" ht="18" customHeight="1" x14ac:dyDescent="0.4">
      <c r="B108" s="33" t="s">
        <v>18</v>
      </c>
      <c r="C108" s="34" t="s">
        <v>137</v>
      </c>
      <c r="D108" s="24" t="s">
        <v>8</v>
      </c>
      <c r="E108" s="12" t="s">
        <v>8</v>
      </c>
      <c r="F108" s="11" t="s">
        <v>8</v>
      </c>
      <c r="G108" s="25" t="s">
        <v>8</v>
      </c>
      <c r="H108" s="24" t="s">
        <v>8</v>
      </c>
      <c r="I108" s="12" t="s">
        <v>8</v>
      </c>
      <c r="J108" s="11" t="s">
        <v>8</v>
      </c>
      <c r="K108" s="25" t="s">
        <v>8</v>
      </c>
      <c r="L108" s="24">
        <v>1</v>
      </c>
      <c r="M108" s="12" t="s">
        <v>134</v>
      </c>
      <c r="N108" s="11">
        <v>1</v>
      </c>
      <c r="O108" s="25" t="s">
        <v>134</v>
      </c>
      <c r="P108" s="24">
        <v>3.35</v>
      </c>
      <c r="Q108" s="12" t="s">
        <v>134</v>
      </c>
      <c r="R108" s="11">
        <v>3.35</v>
      </c>
      <c r="S108" s="25" t="s">
        <v>134</v>
      </c>
      <c r="T108" s="24">
        <v>3.35</v>
      </c>
      <c r="U108" s="12" t="s">
        <v>134</v>
      </c>
      <c r="V108" s="11">
        <v>3.35</v>
      </c>
      <c r="W108" s="25" t="s">
        <v>134</v>
      </c>
      <c r="X108" s="24">
        <v>3.35</v>
      </c>
      <c r="Y108" s="12" t="s">
        <v>134</v>
      </c>
      <c r="Z108" s="11">
        <v>3.35</v>
      </c>
      <c r="AA108" s="25" t="s">
        <v>134</v>
      </c>
      <c r="AB108" s="24">
        <v>3.6</v>
      </c>
      <c r="AC108" s="12" t="s">
        <v>134</v>
      </c>
      <c r="AD108" s="11">
        <v>3.6</v>
      </c>
      <c r="AE108" s="25" t="s">
        <v>134</v>
      </c>
      <c r="AF108" s="24">
        <v>3.6</v>
      </c>
      <c r="AG108" s="12" t="s">
        <v>134</v>
      </c>
      <c r="AH108" s="11">
        <v>3.6</v>
      </c>
      <c r="AI108" s="25" t="s">
        <v>134</v>
      </c>
      <c r="AJ108" s="46">
        <v>3.6</v>
      </c>
      <c r="AK108" s="42" t="s">
        <v>134</v>
      </c>
      <c r="AL108" s="43">
        <v>3.6</v>
      </c>
      <c r="AM108" s="47" t="s">
        <v>134</v>
      </c>
      <c r="AN108" s="46">
        <v>3.6</v>
      </c>
      <c r="AO108" s="42" t="s">
        <v>134</v>
      </c>
      <c r="AP108" s="43">
        <v>3.6</v>
      </c>
      <c r="AQ108" s="47" t="s">
        <v>134</v>
      </c>
      <c r="AR108" s="46">
        <v>3.6</v>
      </c>
      <c r="AS108" s="42" t="s">
        <v>134</v>
      </c>
      <c r="AT108" s="43">
        <v>3.6</v>
      </c>
      <c r="AU108" s="47" t="s">
        <v>134</v>
      </c>
      <c r="AV108" s="46">
        <v>3.6</v>
      </c>
      <c r="AW108" s="42" t="s">
        <v>134</v>
      </c>
      <c r="AX108" s="43">
        <v>3.6</v>
      </c>
      <c r="AY108" s="47" t="s">
        <v>134</v>
      </c>
      <c r="AZ108" s="46">
        <v>2.5</v>
      </c>
      <c r="BA108" s="42" t="s">
        <v>134</v>
      </c>
      <c r="BB108" s="43">
        <v>2.5</v>
      </c>
      <c r="BC108" s="47" t="s">
        <v>134</v>
      </c>
      <c r="BD108" s="46">
        <v>2.5</v>
      </c>
      <c r="BE108" s="42" t="s">
        <v>134</v>
      </c>
      <c r="BF108" s="43">
        <v>2.5</v>
      </c>
      <c r="BG108" s="47" t="s">
        <v>134</v>
      </c>
      <c r="BH108" s="46">
        <v>2.5</v>
      </c>
      <c r="BI108" s="42" t="s">
        <v>134</v>
      </c>
      <c r="BJ108" s="43">
        <v>2.5</v>
      </c>
      <c r="BK108" s="47" t="s">
        <v>134</v>
      </c>
      <c r="BL108" s="46">
        <v>1.85</v>
      </c>
      <c r="BM108" s="42" t="s">
        <v>134</v>
      </c>
      <c r="BN108" s="43">
        <v>1.85</v>
      </c>
      <c r="BO108" s="47" t="s">
        <v>134</v>
      </c>
      <c r="BP108" s="46">
        <v>1.85</v>
      </c>
      <c r="BQ108" s="42" t="s">
        <v>134</v>
      </c>
      <c r="BR108" s="43">
        <v>1.85</v>
      </c>
      <c r="BS108" s="47" t="s">
        <v>134</v>
      </c>
      <c r="BT108" s="46">
        <v>1.85</v>
      </c>
      <c r="BU108" s="42" t="s">
        <v>134</v>
      </c>
      <c r="BV108" s="43">
        <v>1.85</v>
      </c>
      <c r="BW108" s="47" t="s">
        <v>134</v>
      </c>
      <c r="BX108" s="46">
        <v>1.85</v>
      </c>
      <c r="BY108" s="42" t="s">
        <v>134</v>
      </c>
      <c r="BZ108" s="43">
        <v>1.85</v>
      </c>
      <c r="CA108" s="47" t="s">
        <v>134</v>
      </c>
      <c r="CB108" s="46">
        <v>1.85</v>
      </c>
      <c r="CC108" s="42" t="s">
        <v>134</v>
      </c>
      <c r="CD108" s="43">
        <v>1.85</v>
      </c>
      <c r="CE108" s="47" t="s">
        <v>134</v>
      </c>
      <c r="CF108" s="46">
        <v>1.85</v>
      </c>
      <c r="CG108" s="42" t="s">
        <v>134</v>
      </c>
      <c r="CH108" s="43">
        <v>1.85</v>
      </c>
      <c r="CI108" s="47" t="s">
        <v>134</v>
      </c>
      <c r="CJ108" s="123">
        <v>1.8</v>
      </c>
      <c r="CK108" s="124" t="s">
        <v>134</v>
      </c>
      <c r="CL108" s="43">
        <v>1.8</v>
      </c>
      <c r="CM108" s="127" t="s">
        <v>134</v>
      </c>
    </row>
    <row r="109" spans="2:91" s="10" customFormat="1" ht="18" customHeight="1" x14ac:dyDescent="0.45">
      <c r="B109" s="270" t="s">
        <v>80</v>
      </c>
      <c r="C109" s="31" t="s">
        <v>302</v>
      </c>
      <c r="D109" s="254" t="s">
        <v>8</v>
      </c>
      <c r="E109" s="251" t="s">
        <v>8</v>
      </c>
      <c r="F109" s="246" t="s">
        <v>8</v>
      </c>
      <c r="G109" s="249" t="s">
        <v>8</v>
      </c>
      <c r="H109" s="254" t="s">
        <v>8</v>
      </c>
      <c r="I109" s="251" t="s">
        <v>8</v>
      </c>
      <c r="J109" s="246" t="s">
        <v>8</v>
      </c>
      <c r="K109" s="249" t="s">
        <v>8</v>
      </c>
      <c r="L109" s="254" t="s">
        <v>8</v>
      </c>
      <c r="M109" s="251" t="s">
        <v>8</v>
      </c>
      <c r="N109" s="246" t="s">
        <v>8</v>
      </c>
      <c r="O109" s="249" t="s">
        <v>8</v>
      </c>
      <c r="P109" s="254" t="s">
        <v>8</v>
      </c>
      <c r="Q109" s="251" t="s">
        <v>8</v>
      </c>
      <c r="R109" s="246" t="s">
        <v>8</v>
      </c>
      <c r="S109" s="249" t="s">
        <v>8</v>
      </c>
      <c r="T109" s="254" t="s">
        <v>8</v>
      </c>
      <c r="U109" s="251" t="s">
        <v>8</v>
      </c>
      <c r="V109" s="246" t="s">
        <v>8</v>
      </c>
      <c r="W109" s="249" t="s">
        <v>8</v>
      </c>
      <c r="X109" s="115" t="s">
        <v>8</v>
      </c>
      <c r="Y109" s="251" t="s">
        <v>135</v>
      </c>
      <c r="Z109" s="246" t="s">
        <v>8</v>
      </c>
      <c r="AA109" s="249" t="s">
        <v>8</v>
      </c>
      <c r="AB109" s="115" t="s">
        <v>8</v>
      </c>
      <c r="AC109" s="251" t="s">
        <v>135</v>
      </c>
      <c r="AD109" s="246" t="s">
        <v>8</v>
      </c>
      <c r="AE109" s="249" t="s">
        <v>8</v>
      </c>
      <c r="AF109" s="115" t="s">
        <v>8</v>
      </c>
      <c r="AG109" s="251" t="s">
        <v>135</v>
      </c>
      <c r="AH109" s="246" t="s">
        <v>8</v>
      </c>
      <c r="AI109" s="249" t="s">
        <v>8</v>
      </c>
      <c r="AJ109" s="115" t="s">
        <v>8</v>
      </c>
      <c r="AK109" s="223" t="s">
        <v>135</v>
      </c>
      <c r="AL109" s="217" t="s">
        <v>8</v>
      </c>
      <c r="AM109" s="192" t="s">
        <v>8</v>
      </c>
      <c r="AN109" s="115" t="s">
        <v>8</v>
      </c>
      <c r="AO109" s="223" t="s">
        <v>135</v>
      </c>
      <c r="AP109" s="217" t="s">
        <v>8</v>
      </c>
      <c r="AQ109" s="192" t="s">
        <v>8</v>
      </c>
      <c r="AR109" s="115" t="s">
        <v>8</v>
      </c>
      <c r="AS109" s="223" t="s">
        <v>135</v>
      </c>
      <c r="AT109" s="217" t="s">
        <v>8</v>
      </c>
      <c r="AU109" s="192" t="s">
        <v>8</v>
      </c>
      <c r="AV109" s="115" t="s">
        <v>8</v>
      </c>
      <c r="AW109" s="223" t="s">
        <v>135</v>
      </c>
      <c r="AX109" s="217" t="s">
        <v>8</v>
      </c>
      <c r="AY109" s="192" t="s">
        <v>8</v>
      </c>
      <c r="AZ109" s="115" t="s">
        <v>8</v>
      </c>
      <c r="BA109" s="223" t="s">
        <v>135</v>
      </c>
      <c r="BB109" s="217" t="s">
        <v>8</v>
      </c>
      <c r="BC109" s="192" t="s">
        <v>8</v>
      </c>
      <c r="BD109" s="214">
        <v>0.35</v>
      </c>
      <c r="BE109" s="199" t="s">
        <v>134</v>
      </c>
      <c r="BF109" s="217" t="s">
        <v>8</v>
      </c>
      <c r="BG109" s="192" t="s">
        <v>8</v>
      </c>
      <c r="BH109" s="214">
        <v>0.35</v>
      </c>
      <c r="BI109" s="199" t="s">
        <v>134</v>
      </c>
      <c r="BJ109" s="217" t="s">
        <v>8</v>
      </c>
      <c r="BK109" s="192" t="s">
        <v>8</v>
      </c>
      <c r="BL109" s="214">
        <v>0.3</v>
      </c>
      <c r="BM109" s="199" t="s">
        <v>134</v>
      </c>
      <c r="BN109" s="217" t="s">
        <v>8</v>
      </c>
      <c r="BO109" s="192" t="s">
        <v>8</v>
      </c>
      <c r="BP109" s="214">
        <v>0.3</v>
      </c>
      <c r="BQ109" s="199" t="s">
        <v>134</v>
      </c>
      <c r="BR109" s="217" t="s">
        <v>8</v>
      </c>
      <c r="BS109" s="192" t="s">
        <v>8</v>
      </c>
      <c r="BT109" s="214">
        <v>0.3</v>
      </c>
      <c r="BU109" s="199" t="s">
        <v>134</v>
      </c>
      <c r="BV109" s="217" t="s">
        <v>8</v>
      </c>
      <c r="BW109" s="192" t="s">
        <v>8</v>
      </c>
      <c r="BX109" s="214">
        <v>0.3</v>
      </c>
      <c r="BY109" s="199" t="s">
        <v>134</v>
      </c>
      <c r="BZ109" s="217" t="s">
        <v>8</v>
      </c>
      <c r="CA109" s="192" t="s">
        <v>8</v>
      </c>
      <c r="CB109" s="214">
        <v>0.3</v>
      </c>
      <c r="CC109" s="199" t="s">
        <v>134</v>
      </c>
      <c r="CD109" s="217" t="s">
        <v>8</v>
      </c>
      <c r="CE109" s="192" t="s">
        <v>8</v>
      </c>
      <c r="CF109" s="214">
        <v>0.3</v>
      </c>
      <c r="CG109" s="199" t="s">
        <v>134</v>
      </c>
      <c r="CH109" s="217" t="s">
        <v>8</v>
      </c>
      <c r="CI109" s="192" t="s">
        <v>8</v>
      </c>
      <c r="CJ109" s="214">
        <v>0.25</v>
      </c>
      <c r="CK109" s="199" t="s">
        <v>134</v>
      </c>
      <c r="CL109" s="217" t="s">
        <v>8</v>
      </c>
      <c r="CM109" s="192" t="s">
        <v>8</v>
      </c>
    </row>
    <row r="110" spans="2:91" s="10" customFormat="1" ht="18" customHeight="1" x14ac:dyDescent="0.45">
      <c r="B110" s="271"/>
      <c r="C110" s="34" t="s">
        <v>48</v>
      </c>
      <c r="D110" s="255"/>
      <c r="E110" s="252"/>
      <c r="F110" s="244"/>
      <c r="G110" s="241"/>
      <c r="H110" s="255"/>
      <c r="I110" s="252"/>
      <c r="J110" s="244"/>
      <c r="K110" s="241"/>
      <c r="L110" s="255"/>
      <c r="M110" s="252"/>
      <c r="N110" s="244"/>
      <c r="O110" s="241"/>
      <c r="P110" s="255"/>
      <c r="Q110" s="252"/>
      <c r="R110" s="244"/>
      <c r="S110" s="241"/>
      <c r="T110" s="255"/>
      <c r="U110" s="252"/>
      <c r="V110" s="244"/>
      <c r="W110" s="241"/>
      <c r="X110" s="24">
        <v>2.25</v>
      </c>
      <c r="Y110" s="252"/>
      <c r="Z110" s="244"/>
      <c r="AA110" s="241"/>
      <c r="AB110" s="24">
        <v>2.5</v>
      </c>
      <c r="AC110" s="252"/>
      <c r="AD110" s="244"/>
      <c r="AE110" s="241"/>
      <c r="AF110" s="24">
        <v>2.5</v>
      </c>
      <c r="AG110" s="252"/>
      <c r="AH110" s="244"/>
      <c r="AI110" s="241"/>
      <c r="AJ110" s="24">
        <v>2.5</v>
      </c>
      <c r="AK110" s="200"/>
      <c r="AL110" s="218"/>
      <c r="AM110" s="190"/>
      <c r="AN110" s="24">
        <v>2.5</v>
      </c>
      <c r="AO110" s="200"/>
      <c r="AP110" s="218"/>
      <c r="AQ110" s="190"/>
      <c r="AR110" s="24">
        <v>2.5</v>
      </c>
      <c r="AS110" s="200"/>
      <c r="AT110" s="218"/>
      <c r="AU110" s="190"/>
      <c r="AV110" s="24">
        <v>2.5</v>
      </c>
      <c r="AW110" s="200"/>
      <c r="AX110" s="218"/>
      <c r="AY110" s="190"/>
      <c r="AZ110" s="24">
        <v>2.5</v>
      </c>
      <c r="BA110" s="200"/>
      <c r="BB110" s="218"/>
      <c r="BC110" s="190"/>
      <c r="BD110" s="215"/>
      <c r="BE110" s="200"/>
      <c r="BF110" s="218"/>
      <c r="BG110" s="190"/>
      <c r="BH110" s="215"/>
      <c r="BI110" s="200"/>
      <c r="BJ110" s="218"/>
      <c r="BK110" s="190"/>
      <c r="BL110" s="215"/>
      <c r="BM110" s="200"/>
      <c r="BN110" s="218"/>
      <c r="BO110" s="190"/>
      <c r="BP110" s="215"/>
      <c r="BQ110" s="200"/>
      <c r="BR110" s="218"/>
      <c r="BS110" s="190"/>
      <c r="BT110" s="215"/>
      <c r="BU110" s="200"/>
      <c r="BV110" s="218"/>
      <c r="BW110" s="190"/>
      <c r="BX110" s="215"/>
      <c r="BY110" s="200"/>
      <c r="BZ110" s="218"/>
      <c r="CA110" s="190"/>
      <c r="CB110" s="215"/>
      <c r="CC110" s="200"/>
      <c r="CD110" s="218"/>
      <c r="CE110" s="190"/>
      <c r="CF110" s="215"/>
      <c r="CG110" s="200"/>
      <c r="CH110" s="218"/>
      <c r="CI110" s="190"/>
      <c r="CJ110" s="215">
        <v>-0.05</v>
      </c>
      <c r="CK110" s="200"/>
      <c r="CL110" s="218">
        <v>-0.05</v>
      </c>
      <c r="CM110" s="190"/>
    </row>
    <row r="111" spans="2:91" s="10" customFormat="1" ht="18" customHeight="1" x14ac:dyDescent="0.45">
      <c r="B111" s="272"/>
      <c r="C111" s="32" t="s">
        <v>49</v>
      </c>
      <c r="D111" s="256"/>
      <c r="E111" s="253">
        <v>0</v>
      </c>
      <c r="F111" s="247"/>
      <c r="G111" s="250">
        <v>0</v>
      </c>
      <c r="H111" s="256"/>
      <c r="I111" s="253">
        <v>0</v>
      </c>
      <c r="J111" s="247"/>
      <c r="K111" s="250">
        <v>0</v>
      </c>
      <c r="L111" s="256"/>
      <c r="M111" s="253">
        <v>0</v>
      </c>
      <c r="N111" s="247"/>
      <c r="O111" s="250">
        <v>0</v>
      </c>
      <c r="P111" s="256"/>
      <c r="Q111" s="253">
        <v>0</v>
      </c>
      <c r="R111" s="247"/>
      <c r="S111" s="250">
        <v>0</v>
      </c>
      <c r="T111" s="256"/>
      <c r="U111" s="253">
        <v>0</v>
      </c>
      <c r="V111" s="247"/>
      <c r="W111" s="250">
        <v>0</v>
      </c>
      <c r="X111" s="116">
        <v>13.5</v>
      </c>
      <c r="Y111" s="253"/>
      <c r="Z111" s="247"/>
      <c r="AA111" s="250"/>
      <c r="AB111" s="116">
        <v>13.75</v>
      </c>
      <c r="AC111" s="253"/>
      <c r="AD111" s="247"/>
      <c r="AE111" s="250"/>
      <c r="AF111" s="116">
        <v>13.75</v>
      </c>
      <c r="AG111" s="253"/>
      <c r="AH111" s="247"/>
      <c r="AI111" s="250"/>
      <c r="AJ111" s="116">
        <v>13.75</v>
      </c>
      <c r="AK111" s="224"/>
      <c r="AL111" s="219"/>
      <c r="AM111" s="193"/>
      <c r="AN111" s="116">
        <v>13.75</v>
      </c>
      <c r="AO111" s="224"/>
      <c r="AP111" s="219"/>
      <c r="AQ111" s="193"/>
      <c r="AR111" s="116">
        <v>13.75</v>
      </c>
      <c r="AS111" s="224"/>
      <c r="AT111" s="219"/>
      <c r="AU111" s="193"/>
      <c r="AV111" s="116">
        <v>13.75</v>
      </c>
      <c r="AW111" s="224"/>
      <c r="AX111" s="219"/>
      <c r="AY111" s="193"/>
      <c r="AZ111" s="116">
        <v>13.75</v>
      </c>
      <c r="BA111" s="224"/>
      <c r="BB111" s="219"/>
      <c r="BC111" s="193"/>
      <c r="BD111" s="216"/>
      <c r="BE111" s="201"/>
      <c r="BF111" s="219"/>
      <c r="BG111" s="193"/>
      <c r="BH111" s="216"/>
      <c r="BI111" s="201"/>
      <c r="BJ111" s="219"/>
      <c r="BK111" s="193"/>
      <c r="BL111" s="216">
        <v>-0.15</v>
      </c>
      <c r="BM111" s="201"/>
      <c r="BN111" s="219">
        <v>-0.15</v>
      </c>
      <c r="BO111" s="193"/>
      <c r="BP111" s="216">
        <v>-0.15</v>
      </c>
      <c r="BQ111" s="201"/>
      <c r="BR111" s="219">
        <v>-0.15</v>
      </c>
      <c r="BS111" s="193"/>
      <c r="BT111" s="216">
        <v>-0.15</v>
      </c>
      <c r="BU111" s="201"/>
      <c r="BV111" s="219">
        <v>-0.15</v>
      </c>
      <c r="BW111" s="193"/>
      <c r="BX111" s="216">
        <v>-0.15</v>
      </c>
      <c r="BY111" s="201"/>
      <c r="BZ111" s="219">
        <v>-0.15</v>
      </c>
      <c r="CA111" s="193"/>
      <c r="CB111" s="216">
        <v>-0.15</v>
      </c>
      <c r="CC111" s="201"/>
      <c r="CD111" s="219">
        <v>-0.15</v>
      </c>
      <c r="CE111" s="193"/>
      <c r="CF111" s="216">
        <v>-0.15</v>
      </c>
      <c r="CG111" s="201"/>
      <c r="CH111" s="219">
        <v>-0.15</v>
      </c>
      <c r="CI111" s="193"/>
      <c r="CJ111" s="216">
        <v>-0.2</v>
      </c>
      <c r="CK111" s="201"/>
      <c r="CL111" s="219">
        <v>-0.2</v>
      </c>
      <c r="CM111" s="193"/>
    </row>
    <row r="112" spans="2:91" s="10" customFormat="1" ht="18" customHeight="1" x14ac:dyDescent="0.45">
      <c r="B112" s="270" t="s">
        <v>81</v>
      </c>
      <c r="C112" s="31" t="s">
        <v>302</v>
      </c>
      <c r="D112" s="254" t="s">
        <v>8</v>
      </c>
      <c r="E112" s="251" t="s">
        <v>8</v>
      </c>
      <c r="F112" s="246" t="s">
        <v>8</v>
      </c>
      <c r="G112" s="249" t="s">
        <v>8</v>
      </c>
      <c r="H112" s="254" t="s">
        <v>8</v>
      </c>
      <c r="I112" s="251" t="s">
        <v>8</v>
      </c>
      <c r="J112" s="246" t="s">
        <v>8</v>
      </c>
      <c r="K112" s="249" t="s">
        <v>8</v>
      </c>
      <c r="L112" s="254" t="s">
        <v>8</v>
      </c>
      <c r="M112" s="251" t="s">
        <v>8</v>
      </c>
      <c r="N112" s="246" t="s">
        <v>8</v>
      </c>
      <c r="O112" s="249" t="s">
        <v>8</v>
      </c>
      <c r="P112" s="254" t="s">
        <v>8</v>
      </c>
      <c r="Q112" s="251" t="s">
        <v>8</v>
      </c>
      <c r="R112" s="246" t="s">
        <v>8</v>
      </c>
      <c r="S112" s="249" t="s">
        <v>8</v>
      </c>
      <c r="T112" s="254" t="s">
        <v>8</v>
      </c>
      <c r="U112" s="251" t="s">
        <v>8</v>
      </c>
      <c r="V112" s="246" t="s">
        <v>8</v>
      </c>
      <c r="W112" s="249" t="s">
        <v>8</v>
      </c>
      <c r="X112" s="115" t="s">
        <v>8</v>
      </c>
      <c r="Y112" s="251" t="s">
        <v>135</v>
      </c>
      <c r="Z112" s="246" t="s">
        <v>8</v>
      </c>
      <c r="AA112" s="249" t="s">
        <v>8</v>
      </c>
      <c r="AB112" s="115" t="s">
        <v>8</v>
      </c>
      <c r="AC112" s="251" t="s">
        <v>135</v>
      </c>
      <c r="AD112" s="246" t="s">
        <v>8</v>
      </c>
      <c r="AE112" s="249" t="s">
        <v>8</v>
      </c>
      <c r="AF112" s="115" t="s">
        <v>8</v>
      </c>
      <c r="AG112" s="251" t="s">
        <v>135</v>
      </c>
      <c r="AH112" s="246" t="s">
        <v>8</v>
      </c>
      <c r="AI112" s="249" t="s">
        <v>8</v>
      </c>
      <c r="AJ112" s="115" t="s">
        <v>8</v>
      </c>
      <c r="AK112" s="223" t="s">
        <v>135</v>
      </c>
      <c r="AL112" s="217" t="s">
        <v>8</v>
      </c>
      <c r="AM112" s="192" t="s">
        <v>8</v>
      </c>
      <c r="AN112" s="115" t="s">
        <v>8</v>
      </c>
      <c r="AO112" s="223" t="s">
        <v>135</v>
      </c>
      <c r="AP112" s="217" t="s">
        <v>8</v>
      </c>
      <c r="AQ112" s="192" t="s">
        <v>8</v>
      </c>
      <c r="AR112" s="115" t="s">
        <v>8</v>
      </c>
      <c r="AS112" s="223" t="s">
        <v>135</v>
      </c>
      <c r="AT112" s="217" t="s">
        <v>8</v>
      </c>
      <c r="AU112" s="192" t="s">
        <v>8</v>
      </c>
      <c r="AV112" s="115" t="s">
        <v>8</v>
      </c>
      <c r="AW112" s="223" t="s">
        <v>135</v>
      </c>
      <c r="AX112" s="217" t="s">
        <v>8</v>
      </c>
      <c r="AY112" s="192" t="s">
        <v>8</v>
      </c>
      <c r="AZ112" s="115" t="s">
        <v>8</v>
      </c>
      <c r="BA112" s="223" t="s">
        <v>135</v>
      </c>
      <c r="BB112" s="217" t="s">
        <v>8</v>
      </c>
      <c r="BC112" s="192" t="s">
        <v>8</v>
      </c>
      <c r="BD112" s="214">
        <v>0.35</v>
      </c>
      <c r="BE112" s="199" t="s">
        <v>134</v>
      </c>
      <c r="BF112" s="217" t="s">
        <v>8</v>
      </c>
      <c r="BG112" s="192" t="s">
        <v>8</v>
      </c>
      <c r="BH112" s="214">
        <v>0.35</v>
      </c>
      <c r="BI112" s="199" t="s">
        <v>134</v>
      </c>
      <c r="BJ112" s="217" t="s">
        <v>8</v>
      </c>
      <c r="BK112" s="192" t="s">
        <v>8</v>
      </c>
      <c r="BL112" s="214">
        <v>0.3</v>
      </c>
      <c r="BM112" s="199" t="s">
        <v>134</v>
      </c>
      <c r="BN112" s="217" t="s">
        <v>8</v>
      </c>
      <c r="BO112" s="192" t="s">
        <v>8</v>
      </c>
      <c r="BP112" s="214">
        <v>0.3</v>
      </c>
      <c r="BQ112" s="199" t="s">
        <v>134</v>
      </c>
      <c r="BR112" s="217" t="s">
        <v>8</v>
      </c>
      <c r="BS112" s="192" t="s">
        <v>8</v>
      </c>
      <c r="BT112" s="214">
        <v>0.3</v>
      </c>
      <c r="BU112" s="199" t="s">
        <v>134</v>
      </c>
      <c r="BV112" s="217" t="s">
        <v>8</v>
      </c>
      <c r="BW112" s="192" t="s">
        <v>8</v>
      </c>
      <c r="BX112" s="214">
        <v>0.3</v>
      </c>
      <c r="BY112" s="199" t="s">
        <v>134</v>
      </c>
      <c r="BZ112" s="217" t="s">
        <v>8</v>
      </c>
      <c r="CA112" s="192" t="s">
        <v>8</v>
      </c>
      <c r="CB112" s="214">
        <v>0.3</v>
      </c>
      <c r="CC112" s="199" t="s">
        <v>134</v>
      </c>
      <c r="CD112" s="217" t="s">
        <v>8</v>
      </c>
      <c r="CE112" s="192" t="s">
        <v>8</v>
      </c>
      <c r="CF112" s="214">
        <v>0.3</v>
      </c>
      <c r="CG112" s="199" t="s">
        <v>134</v>
      </c>
      <c r="CH112" s="217" t="s">
        <v>8</v>
      </c>
      <c r="CI112" s="192" t="s">
        <v>8</v>
      </c>
      <c r="CJ112" s="214">
        <v>0.25</v>
      </c>
      <c r="CK112" s="199" t="s">
        <v>134</v>
      </c>
      <c r="CL112" s="217" t="s">
        <v>8</v>
      </c>
      <c r="CM112" s="192" t="s">
        <v>8</v>
      </c>
    </row>
    <row r="113" spans="2:91" s="10" customFormat="1" ht="18" customHeight="1" x14ac:dyDescent="0.45">
      <c r="B113" s="271"/>
      <c r="C113" s="34" t="s">
        <v>48</v>
      </c>
      <c r="D113" s="255"/>
      <c r="E113" s="252"/>
      <c r="F113" s="244"/>
      <c r="G113" s="241"/>
      <c r="H113" s="255"/>
      <c r="I113" s="252"/>
      <c r="J113" s="244"/>
      <c r="K113" s="241"/>
      <c r="L113" s="255"/>
      <c r="M113" s="252"/>
      <c r="N113" s="244"/>
      <c r="O113" s="241"/>
      <c r="P113" s="255"/>
      <c r="Q113" s="252"/>
      <c r="R113" s="244"/>
      <c r="S113" s="241"/>
      <c r="T113" s="255"/>
      <c r="U113" s="252"/>
      <c r="V113" s="244"/>
      <c r="W113" s="241"/>
      <c r="X113" s="24">
        <v>2.25</v>
      </c>
      <c r="Y113" s="252"/>
      <c r="Z113" s="244"/>
      <c r="AA113" s="241"/>
      <c r="AB113" s="24">
        <v>2.5</v>
      </c>
      <c r="AC113" s="252"/>
      <c r="AD113" s="244"/>
      <c r="AE113" s="241"/>
      <c r="AF113" s="24">
        <v>2.5</v>
      </c>
      <c r="AG113" s="252"/>
      <c r="AH113" s="244"/>
      <c r="AI113" s="241"/>
      <c r="AJ113" s="24">
        <v>2.5</v>
      </c>
      <c r="AK113" s="200"/>
      <c r="AL113" s="218"/>
      <c r="AM113" s="190"/>
      <c r="AN113" s="24">
        <v>2.5</v>
      </c>
      <c r="AO113" s="200"/>
      <c r="AP113" s="218"/>
      <c r="AQ113" s="190"/>
      <c r="AR113" s="24">
        <v>2.5</v>
      </c>
      <c r="AS113" s="200"/>
      <c r="AT113" s="218"/>
      <c r="AU113" s="190"/>
      <c r="AV113" s="24">
        <v>2.5</v>
      </c>
      <c r="AW113" s="200"/>
      <c r="AX113" s="218"/>
      <c r="AY113" s="190"/>
      <c r="AZ113" s="24">
        <v>2.5</v>
      </c>
      <c r="BA113" s="200"/>
      <c r="BB113" s="218"/>
      <c r="BC113" s="190"/>
      <c r="BD113" s="215"/>
      <c r="BE113" s="200"/>
      <c r="BF113" s="218"/>
      <c r="BG113" s="190"/>
      <c r="BH113" s="215"/>
      <c r="BI113" s="200"/>
      <c r="BJ113" s="218"/>
      <c r="BK113" s="190"/>
      <c r="BL113" s="215"/>
      <c r="BM113" s="200"/>
      <c r="BN113" s="218"/>
      <c r="BO113" s="190"/>
      <c r="BP113" s="215"/>
      <c r="BQ113" s="200"/>
      <c r="BR113" s="218"/>
      <c r="BS113" s="190"/>
      <c r="BT113" s="215"/>
      <c r="BU113" s="200"/>
      <c r="BV113" s="218"/>
      <c r="BW113" s="190"/>
      <c r="BX113" s="215"/>
      <c r="BY113" s="200"/>
      <c r="BZ113" s="218"/>
      <c r="CA113" s="190"/>
      <c r="CB113" s="215"/>
      <c r="CC113" s="200"/>
      <c r="CD113" s="218"/>
      <c r="CE113" s="190"/>
      <c r="CF113" s="215"/>
      <c r="CG113" s="200"/>
      <c r="CH113" s="218"/>
      <c r="CI113" s="190"/>
      <c r="CJ113" s="215">
        <v>-0.05</v>
      </c>
      <c r="CK113" s="200"/>
      <c r="CL113" s="218">
        <v>-0.05</v>
      </c>
      <c r="CM113" s="190"/>
    </row>
    <row r="114" spans="2:91" s="10" customFormat="1" ht="18" customHeight="1" x14ac:dyDescent="0.45">
      <c r="B114" s="272"/>
      <c r="C114" s="32" t="s">
        <v>49</v>
      </c>
      <c r="D114" s="256"/>
      <c r="E114" s="253">
        <v>0</v>
      </c>
      <c r="F114" s="247"/>
      <c r="G114" s="250">
        <v>0</v>
      </c>
      <c r="H114" s="256"/>
      <c r="I114" s="253">
        <v>0</v>
      </c>
      <c r="J114" s="247"/>
      <c r="K114" s="250">
        <v>0</v>
      </c>
      <c r="L114" s="256"/>
      <c r="M114" s="253">
        <v>0</v>
      </c>
      <c r="N114" s="247"/>
      <c r="O114" s="250">
        <v>0</v>
      </c>
      <c r="P114" s="256"/>
      <c r="Q114" s="253">
        <v>0</v>
      </c>
      <c r="R114" s="247"/>
      <c r="S114" s="250">
        <v>0</v>
      </c>
      <c r="T114" s="256"/>
      <c r="U114" s="253">
        <v>0</v>
      </c>
      <c r="V114" s="247"/>
      <c r="W114" s="250">
        <v>0</v>
      </c>
      <c r="X114" s="116">
        <v>13.5</v>
      </c>
      <c r="Y114" s="253"/>
      <c r="Z114" s="247"/>
      <c r="AA114" s="250"/>
      <c r="AB114" s="116">
        <v>13.75</v>
      </c>
      <c r="AC114" s="253"/>
      <c r="AD114" s="247"/>
      <c r="AE114" s="250"/>
      <c r="AF114" s="116">
        <v>13.75</v>
      </c>
      <c r="AG114" s="253"/>
      <c r="AH114" s="247"/>
      <c r="AI114" s="250"/>
      <c r="AJ114" s="116">
        <v>13.75</v>
      </c>
      <c r="AK114" s="224"/>
      <c r="AL114" s="219"/>
      <c r="AM114" s="193"/>
      <c r="AN114" s="116">
        <v>13.75</v>
      </c>
      <c r="AO114" s="224"/>
      <c r="AP114" s="219"/>
      <c r="AQ114" s="193"/>
      <c r="AR114" s="116">
        <v>13.75</v>
      </c>
      <c r="AS114" s="224"/>
      <c r="AT114" s="219"/>
      <c r="AU114" s="193"/>
      <c r="AV114" s="116">
        <v>13.75</v>
      </c>
      <c r="AW114" s="224"/>
      <c r="AX114" s="219"/>
      <c r="AY114" s="193"/>
      <c r="AZ114" s="116">
        <v>13.75</v>
      </c>
      <c r="BA114" s="224"/>
      <c r="BB114" s="219"/>
      <c r="BC114" s="193"/>
      <c r="BD114" s="216"/>
      <c r="BE114" s="201"/>
      <c r="BF114" s="219"/>
      <c r="BG114" s="193"/>
      <c r="BH114" s="216"/>
      <c r="BI114" s="201"/>
      <c r="BJ114" s="219"/>
      <c r="BK114" s="193"/>
      <c r="BL114" s="216">
        <v>-0.15</v>
      </c>
      <c r="BM114" s="201"/>
      <c r="BN114" s="219">
        <v>-0.15</v>
      </c>
      <c r="BO114" s="193"/>
      <c r="BP114" s="216">
        <v>-0.15</v>
      </c>
      <c r="BQ114" s="201"/>
      <c r="BR114" s="219">
        <v>-0.15</v>
      </c>
      <c r="BS114" s="193"/>
      <c r="BT114" s="216">
        <v>-0.15</v>
      </c>
      <c r="BU114" s="201"/>
      <c r="BV114" s="219">
        <v>-0.15</v>
      </c>
      <c r="BW114" s="193"/>
      <c r="BX114" s="216">
        <v>-0.15</v>
      </c>
      <c r="BY114" s="201"/>
      <c r="BZ114" s="219">
        <v>-0.15</v>
      </c>
      <c r="CA114" s="193"/>
      <c r="CB114" s="216">
        <v>-0.15</v>
      </c>
      <c r="CC114" s="201"/>
      <c r="CD114" s="219">
        <v>-0.15</v>
      </c>
      <c r="CE114" s="193"/>
      <c r="CF114" s="216">
        <v>-0.15</v>
      </c>
      <c r="CG114" s="201"/>
      <c r="CH114" s="219">
        <v>-0.15</v>
      </c>
      <c r="CI114" s="193"/>
      <c r="CJ114" s="216">
        <v>-0.2</v>
      </c>
      <c r="CK114" s="201"/>
      <c r="CL114" s="219">
        <v>-0.2</v>
      </c>
      <c r="CM114" s="193"/>
    </row>
    <row r="115" spans="2:91" s="13" customFormat="1" ht="18" customHeight="1" x14ac:dyDescent="0.4">
      <c r="B115" s="33" t="s">
        <v>38</v>
      </c>
      <c r="C115" s="31" t="s">
        <v>302</v>
      </c>
      <c r="D115" s="254" t="s">
        <v>8</v>
      </c>
      <c r="E115" s="251" t="s">
        <v>8</v>
      </c>
      <c r="F115" s="246" t="s">
        <v>8</v>
      </c>
      <c r="G115" s="249" t="s">
        <v>8</v>
      </c>
      <c r="H115" s="254" t="s">
        <v>8</v>
      </c>
      <c r="I115" s="251" t="s">
        <v>8</v>
      </c>
      <c r="J115" s="246" t="s">
        <v>8</v>
      </c>
      <c r="K115" s="249" t="s">
        <v>8</v>
      </c>
      <c r="L115" s="254" t="s">
        <v>8</v>
      </c>
      <c r="M115" s="251" t="s">
        <v>8</v>
      </c>
      <c r="N115" s="246" t="s">
        <v>8</v>
      </c>
      <c r="O115" s="249" t="s">
        <v>8</v>
      </c>
      <c r="P115" s="254" t="s">
        <v>8</v>
      </c>
      <c r="Q115" s="251" t="s">
        <v>8</v>
      </c>
      <c r="R115" s="246" t="s">
        <v>8</v>
      </c>
      <c r="S115" s="249" t="s">
        <v>8</v>
      </c>
      <c r="T115" s="254" t="s">
        <v>8</v>
      </c>
      <c r="U115" s="251" t="s">
        <v>8</v>
      </c>
      <c r="V115" s="246" t="s">
        <v>8</v>
      </c>
      <c r="W115" s="249" t="s">
        <v>8</v>
      </c>
      <c r="X115" s="115" t="s">
        <v>8</v>
      </c>
      <c r="Y115" s="251" t="s">
        <v>135</v>
      </c>
      <c r="Z115" s="283">
        <v>2.92</v>
      </c>
      <c r="AA115" s="289" t="s">
        <v>134</v>
      </c>
      <c r="AB115" s="115" t="s">
        <v>8</v>
      </c>
      <c r="AC115" s="251" t="s">
        <v>135</v>
      </c>
      <c r="AD115" s="283">
        <v>3.17</v>
      </c>
      <c r="AE115" s="289" t="s">
        <v>134</v>
      </c>
      <c r="AF115" s="115" t="s">
        <v>8</v>
      </c>
      <c r="AG115" s="251" t="s">
        <v>135</v>
      </c>
      <c r="AH115" s="283">
        <v>3.17</v>
      </c>
      <c r="AI115" s="289" t="s">
        <v>134</v>
      </c>
      <c r="AJ115" s="115" t="s">
        <v>8</v>
      </c>
      <c r="AK115" s="223" t="s">
        <v>135</v>
      </c>
      <c r="AL115" s="217">
        <v>5.75</v>
      </c>
      <c r="AM115" s="192" t="s">
        <v>134</v>
      </c>
      <c r="AN115" s="115" t="s">
        <v>8</v>
      </c>
      <c r="AO115" s="223" t="s">
        <v>135</v>
      </c>
      <c r="AP115" s="217">
        <v>5.75</v>
      </c>
      <c r="AQ115" s="192" t="s">
        <v>134</v>
      </c>
      <c r="AR115" s="115" t="s">
        <v>8</v>
      </c>
      <c r="AS115" s="223" t="s">
        <v>135</v>
      </c>
      <c r="AT115" s="217">
        <v>5.75</v>
      </c>
      <c r="AU115" s="192" t="s">
        <v>134</v>
      </c>
      <c r="AV115" s="115" t="s">
        <v>8</v>
      </c>
      <c r="AW115" s="223" t="s">
        <v>135</v>
      </c>
      <c r="AX115" s="217">
        <v>5.75</v>
      </c>
      <c r="AY115" s="192" t="s">
        <v>134</v>
      </c>
      <c r="AZ115" s="115" t="s">
        <v>8</v>
      </c>
      <c r="BA115" s="223" t="s">
        <v>135</v>
      </c>
      <c r="BB115" s="217">
        <v>5.75</v>
      </c>
      <c r="BC115" s="192" t="s">
        <v>134</v>
      </c>
      <c r="BD115" s="214">
        <v>0.35</v>
      </c>
      <c r="BE115" s="199" t="s">
        <v>134</v>
      </c>
      <c r="BF115" s="217">
        <v>5.75</v>
      </c>
      <c r="BG115" s="192" t="s">
        <v>134</v>
      </c>
      <c r="BH115" s="214">
        <v>0.35</v>
      </c>
      <c r="BI115" s="199" t="s">
        <v>134</v>
      </c>
      <c r="BJ115" s="217">
        <v>5.75</v>
      </c>
      <c r="BK115" s="192" t="s">
        <v>134</v>
      </c>
      <c r="BL115" s="214">
        <v>0.3</v>
      </c>
      <c r="BM115" s="199" t="s">
        <v>134</v>
      </c>
      <c r="BN115" s="217">
        <v>5.6</v>
      </c>
      <c r="BO115" s="192" t="s">
        <v>134</v>
      </c>
      <c r="BP115" s="214">
        <v>0.3</v>
      </c>
      <c r="BQ115" s="199" t="s">
        <v>134</v>
      </c>
      <c r="BR115" s="217">
        <v>5.6</v>
      </c>
      <c r="BS115" s="192" t="s">
        <v>134</v>
      </c>
      <c r="BT115" s="214">
        <v>0.3</v>
      </c>
      <c r="BU115" s="199" t="s">
        <v>134</v>
      </c>
      <c r="BV115" s="217">
        <v>5.6</v>
      </c>
      <c r="BW115" s="192" t="s">
        <v>134</v>
      </c>
      <c r="BX115" s="214">
        <v>0.3</v>
      </c>
      <c r="BY115" s="199" t="s">
        <v>134</v>
      </c>
      <c r="BZ115" s="217">
        <v>5.6</v>
      </c>
      <c r="CA115" s="192" t="s">
        <v>134</v>
      </c>
      <c r="CB115" s="214">
        <v>0.3</v>
      </c>
      <c r="CC115" s="199" t="s">
        <v>134</v>
      </c>
      <c r="CD115" s="217">
        <v>5.6</v>
      </c>
      <c r="CE115" s="192" t="s">
        <v>134</v>
      </c>
      <c r="CF115" s="214">
        <v>0.3</v>
      </c>
      <c r="CG115" s="199" t="s">
        <v>134</v>
      </c>
      <c r="CH115" s="217">
        <v>5.6</v>
      </c>
      <c r="CI115" s="192" t="s">
        <v>134</v>
      </c>
      <c r="CJ115" s="214">
        <v>0.25</v>
      </c>
      <c r="CK115" s="199" t="s">
        <v>134</v>
      </c>
      <c r="CL115" s="217">
        <v>5.55</v>
      </c>
      <c r="CM115" s="192" t="s">
        <v>134</v>
      </c>
    </row>
    <row r="116" spans="2:91" s="13" customFormat="1" ht="18" customHeight="1" x14ac:dyDescent="0.4">
      <c r="B116" s="33"/>
      <c r="C116" s="34" t="s">
        <v>48</v>
      </c>
      <c r="D116" s="255"/>
      <c r="E116" s="252"/>
      <c r="F116" s="244"/>
      <c r="G116" s="241"/>
      <c r="H116" s="255"/>
      <c r="I116" s="252"/>
      <c r="J116" s="244"/>
      <c r="K116" s="241"/>
      <c r="L116" s="255"/>
      <c r="M116" s="252"/>
      <c r="N116" s="244"/>
      <c r="O116" s="241"/>
      <c r="P116" s="255"/>
      <c r="Q116" s="252"/>
      <c r="R116" s="244"/>
      <c r="S116" s="241"/>
      <c r="T116" s="255"/>
      <c r="U116" s="252"/>
      <c r="V116" s="244"/>
      <c r="W116" s="241"/>
      <c r="X116" s="24">
        <v>2.25</v>
      </c>
      <c r="Y116" s="252"/>
      <c r="Z116" s="284"/>
      <c r="AA116" s="241"/>
      <c r="AB116" s="24">
        <v>2.5</v>
      </c>
      <c r="AC116" s="252"/>
      <c r="AD116" s="284"/>
      <c r="AE116" s="241"/>
      <c r="AF116" s="24">
        <v>2.5</v>
      </c>
      <c r="AG116" s="252"/>
      <c r="AH116" s="284"/>
      <c r="AI116" s="241"/>
      <c r="AJ116" s="24">
        <v>2.5</v>
      </c>
      <c r="AK116" s="200"/>
      <c r="AL116" s="218"/>
      <c r="AM116" s="190"/>
      <c r="AN116" s="24">
        <v>2.5</v>
      </c>
      <c r="AO116" s="200"/>
      <c r="AP116" s="218"/>
      <c r="AQ116" s="190"/>
      <c r="AR116" s="24">
        <v>2.5</v>
      </c>
      <c r="AS116" s="200"/>
      <c r="AT116" s="218"/>
      <c r="AU116" s="190"/>
      <c r="AV116" s="24">
        <v>2.5</v>
      </c>
      <c r="AW116" s="200"/>
      <c r="AX116" s="218"/>
      <c r="AY116" s="190"/>
      <c r="AZ116" s="24">
        <v>2.5</v>
      </c>
      <c r="BA116" s="200"/>
      <c r="BB116" s="218"/>
      <c r="BC116" s="190"/>
      <c r="BD116" s="215"/>
      <c r="BE116" s="200"/>
      <c r="BF116" s="218"/>
      <c r="BG116" s="190"/>
      <c r="BH116" s="215"/>
      <c r="BI116" s="200"/>
      <c r="BJ116" s="218"/>
      <c r="BK116" s="190"/>
      <c r="BL116" s="215"/>
      <c r="BM116" s="200"/>
      <c r="BN116" s="218"/>
      <c r="BO116" s="190"/>
      <c r="BP116" s="215"/>
      <c r="BQ116" s="200"/>
      <c r="BR116" s="218"/>
      <c r="BS116" s="190"/>
      <c r="BT116" s="215"/>
      <c r="BU116" s="200"/>
      <c r="BV116" s="218"/>
      <c r="BW116" s="190"/>
      <c r="BX116" s="215"/>
      <c r="BY116" s="200"/>
      <c r="BZ116" s="218"/>
      <c r="CA116" s="190"/>
      <c r="CB116" s="215"/>
      <c r="CC116" s="200"/>
      <c r="CD116" s="218"/>
      <c r="CE116" s="190"/>
      <c r="CF116" s="215"/>
      <c r="CG116" s="200"/>
      <c r="CH116" s="218"/>
      <c r="CI116" s="190"/>
      <c r="CJ116" s="215">
        <v>-0.05</v>
      </c>
      <c r="CK116" s="200"/>
      <c r="CL116" s="218">
        <v>-0.05</v>
      </c>
      <c r="CM116" s="190"/>
    </row>
    <row r="117" spans="2:91" s="13" customFormat="1" ht="18" customHeight="1" x14ac:dyDescent="0.4">
      <c r="B117" s="33"/>
      <c r="C117" s="32" t="s">
        <v>49</v>
      </c>
      <c r="D117" s="256"/>
      <c r="E117" s="253">
        <v>0</v>
      </c>
      <c r="F117" s="247"/>
      <c r="G117" s="250">
        <v>0</v>
      </c>
      <c r="H117" s="256"/>
      <c r="I117" s="253">
        <v>0</v>
      </c>
      <c r="J117" s="247"/>
      <c r="K117" s="250">
        <v>0</v>
      </c>
      <c r="L117" s="256"/>
      <c r="M117" s="253">
        <v>0</v>
      </c>
      <c r="N117" s="247"/>
      <c r="O117" s="250">
        <v>0</v>
      </c>
      <c r="P117" s="256"/>
      <c r="Q117" s="253">
        <v>0</v>
      </c>
      <c r="R117" s="247"/>
      <c r="S117" s="250">
        <v>0</v>
      </c>
      <c r="T117" s="256"/>
      <c r="U117" s="253">
        <v>0</v>
      </c>
      <c r="V117" s="247"/>
      <c r="W117" s="250">
        <v>0</v>
      </c>
      <c r="X117" s="116">
        <v>13.5</v>
      </c>
      <c r="Y117" s="253"/>
      <c r="Z117" s="285"/>
      <c r="AA117" s="290"/>
      <c r="AB117" s="116">
        <v>13.75</v>
      </c>
      <c r="AC117" s="253"/>
      <c r="AD117" s="285"/>
      <c r="AE117" s="290"/>
      <c r="AF117" s="116">
        <v>13.75</v>
      </c>
      <c r="AG117" s="253"/>
      <c r="AH117" s="285"/>
      <c r="AI117" s="290"/>
      <c r="AJ117" s="116">
        <v>13.75</v>
      </c>
      <c r="AK117" s="224"/>
      <c r="AL117" s="219"/>
      <c r="AM117" s="193"/>
      <c r="AN117" s="116">
        <v>13.75</v>
      </c>
      <c r="AO117" s="224"/>
      <c r="AP117" s="219"/>
      <c r="AQ117" s="193"/>
      <c r="AR117" s="116">
        <v>13.75</v>
      </c>
      <c r="AS117" s="224"/>
      <c r="AT117" s="219"/>
      <c r="AU117" s="193"/>
      <c r="AV117" s="116">
        <v>13.75</v>
      </c>
      <c r="AW117" s="224"/>
      <c r="AX117" s="219"/>
      <c r="AY117" s="193"/>
      <c r="AZ117" s="116">
        <v>13.75</v>
      </c>
      <c r="BA117" s="224"/>
      <c r="BB117" s="219"/>
      <c r="BC117" s="193"/>
      <c r="BD117" s="216"/>
      <c r="BE117" s="201"/>
      <c r="BF117" s="219"/>
      <c r="BG117" s="193"/>
      <c r="BH117" s="216"/>
      <c r="BI117" s="201"/>
      <c r="BJ117" s="219"/>
      <c r="BK117" s="193"/>
      <c r="BL117" s="216">
        <v>-0.15</v>
      </c>
      <c r="BM117" s="201"/>
      <c r="BN117" s="219">
        <v>-0.15</v>
      </c>
      <c r="BO117" s="193"/>
      <c r="BP117" s="216">
        <v>-0.15</v>
      </c>
      <c r="BQ117" s="201"/>
      <c r="BR117" s="219">
        <v>-0.15</v>
      </c>
      <c r="BS117" s="193"/>
      <c r="BT117" s="216">
        <v>-0.15</v>
      </c>
      <c r="BU117" s="201"/>
      <c r="BV117" s="219">
        <v>-0.15</v>
      </c>
      <c r="BW117" s="193"/>
      <c r="BX117" s="216">
        <v>-0.15</v>
      </c>
      <c r="BY117" s="201"/>
      <c r="BZ117" s="219">
        <v>-0.15</v>
      </c>
      <c r="CA117" s="193"/>
      <c r="CB117" s="216">
        <v>-0.15</v>
      </c>
      <c r="CC117" s="201"/>
      <c r="CD117" s="219">
        <v>-0.15</v>
      </c>
      <c r="CE117" s="193"/>
      <c r="CF117" s="216">
        <v>-0.15</v>
      </c>
      <c r="CG117" s="201"/>
      <c r="CH117" s="219">
        <v>-0.15</v>
      </c>
      <c r="CI117" s="193"/>
      <c r="CJ117" s="216">
        <v>-0.2</v>
      </c>
      <c r="CK117" s="201"/>
      <c r="CL117" s="219">
        <v>-0.2</v>
      </c>
      <c r="CM117" s="193"/>
    </row>
    <row r="118" spans="2:91" s="10" customFormat="1" ht="18" customHeight="1" x14ac:dyDescent="0.45">
      <c r="B118" s="270" t="s">
        <v>82</v>
      </c>
      <c r="C118" s="31" t="s">
        <v>302</v>
      </c>
      <c r="D118" s="254" t="s">
        <v>8</v>
      </c>
      <c r="E118" s="251" t="s">
        <v>8</v>
      </c>
      <c r="F118" s="246" t="s">
        <v>8</v>
      </c>
      <c r="G118" s="249" t="s">
        <v>8</v>
      </c>
      <c r="H118" s="254" t="s">
        <v>8</v>
      </c>
      <c r="I118" s="251" t="s">
        <v>8</v>
      </c>
      <c r="J118" s="246" t="s">
        <v>8</v>
      </c>
      <c r="K118" s="249" t="s">
        <v>8</v>
      </c>
      <c r="L118" s="254" t="s">
        <v>8</v>
      </c>
      <c r="M118" s="251" t="s">
        <v>8</v>
      </c>
      <c r="N118" s="246" t="s">
        <v>8</v>
      </c>
      <c r="O118" s="249" t="s">
        <v>8</v>
      </c>
      <c r="P118" s="254" t="s">
        <v>8</v>
      </c>
      <c r="Q118" s="251" t="s">
        <v>8</v>
      </c>
      <c r="R118" s="246" t="s">
        <v>8</v>
      </c>
      <c r="S118" s="249" t="s">
        <v>8</v>
      </c>
      <c r="T118" s="254" t="s">
        <v>8</v>
      </c>
      <c r="U118" s="251" t="s">
        <v>8</v>
      </c>
      <c r="V118" s="246" t="s">
        <v>8</v>
      </c>
      <c r="W118" s="249" t="s">
        <v>8</v>
      </c>
      <c r="X118" s="115" t="s">
        <v>8</v>
      </c>
      <c r="Y118" s="251" t="s">
        <v>135</v>
      </c>
      <c r="Z118" s="246" t="s">
        <v>8</v>
      </c>
      <c r="AA118" s="249" t="s">
        <v>8</v>
      </c>
      <c r="AB118" s="115" t="s">
        <v>8</v>
      </c>
      <c r="AC118" s="251" t="s">
        <v>135</v>
      </c>
      <c r="AD118" s="246" t="s">
        <v>8</v>
      </c>
      <c r="AE118" s="249" t="s">
        <v>8</v>
      </c>
      <c r="AF118" s="115" t="s">
        <v>8</v>
      </c>
      <c r="AG118" s="251" t="s">
        <v>135</v>
      </c>
      <c r="AH118" s="246" t="s">
        <v>8</v>
      </c>
      <c r="AI118" s="249" t="s">
        <v>8</v>
      </c>
      <c r="AJ118" s="115" t="s">
        <v>8</v>
      </c>
      <c r="AK118" s="223" t="s">
        <v>135</v>
      </c>
      <c r="AL118" s="217" t="s">
        <v>8</v>
      </c>
      <c r="AM118" s="192" t="s">
        <v>8</v>
      </c>
      <c r="AN118" s="115" t="s">
        <v>8</v>
      </c>
      <c r="AO118" s="223" t="s">
        <v>135</v>
      </c>
      <c r="AP118" s="217" t="s">
        <v>8</v>
      </c>
      <c r="AQ118" s="192" t="s">
        <v>8</v>
      </c>
      <c r="AR118" s="115" t="s">
        <v>8</v>
      </c>
      <c r="AS118" s="223" t="s">
        <v>135</v>
      </c>
      <c r="AT118" s="217" t="s">
        <v>8</v>
      </c>
      <c r="AU118" s="192" t="s">
        <v>8</v>
      </c>
      <c r="AV118" s="115" t="s">
        <v>8</v>
      </c>
      <c r="AW118" s="223" t="s">
        <v>135</v>
      </c>
      <c r="AX118" s="217" t="s">
        <v>8</v>
      </c>
      <c r="AY118" s="192" t="s">
        <v>8</v>
      </c>
      <c r="AZ118" s="115" t="s">
        <v>8</v>
      </c>
      <c r="BA118" s="223" t="s">
        <v>135</v>
      </c>
      <c r="BB118" s="217" t="s">
        <v>8</v>
      </c>
      <c r="BC118" s="192" t="s">
        <v>8</v>
      </c>
      <c r="BD118" s="214">
        <v>0.35</v>
      </c>
      <c r="BE118" s="199" t="s">
        <v>134</v>
      </c>
      <c r="BF118" s="217" t="s">
        <v>8</v>
      </c>
      <c r="BG118" s="192" t="s">
        <v>8</v>
      </c>
      <c r="BH118" s="214">
        <v>0.35</v>
      </c>
      <c r="BI118" s="199" t="s">
        <v>134</v>
      </c>
      <c r="BJ118" s="217" t="s">
        <v>8</v>
      </c>
      <c r="BK118" s="192" t="s">
        <v>8</v>
      </c>
      <c r="BL118" s="214">
        <v>0.3</v>
      </c>
      <c r="BM118" s="199" t="s">
        <v>134</v>
      </c>
      <c r="BN118" s="217" t="s">
        <v>8</v>
      </c>
      <c r="BO118" s="192" t="s">
        <v>8</v>
      </c>
      <c r="BP118" s="214">
        <v>0.3</v>
      </c>
      <c r="BQ118" s="199" t="s">
        <v>134</v>
      </c>
      <c r="BR118" s="217" t="s">
        <v>8</v>
      </c>
      <c r="BS118" s="192" t="s">
        <v>8</v>
      </c>
      <c r="BT118" s="214">
        <v>0.3</v>
      </c>
      <c r="BU118" s="199" t="s">
        <v>134</v>
      </c>
      <c r="BV118" s="217" t="s">
        <v>8</v>
      </c>
      <c r="BW118" s="192" t="s">
        <v>8</v>
      </c>
      <c r="BX118" s="214">
        <v>0.3</v>
      </c>
      <c r="BY118" s="199" t="s">
        <v>134</v>
      </c>
      <c r="BZ118" s="217" t="s">
        <v>8</v>
      </c>
      <c r="CA118" s="192" t="s">
        <v>8</v>
      </c>
      <c r="CB118" s="214">
        <v>0.3</v>
      </c>
      <c r="CC118" s="199" t="s">
        <v>134</v>
      </c>
      <c r="CD118" s="217" t="s">
        <v>8</v>
      </c>
      <c r="CE118" s="192" t="s">
        <v>8</v>
      </c>
      <c r="CF118" s="214">
        <v>0.3</v>
      </c>
      <c r="CG118" s="199" t="s">
        <v>134</v>
      </c>
      <c r="CH118" s="217" t="s">
        <v>8</v>
      </c>
      <c r="CI118" s="192" t="s">
        <v>8</v>
      </c>
      <c r="CJ118" s="214">
        <v>0.25</v>
      </c>
      <c r="CK118" s="199" t="s">
        <v>134</v>
      </c>
      <c r="CL118" s="217" t="s">
        <v>8</v>
      </c>
      <c r="CM118" s="192" t="s">
        <v>8</v>
      </c>
    </row>
    <row r="119" spans="2:91" s="10" customFormat="1" ht="18" customHeight="1" x14ac:dyDescent="0.45">
      <c r="B119" s="271"/>
      <c r="C119" s="34" t="s">
        <v>48</v>
      </c>
      <c r="D119" s="255"/>
      <c r="E119" s="252"/>
      <c r="F119" s="244"/>
      <c r="G119" s="241"/>
      <c r="H119" s="255"/>
      <c r="I119" s="252"/>
      <c r="J119" s="244"/>
      <c r="K119" s="241"/>
      <c r="L119" s="255"/>
      <c r="M119" s="252"/>
      <c r="N119" s="244"/>
      <c r="O119" s="241"/>
      <c r="P119" s="255"/>
      <c r="Q119" s="252"/>
      <c r="R119" s="244"/>
      <c r="S119" s="241"/>
      <c r="T119" s="255"/>
      <c r="U119" s="252"/>
      <c r="V119" s="244"/>
      <c r="W119" s="241"/>
      <c r="X119" s="24">
        <v>2.25</v>
      </c>
      <c r="Y119" s="252"/>
      <c r="Z119" s="244"/>
      <c r="AA119" s="241"/>
      <c r="AB119" s="24">
        <v>2.5</v>
      </c>
      <c r="AC119" s="252"/>
      <c r="AD119" s="244"/>
      <c r="AE119" s="241"/>
      <c r="AF119" s="24">
        <v>2.5</v>
      </c>
      <c r="AG119" s="252"/>
      <c r="AH119" s="244"/>
      <c r="AI119" s="241"/>
      <c r="AJ119" s="24">
        <v>2.5</v>
      </c>
      <c r="AK119" s="200"/>
      <c r="AL119" s="218"/>
      <c r="AM119" s="190"/>
      <c r="AN119" s="24">
        <v>2.5</v>
      </c>
      <c r="AO119" s="200"/>
      <c r="AP119" s="218"/>
      <c r="AQ119" s="190"/>
      <c r="AR119" s="24">
        <v>2.5</v>
      </c>
      <c r="AS119" s="200"/>
      <c r="AT119" s="218"/>
      <c r="AU119" s="190"/>
      <c r="AV119" s="24">
        <v>2.5</v>
      </c>
      <c r="AW119" s="200"/>
      <c r="AX119" s="218"/>
      <c r="AY119" s="190"/>
      <c r="AZ119" s="24">
        <v>2.5</v>
      </c>
      <c r="BA119" s="200"/>
      <c r="BB119" s="218"/>
      <c r="BC119" s="190"/>
      <c r="BD119" s="215"/>
      <c r="BE119" s="200"/>
      <c r="BF119" s="218"/>
      <c r="BG119" s="190"/>
      <c r="BH119" s="215"/>
      <c r="BI119" s="200"/>
      <c r="BJ119" s="218"/>
      <c r="BK119" s="190"/>
      <c r="BL119" s="215"/>
      <c r="BM119" s="200"/>
      <c r="BN119" s="218"/>
      <c r="BO119" s="190"/>
      <c r="BP119" s="215"/>
      <c r="BQ119" s="200"/>
      <c r="BR119" s="218"/>
      <c r="BS119" s="190"/>
      <c r="BT119" s="215"/>
      <c r="BU119" s="200"/>
      <c r="BV119" s="218"/>
      <c r="BW119" s="190"/>
      <c r="BX119" s="215"/>
      <c r="BY119" s="200"/>
      <c r="BZ119" s="218"/>
      <c r="CA119" s="190"/>
      <c r="CB119" s="215"/>
      <c r="CC119" s="200"/>
      <c r="CD119" s="218"/>
      <c r="CE119" s="190"/>
      <c r="CF119" s="215"/>
      <c r="CG119" s="200"/>
      <c r="CH119" s="218"/>
      <c r="CI119" s="190"/>
      <c r="CJ119" s="215">
        <v>-0.05</v>
      </c>
      <c r="CK119" s="200"/>
      <c r="CL119" s="218">
        <v>-0.05</v>
      </c>
      <c r="CM119" s="190"/>
    </row>
    <row r="120" spans="2:91" s="10" customFormat="1" ht="18" customHeight="1" x14ac:dyDescent="0.45">
      <c r="B120" s="272"/>
      <c r="C120" s="32" t="s">
        <v>49</v>
      </c>
      <c r="D120" s="256"/>
      <c r="E120" s="253">
        <v>0</v>
      </c>
      <c r="F120" s="247"/>
      <c r="G120" s="250">
        <v>0</v>
      </c>
      <c r="H120" s="256"/>
      <c r="I120" s="253">
        <v>0</v>
      </c>
      <c r="J120" s="247"/>
      <c r="K120" s="250">
        <v>0</v>
      </c>
      <c r="L120" s="256"/>
      <c r="M120" s="253">
        <v>0</v>
      </c>
      <c r="N120" s="247"/>
      <c r="O120" s="250">
        <v>0</v>
      </c>
      <c r="P120" s="256"/>
      <c r="Q120" s="253">
        <v>0</v>
      </c>
      <c r="R120" s="247"/>
      <c r="S120" s="250">
        <v>0</v>
      </c>
      <c r="T120" s="256"/>
      <c r="U120" s="253">
        <v>0</v>
      </c>
      <c r="V120" s="247"/>
      <c r="W120" s="250">
        <v>0</v>
      </c>
      <c r="X120" s="116">
        <v>13.5</v>
      </c>
      <c r="Y120" s="253"/>
      <c r="Z120" s="247"/>
      <c r="AA120" s="250"/>
      <c r="AB120" s="116">
        <v>13.75</v>
      </c>
      <c r="AC120" s="253"/>
      <c r="AD120" s="247"/>
      <c r="AE120" s="250"/>
      <c r="AF120" s="116">
        <v>13.75</v>
      </c>
      <c r="AG120" s="253"/>
      <c r="AH120" s="247"/>
      <c r="AI120" s="250"/>
      <c r="AJ120" s="116">
        <v>13.75</v>
      </c>
      <c r="AK120" s="224"/>
      <c r="AL120" s="219"/>
      <c r="AM120" s="193"/>
      <c r="AN120" s="116">
        <v>13.75</v>
      </c>
      <c r="AO120" s="224"/>
      <c r="AP120" s="219"/>
      <c r="AQ120" s="193"/>
      <c r="AR120" s="116">
        <v>13.75</v>
      </c>
      <c r="AS120" s="224"/>
      <c r="AT120" s="219"/>
      <c r="AU120" s="193"/>
      <c r="AV120" s="116">
        <v>13.75</v>
      </c>
      <c r="AW120" s="224"/>
      <c r="AX120" s="219"/>
      <c r="AY120" s="193"/>
      <c r="AZ120" s="116">
        <v>13.75</v>
      </c>
      <c r="BA120" s="224"/>
      <c r="BB120" s="219"/>
      <c r="BC120" s="193"/>
      <c r="BD120" s="216"/>
      <c r="BE120" s="201"/>
      <c r="BF120" s="219"/>
      <c r="BG120" s="193"/>
      <c r="BH120" s="216"/>
      <c r="BI120" s="201"/>
      <c r="BJ120" s="219"/>
      <c r="BK120" s="193"/>
      <c r="BL120" s="216">
        <v>-0.15</v>
      </c>
      <c r="BM120" s="201"/>
      <c r="BN120" s="219">
        <v>-0.15</v>
      </c>
      <c r="BO120" s="193"/>
      <c r="BP120" s="216">
        <v>-0.15</v>
      </c>
      <c r="BQ120" s="201"/>
      <c r="BR120" s="219">
        <v>-0.15</v>
      </c>
      <c r="BS120" s="193"/>
      <c r="BT120" s="216">
        <v>-0.15</v>
      </c>
      <c r="BU120" s="201"/>
      <c r="BV120" s="219">
        <v>-0.15</v>
      </c>
      <c r="BW120" s="193"/>
      <c r="BX120" s="216">
        <v>-0.15</v>
      </c>
      <c r="BY120" s="201"/>
      <c r="BZ120" s="219">
        <v>-0.15</v>
      </c>
      <c r="CA120" s="193"/>
      <c r="CB120" s="216">
        <v>-0.15</v>
      </c>
      <c r="CC120" s="201"/>
      <c r="CD120" s="219">
        <v>-0.15</v>
      </c>
      <c r="CE120" s="193"/>
      <c r="CF120" s="216">
        <v>-0.15</v>
      </c>
      <c r="CG120" s="201"/>
      <c r="CH120" s="219">
        <v>-0.15</v>
      </c>
      <c r="CI120" s="193"/>
      <c r="CJ120" s="216">
        <v>-0.2</v>
      </c>
      <c r="CK120" s="201"/>
      <c r="CL120" s="219">
        <v>-0.2</v>
      </c>
      <c r="CM120" s="193"/>
    </row>
    <row r="121" spans="2:91" s="10" customFormat="1" ht="18" customHeight="1" x14ac:dyDescent="0.45">
      <c r="B121" s="270" t="s">
        <v>83</v>
      </c>
      <c r="C121" s="31" t="s">
        <v>302</v>
      </c>
      <c r="D121" s="254" t="s">
        <v>8</v>
      </c>
      <c r="E121" s="251" t="s">
        <v>8</v>
      </c>
      <c r="F121" s="246" t="s">
        <v>8</v>
      </c>
      <c r="G121" s="249" t="s">
        <v>8</v>
      </c>
      <c r="H121" s="254" t="s">
        <v>8</v>
      </c>
      <c r="I121" s="251" t="s">
        <v>8</v>
      </c>
      <c r="J121" s="246" t="s">
        <v>8</v>
      </c>
      <c r="K121" s="249" t="s">
        <v>8</v>
      </c>
      <c r="L121" s="254" t="s">
        <v>8</v>
      </c>
      <c r="M121" s="251" t="s">
        <v>8</v>
      </c>
      <c r="N121" s="246" t="s">
        <v>8</v>
      </c>
      <c r="O121" s="249" t="s">
        <v>8</v>
      </c>
      <c r="P121" s="254" t="s">
        <v>8</v>
      </c>
      <c r="Q121" s="251" t="s">
        <v>8</v>
      </c>
      <c r="R121" s="246" t="s">
        <v>8</v>
      </c>
      <c r="S121" s="249" t="s">
        <v>8</v>
      </c>
      <c r="T121" s="254" t="s">
        <v>8</v>
      </c>
      <c r="U121" s="251" t="s">
        <v>8</v>
      </c>
      <c r="V121" s="246" t="s">
        <v>8</v>
      </c>
      <c r="W121" s="249" t="s">
        <v>8</v>
      </c>
      <c r="X121" s="115" t="s">
        <v>8</v>
      </c>
      <c r="Y121" s="251" t="s">
        <v>135</v>
      </c>
      <c r="Z121" s="246" t="s">
        <v>8</v>
      </c>
      <c r="AA121" s="249" t="s">
        <v>8</v>
      </c>
      <c r="AB121" s="115" t="s">
        <v>8</v>
      </c>
      <c r="AC121" s="251" t="s">
        <v>135</v>
      </c>
      <c r="AD121" s="246" t="s">
        <v>8</v>
      </c>
      <c r="AE121" s="249" t="s">
        <v>8</v>
      </c>
      <c r="AF121" s="115" t="s">
        <v>8</v>
      </c>
      <c r="AG121" s="251" t="s">
        <v>135</v>
      </c>
      <c r="AH121" s="246" t="s">
        <v>8</v>
      </c>
      <c r="AI121" s="249" t="s">
        <v>8</v>
      </c>
      <c r="AJ121" s="115" t="s">
        <v>8</v>
      </c>
      <c r="AK121" s="223" t="s">
        <v>135</v>
      </c>
      <c r="AL121" s="217" t="s">
        <v>8</v>
      </c>
      <c r="AM121" s="192" t="s">
        <v>8</v>
      </c>
      <c r="AN121" s="115" t="s">
        <v>8</v>
      </c>
      <c r="AO121" s="223" t="s">
        <v>135</v>
      </c>
      <c r="AP121" s="217" t="s">
        <v>8</v>
      </c>
      <c r="AQ121" s="192" t="s">
        <v>8</v>
      </c>
      <c r="AR121" s="115" t="s">
        <v>8</v>
      </c>
      <c r="AS121" s="223" t="s">
        <v>135</v>
      </c>
      <c r="AT121" s="217" t="s">
        <v>8</v>
      </c>
      <c r="AU121" s="192" t="s">
        <v>8</v>
      </c>
      <c r="AV121" s="115" t="s">
        <v>8</v>
      </c>
      <c r="AW121" s="223" t="s">
        <v>135</v>
      </c>
      <c r="AX121" s="217" t="s">
        <v>8</v>
      </c>
      <c r="AY121" s="192" t="s">
        <v>8</v>
      </c>
      <c r="AZ121" s="115" t="s">
        <v>8</v>
      </c>
      <c r="BA121" s="223" t="s">
        <v>135</v>
      </c>
      <c r="BB121" s="217" t="s">
        <v>8</v>
      </c>
      <c r="BC121" s="192" t="s">
        <v>8</v>
      </c>
      <c r="BD121" s="214">
        <v>0.35</v>
      </c>
      <c r="BE121" s="199" t="s">
        <v>134</v>
      </c>
      <c r="BF121" s="217" t="s">
        <v>8</v>
      </c>
      <c r="BG121" s="192" t="s">
        <v>8</v>
      </c>
      <c r="BH121" s="214">
        <v>0.35</v>
      </c>
      <c r="BI121" s="199" t="s">
        <v>134</v>
      </c>
      <c r="BJ121" s="217" t="s">
        <v>8</v>
      </c>
      <c r="BK121" s="192" t="s">
        <v>8</v>
      </c>
      <c r="BL121" s="214">
        <v>0.3</v>
      </c>
      <c r="BM121" s="199" t="s">
        <v>134</v>
      </c>
      <c r="BN121" s="217" t="s">
        <v>8</v>
      </c>
      <c r="BO121" s="192" t="s">
        <v>8</v>
      </c>
      <c r="BP121" s="214">
        <v>0.3</v>
      </c>
      <c r="BQ121" s="199" t="s">
        <v>134</v>
      </c>
      <c r="BR121" s="217" t="s">
        <v>8</v>
      </c>
      <c r="BS121" s="192" t="s">
        <v>8</v>
      </c>
      <c r="BT121" s="214">
        <v>0.3</v>
      </c>
      <c r="BU121" s="199" t="s">
        <v>134</v>
      </c>
      <c r="BV121" s="217" t="s">
        <v>8</v>
      </c>
      <c r="BW121" s="192" t="s">
        <v>8</v>
      </c>
      <c r="BX121" s="214">
        <v>0.3</v>
      </c>
      <c r="BY121" s="199" t="s">
        <v>134</v>
      </c>
      <c r="BZ121" s="217" t="s">
        <v>8</v>
      </c>
      <c r="CA121" s="192" t="s">
        <v>8</v>
      </c>
      <c r="CB121" s="214">
        <v>0.3</v>
      </c>
      <c r="CC121" s="199" t="s">
        <v>134</v>
      </c>
      <c r="CD121" s="217" t="s">
        <v>8</v>
      </c>
      <c r="CE121" s="192" t="s">
        <v>8</v>
      </c>
      <c r="CF121" s="214">
        <v>0.3</v>
      </c>
      <c r="CG121" s="199" t="s">
        <v>134</v>
      </c>
      <c r="CH121" s="217" t="s">
        <v>8</v>
      </c>
      <c r="CI121" s="192" t="s">
        <v>8</v>
      </c>
      <c r="CJ121" s="214">
        <v>0.25</v>
      </c>
      <c r="CK121" s="199" t="s">
        <v>134</v>
      </c>
      <c r="CL121" s="217" t="s">
        <v>8</v>
      </c>
      <c r="CM121" s="192" t="s">
        <v>8</v>
      </c>
    </row>
    <row r="122" spans="2:91" s="10" customFormat="1" ht="18" customHeight="1" x14ac:dyDescent="0.45">
      <c r="B122" s="271"/>
      <c r="C122" s="34" t="s">
        <v>48</v>
      </c>
      <c r="D122" s="255"/>
      <c r="E122" s="252"/>
      <c r="F122" s="244"/>
      <c r="G122" s="241"/>
      <c r="H122" s="255"/>
      <c r="I122" s="252"/>
      <c r="J122" s="244"/>
      <c r="K122" s="241"/>
      <c r="L122" s="255"/>
      <c r="M122" s="252"/>
      <c r="N122" s="244"/>
      <c r="O122" s="241"/>
      <c r="P122" s="255"/>
      <c r="Q122" s="252"/>
      <c r="R122" s="244"/>
      <c r="S122" s="241"/>
      <c r="T122" s="255"/>
      <c r="U122" s="252"/>
      <c r="V122" s="244"/>
      <c r="W122" s="241"/>
      <c r="X122" s="24">
        <v>2.25</v>
      </c>
      <c r="Y122" s="252"/>
      <c r="Z122" s="244"/>
      <c r="AA122" s="241"/>
      <c r="AB122" s="24">
        <v>2.5</v>
      </c>
      <c r="AC122" s="252"/>
      <c r="AD122" s="244"/>
      <c r="AE122" s="241"/>
      <c r="AF122" s="24">
        <v>2.5</v>
      </c>
      <c r="AG122" s="252"/>
      <c r="AH122" s="244"/>
      <c r="AI122" s="241"/>
      <c r="AJ122" s="24">
        <v>2.5</v>
      </c>
      <c r="AK122" s="200"/>
      <c r="AL122" s="218"/>
      <c r="AM122" s="190"/>
      <c r="AN122" s="24">
        <v>2.5</v>
      </c>
      <c r="AO122" s="200"/>
      <c r="AP122" s="218"/>
      <c r="AQ122" s="190"/>
      <c r="AR122" s="24">
        <v>2.5</v>
      </c>
      <c r="AS122" s="200"/>
      <c r="AT122" s="218"/>
      <c r="AU122" s="190"/>
      <c r="AV122" s="24">
        <v>2.5</v>
      </c>
      <c r="AW122" s="200"/>
      <c r="AX122" s="218"/>
      <c r="AY122" s="190"/>
      <c r="AZ122" s="24">
        <v>2.5</v>
      </c>
      <c r="BA122" s="200"/>
      <c r="BB122" s="218"/>
      <c r="BC122" s="190"/>
      <c r="BD122" s="215"/>
      <c r="BE122" s="200"/>
      <c r="BF122" s="218"/>
      <c r="BG122" s="190"/>
      <c r="BH122" s="215"/>
      <c r="BI122" s="200"/>
      <c r="BJ122" s="218"/>
      <c r="BK122" s="190"/>
      <c r="BL122" s="215"/>
      <c r="BM122" s="200"/>
      <c r="BN122" s="218"/>
      <c r="BO122" s="190"/>
      <c r="BP122" s="215"/>
      <c r="BQ122" s="200"/>
      <c r="BR122" s="218"/>
      <c r="BS122" s="190"/>
      <c r="BT122" s="215"/>
      <c r="BU122" s="200"/>
      <c r="BV122" s="218"/>
      <c r="BW122" s="190"/>
      <c r="BX122" s="215"/>
      <c r="BY122" s="200"/>
      <c r="BZ122" s="218"/>
      <c r="CA122" s="190"/>
      <c r="CB122" s="215"/>
      <c r="CC122" s="200"/>
      <c r="CD122" s="218"/>
      <c r="CE122" s="190"/>
      <c r="CF122" s="215"/>
      <c r="CG122" s="200"/>
      <c r="CH122" s="218"/>
      <c r="CI122" s="190"/>
      <c r="CJ122" s="215">
        <v>-0.05</v>
      </c>
      <c r="CK122" s="200"/>
      <c r="CL122" s="218">
        <v>-0.05</v>
      </c>
      <c r="CM122" s="190"/>
    </row>
    <row r="123" spans="2:91" s="10" customFormat="1" ht="18" customHeight="1" x14ac:dyDescent="0.45">
      <c r="B123" s="272"/>
      <c r="C123" s="32" t="s">
        <v>49</v>
      </c>
      <c r="D123" s="256"/>
      <c r="E123" s="253">
        <v>0</v>
      </c>
      <c r="F123" s="247"/>
      <c r="G123" s="250">
        <v>0</v>
      </c>
      <c r="H123" s="256"/>
      <c r="I123" s="253">
        <v>0</v>
      </c>
      <c r="J123" s="247"/>
      <c r="K123" s="250">
        <v>0</v>
      </c>
      <c r="L123" s="256"/>
      <c r="M123" s="253">
        <v>0</v>
      </c>
      <c r="N123" s="247"/>
      <c r="O123" s="250">
        <v>0</v>
      </c>
      <c r="P123" s="256"/>
      <c r="Q123" s="253">
        <v>0</v>
      </c>
      <c r="R123" s="247"/>
      <c r="S123" s="250">
        <v>0</v>
      </c>
      <c r="T123" s="256"/>
      <c r="U123" s="253">
        <v>0</v>
      </c>
      <c r="V123" s="247"/>
      <c r="W123" s="250">
        <v>0</v>
      </c>
      <c r="X123" s="116">
        <v>13.5</v>
      </c>
      <c r="Y123" s="253"/>
      <c r="Z123" s="247"/>
      <c r="AA123" s="250"/>
      <c r="AB123" s="116">
        <v>13.75</v>
      </c>
      <c r="AC123" s="253"/>
      <c r="AD123" s="247"/>
      <c r="AE123" s="250"/>
      <c r="AF123" s="116">
        <v>13.75</v>
      </c>
      <c r="AG123" s="253"/>
      <c r="AH123" s="247"/>
      <c r="AI123" s="250"/>
      <c r="AJ123" s="116">
        <v>13.75</v>
      </c>
      <c r="AK123" s="224"/>
      <c r="AL123" s="219"/>
      <c r="AM123" s="193"/>
      <c r="AN123" s="116">
        <v>13.75</v>
      </c>
      <c r="AO123" s="224"/>
      <c r="AP123" s="219"/>
      <c r="AQ123" s="193"/>
      <c r="AR123" s="116">
        <v>13.75</v>
      </c>
      <c r="AS123" s="224"/>
      <c r="AT123" s="219"/>
      <c r="AU123" s="193"/>
      <c r="AV123" s="116">
        <v>13.75</v>
      </c>
      <c r="AW123" s="224"/>
      <c r="AX123" s="219"/>
      <c r="AY123" s="193"/>
      <c r="AZ123" s="116">
        <v>13.75</v>
      </c>
      <c r="BA123" s="224"/>
      <c r="BB123" s="219"/>
      <c r="BC123" s="193"/>
      <c r="BD123" s="216"/>
      <c r="BE123" s="201"/>
      <c r="BF123" s="219"/>
      <c r="BG123" s="193"/>
      <c r="BH123" s="216"/>
      <c r="BI123" s="201"/>
      <c r="BJ123" s="219"/>
      <c r="BK123" s="193"/>
      <c r="BL123" s="216">
        <v>-0.15</v>
      </c>
      <c r="BM123" s="201"/>
      <c r="BN123" s="219">
        <v>-0.15</v>
      </c>
      <c r="BO123" s="193"/>
      <c r="BP123" s="216">
        <v>-0.15</v>
      </c>
      <c r="BQ123" s="201"/>
      <c r="BR123" s="219">
        <v>-0.15</v>
      </c>
      <c r="BS123" s="193"/>
      <c r="BT123" s="216">
        <v>-0.15</v>
      </c>
      <c r="BU123" s="201"/>
      <c r="BV123" s="219">
        <v>-0.15</v>
      </c>
      <c r="BW123" s="193"/>
      <c r="BX123" s="216">
        <v>-0.15</v>
      </c>
      <c r="BY123" s="201"/>
      <c r="BZ123" s="219">
        <v>-0.15</v>
      </c>
      <c r="CA123" s="193"/>
      <c r="CB123" s="216">
        <v>-0.15</v>
      </c>
      <c r="CC123" s="201"/>
      <c r="CD123" s="219">
        <v>-0.15</v>
      </c>
      <c r="CE123" s="193"/>
      <c r="CF123" s="216">
        <v>-0.15</v>
      </c>
      <c r="CG123" s="201"/>
      <c r="CH123" s="219">
        <v>-0.15</v>
      </c>
      <c r="CI123" s="193"/>
      <c r="CJ123" s="216">
        <v>-0.2</v>
      </c>
      <c r="CK123" s="201"/>
      <c r="CL123" s="219">
        <v>-0.2</v>
      </c>
      <c r="CM123" s="193"/>
    </row>
    <row r="124" spans="2:91" s="10" customFormat="1" ht="18" customHeight="1" x14ac:dyDescent="0.45">
      <c r="B124" s="270" t="s">
        <v>84</v>
      </c>
      <c r="C124" s="31" t="s">
        <v>302</v>
      </c>
      <c r="D124" s="254" t="s">
        <v>8</v>
      </c>
      <c r="E124" s="251" t="s">
        <v>8</v>
      </c>
      <c r="F124" s="246" t="s">
        <v>8</v>
      </c>
      <c r="G124" s="249" t="s">
        <v>8</v>
      </c>
      <c r="H124" s="254" t="s">
        <v>8</v>
      </c>
      <c r="I124" s="251" t="s">
        <v>8</v>
      </c>
      <c r="J124" s="246" t="s">
        <v>8</v>
      </c>
      <c r="K124" s="249" t="s">
        <v>8</v>
      </c>
      <c r="L124" s="254" t="s">
        <v>8</v>
      </c>
      <c r="M124" s="251" t="s">
        <v>8</v>
      </c>
      <c r="N124" s="246" t="s">
        <v>8</v>
      </c>
      <c r="O124" s="249" t="s">
        <v>8</v>
      </c>
      <c r="P124" s="254" t="s">
        <v>8</v>
      </c>
      <c r="Q124" s="251" t="s">
        <v>8</v>
      </c>
      <c r="R124" s="246" t="s">
        <v>8</v>
      </c>
      <c r="S124" s="249" t="s">
        <v>8</v>
      </c>
      <c r="T124" s="254" t="s">
        <v>8</v>
      </c>
      <c r="U124" s="251" t="s">
        <v>8</v>
      </c>
      <c r="V124" s="246" t="s">
        <v>8</v>
      </c>
      <c r="W124" s="249" t="s">
        <v>8</v>
      </c>
      <c r="X124" s="115" t="s">
        <v>8</v>
      </c>
      <c r="Y124" s="251" t="s">
        <v>135</v>
      </c>
      <c r="Z124" s="246" t="s">
        <v>8</v>
      </c>
      <c r="AA124" s="249" t="s">
        <v>8</v>
      </c>
      <c r="AB124" s="115" t="s">
        <v>8</v>
      </c>
      <c r="AC124" s="251" t="s">
        <v>135</v>
      </c>
      <c r="AD124" s="246" t="s">
        <v>8</v>
      </c>
      <c r="AE124" s="249" t="s">
        <v>8</v>
      </c>
      <c r="AF124" s="115" t="s">
        <v>8</v>
      </c>
      <c r="AG124" s="251" t="s">
        <v>135</v>
      </c>
      <c r="AH124" s="246" t="s">
        <v>8</v>
      </c>
      <c r="AI124" s="249" t="s">
        <v>8</v>
      </c>
      <c r="AJ124" s="115" t="s">
        <v>8</v>
      </c>
      <c r="AK124" s="223" t="s">
        <v>135</v>
      </c>
      <c r="AL124" s="217" t="s">
        <v>8</v>
      </c>
      <c r="AM124" s="192" t="s">
        <v>8</v>
      </c>
      <c r="AN124" s="115" t="s">
        <v>8</v>
      </c>
      <c r="AO124" s="223" t="s">
        <v>135</v>
      </c>
      <c r="AP124" s="217" t="s">
        <v>8</v>
      </c>
      <c r="AQ124" s="192" t="s">
        <v>8</v>
      </c>
      <c r="AR124" s="115" t="s">
        <v>8</v>
      </c>
      <c r="AS124" s="223" t="s">
        <v>135</v>
      </c>
      <c r="AT124" s="217" t="s">
        <v>8</v>
      </c>
      <c r="AU124" s="192" t="s">
        <v>8</v>
      </c>
      <c r="AV124" s="115" t="s">
        <v>8</v>
      </c>
      <c r="AW124" s="223" t="s">
        <v>135</v>
      </c>
      <c r="AX124" s="217" t="s">
        <v>8</v>
      </c>
      <c r="AY124" s="192" t="s">
        <v>8</v>
      </c>
      <c r="AZ124" s="115" t="s">
        <v>8</v>
      </c>
      <c r="BA124" s="223" t="s">
        <v>135</v>
      </c>
      <c r="BB124" s="217" t="s">
        <v>8</v>
      </c>
      <c r="BC124" s="192" t="s">
        <v>8</v>
      </c>
      <c r="BD124" s="214">
        <v>0.35</v>
      </c>
      <c r="BE124" s="199" t="s">
        <v>134</v>
      </c>
      <c r="BF124" s="217" t="s">
        <v>8</v>
      </c>
      <c r="BG124" s="192" t="s">
        <v>8</v>
      </c>
      <c r="BH124" s="214">
        <v>0.35</v>
      </c>
      <c r="BI124" s="199" t="s">
        <v>134</v>
      </c>
      <c r="BJ124" s="217" t="s">
        <v>8</v>
      </c>
      <c r="BK124" s="192" t="s">
        <v>8</v>
      </c>
      <c r="BL124" s="214">
        <v>0.3</v>
      </c>
      <c r="BM124" s="199" t="s">
        <v>134</v>
      </c>
      <c r="BN124" s="217" t="s">
        <v>8</v>
      </c>
      <c r="BO124" s="192" t="s">
        <v>8</v>
      </c>
      <c r="BP124" s="214">
        <v>0.3</v>
      </c>
      <c r="BQ124" s="199" t="s">
        <v>134</v>
      </c>
      <c r="BR124" s="217" t="s">
        <v>8</v>
      </c>
      <c r="BS124" s="192" t="s">
        <v>8</v>
      </c>
      <c r="BT124" s="214">
        <v>0.3</v>
      </c>
      <c r="BU124" s="199" t="s">
        <v>134</v>
      </c>
      <c r="BV124" s="217" t="s">
        <v>8</v>
      </c>
      <c r="BW124" s="192" t="s">
        <v>8</v>
      </c>
      <c r="BX124" s="214">
        <v>0.3</v>
      </c>
      <c r="BY124" s="199" t="s">
        <v>134</v>
      </c>
      <c r="BZ124" s="217" t="s">
        <v>8</v>
      </c>
      <c r="CA124" s="192" t="s">
        <v>8</v>
      </c>
      <c r="CB124" s="214">
        <v>0.3</v>
      </c>
      <c r="CC124" s="199" t="s">
        <v>134</v>
      </c>
      <c r="CD124" s="217" t="s">
        <v>8</v>
      </c>
      <c r="CE124" s="192" t="s">
        <v>8</v>
      </c>
      <c r="CF124" s="214">
        <v>0.3</v>
      </c>
      <c r="CG124" s="199" t="s">
        <v>134</v>
      </c>
      <c r="CH124" s="217" t="s">
        <v>8</v>
      </c>
      <c r="CI124" s="192" t="s">
        <v>8</v>
      </c>
      <c r="CJ124" s="214">
        <v>0.25</v>
      </c>
      <c r="CK124" s="199" t="s">
        <v>134</v>
      </c>
      <c r="CL124" s="217" t="s">
        <v>8</v>
      </c>
      <c r="CM124" s="192" t="s">
        <v>8</v>
      </c>
    </row>
    <row r="125" spans="2:91" s="10" customFormat="1" ht="18" customHeight="1" x14ac:dyDescent="0.45">
      <c r="B125" s="271"/>
      <c r="C125" s="34" t="s">
        <v>48</v>
      </c>
      <c r="D125" s="255"/>
      <c r="E125" s="252"/>
      <c r="F125" s="244"/>
      <c r="G125" s="241"/>
      <c r="H125" s="255"/>
      <c r="I125" s="252"/>
      <c r="J125" s="244"/>
      <c r="K125" s="241"/>
      <c r="L125" s="255"/>
      <c r="M125" s="252"/>
      <c r="N125" s="244"/>
      <c r="O125" s="241"/>
      <c r="P125" s="255"/>
      <c r="Q125" s="252"/>
      <c r="R125" s="244"/>
      <c r="S125" s="241"/>
      <c r="T125" s="255"/>
      <c r="U125" s="252"/>
      <c r="V125" s="244"/>
      <c r="W125" s="241"/>
      <c r="X125" s="24">
        <v>2.25</v>
      </c>
      <c r="Y125" s="252"/>
      <c r="Z125" s="244"/>
      <c r="AA125" s="241"/>
      <c r="AB125" s="24">
        <v>2.5</v>
      </c>
      <c r="AC125" s="252"/>
      <c r="AD125" s="244"/>
      <c r="AE125" s="241"/>
      <c r="AF125" s="24">
        <v>2.5</v>
      </c>
      <c r="AG125" s="252"/>
      <c r="AH125" s="244"/>
      <c r="AI125" s="241"/>
      <c r="AJ125" s="24">
        <v>2.5</v>
      </c>
      <c r="AK125" s="200"/>
      <c r="AL125" s="218"/>
      <c r="AM125" s="190"/>
      <c r="AN125" s="24">
        <v>2.5</v>
      </c>
      <c r="AO125" s="200"/>
      <c r="AP125" s="218"/>
      <c r="AQ125" s="190"/>
      <c r="AR125" s="24">
        <v>2.5</v>
      </c>
      <c r="AS125" s="200"/>
      <c r="AT125" s="218"/>
      <c r="AU125" s="190"/>
      <c r="AV125" s="24">
        <v>2.5</v>
      </c>
      <c r="AW125" s="200"/>
      <c r="AX125" s="218"/>
      <c r="AY125" s="190"/>
      <c r="AZ125" s="24">
        <v>2.5</v>
      </c>
      <c r="BA125" s="200"/>
      <c r="BB125" s="218"/>
      <c r="BC125" s="190"/>
      <c r="BD125" s="215"/>
      <c r="BE125" s="200"/>
      <c r="BF125" s="218"/>
      <c r="BG125" s="190"/>
      <c r="BH125" s="215"/>
      <c r="BI125" s="200"/>
      <c r="BJ125" s="218"/>
      <c r="BK125" s="190"/>
      <c r="BL125" s="215"/>
      <c r="BM125" s="200"/>
      <c r="BN125" s="218"/>
      <c r="BO125" s="190"/>
      <c r="BP125" s="215"/>
      <c r="BQ125" s="200"/>
      <c r="BR125" s="218"/>
      <c r="BS125" s="190"/>
      <c r="BT125" s="215"/>
      <c r="BU125" s="200"/>
      <c r="BV125" s="218"/>
      <c r="BW125" s="190"/>
      <c r="BX125" s="215"/>
      <c r="BY125" s="200"/>
      <c r="BZ125" s="218"/>
      <c r="CA125" s="190"/>
      <c r="CB125" s="215"/>
      <c r="CC125" s="200"/>
      <c r="CD125" s="218"/>
      <c r="CE125" s="190"/>
      <c r="CF125" s="215"/>
      <c r="CG125" s="200"/>
      <c r="CH125" s="218"/>
      <c r="CI125" s="190"/>
      <c r="CJ125" s="215">
        <v>-0.05</v>
      </c>
      <c r="CK125" s="200"/>
      <c r="CL125" s="218">
        <v>-0.05</v>
      </c>
      <c r="CM125" s="190"/>
    </row>
    <row r="126" spans="2:91" s="10" customFormat="1" ht="18" customHeight="1" x14ac:dyDescent="0.45">
      <c r="B126" s="272"/>
      <c r="C126" s="32" t="s">
        <v>49</v>
      </c>
      <c r="D126" s="256"/>
      <c r="E126" s="253">
        <v>0</v>
      </c>
      <c r="F126" s="247"/>
      <c r="G126" s="250">
        <v>0</v>
      </c>
      <c r="H126" s="256"/>
      <c r="I126" s="253">
        <v>0</v>
      </c>
      <c r="J126" s="247"/>
      <c r="K126" s="250">
        <v>0</v>
      </c>
      <c r="L126" s="256"/>
      <c r="M126" s="253">
        <v>0</v>
      </c>
      <c r="N126" s="247"/>
      <c r="O126" s="250">
        <v>0</v>
      </c>
      <c r="P126" s="256"/>
      <c r="Q126" s="253">
        <v>0</v>
      </c>
      <c r="R126" s="247"/>
      <c r="S126" s="250">
        <v>0</v>
      </c>
      <c r="T126" s="256"/>
      <c r="U126" s="253">
        <v>0</v>
      </c>
      <c r="V126" s="247"/>
      <c r="W126" s="250">
        <v>0</v>
      </c>
      <c r="X126" s="116">
        <v>13.5</v>
      </c>
      <c r="Y126" s="253"/>
      <c r="Z126" s="247"/>
      <c r="AA126" s="250"/>
      <c r="AB126" s="116">
        <v>13.75</v>
      </c>
      <c r="AC126" s="253"/>
      <c r="AD126" s="247"/>
      <c r="AE126" s="250"/>
      <c r="AF126" s="116">
        <v>13.75</v>
      </c>
      <c r="AG126" s="253"/>
      <c r="AH126" s="247"/>
      <c r="AI126" s="250"/>
      <c r="AJ126" s="116">
        <v>13.75</v>
      </c>
      <c r="AK126" s="224"/>
      <c r="AL126" s="219"/>
      <c r="AM126" s="193"/>
      <c r="AN126" s="116">
        <v>13.75</v>
      </c>
      <c r="AO126" s="224"/>
      <c r="AP126" s="219"/>
      <c r="AQ126" s="193"/>
      <c r="AR126" s="116">
        <v>13.75</v>
      </c>
      <c r="AS126" s="224"/>
      <c r="AT126" s="219"/>
      <c r="AU126" s="193"/>
      <c r="AV126" s="116">
        <v>13.75</v>
      </c>
      <c r="AW126" s="224"/>
      <c r="AX126" s="219"/>
      <c r="AY126" s="193"/>
      <c r="AZ126" s="116">
        <v>13.75</v>
      </c>
      <c r="BA126" s="224"/>
      <c r="BB126" s="219"/>
      <c r="BC126" s="193"/>
      <c r="BD126" s="216"/>
      <c r="BE126" s="201"/>
      <c r="BF126" s="219"/>
      <c r="BG126" s="193"/>
      <c r="BH126" s="216"/>
      <c r="BI126" s="201"/>
      <c r="BJ126" s="219"/>
      <c r="BK126" s="193"/>
      <c r="BL126" s="216">
        <v>-0.15</v>
      </c>
      <c r="BM126" s="201"/>
      <c r="BN126" s="219">
        <v>-0.15</v>
      </c>
      <c r="BO126" s="193"/>
      <c r="BP126" s="216">
        <v>-0.15</v>
      </c>
      <c r="BQ126" s="201"/>
      <c r="BR126" s="219">
        <v>-0.15</v>
      </c>
      <c r="BS126" s="193"/>
      <c r="BT126" s="216">
        <v>-0.15</v>
      </c>
      <c r="BU126" s="201"/>
      <c r="BV126" s="219">
        <v>-0.15</v>
      </c>
      <c r="BW126" s="193"/>
      <c r="BX126" s="216">
        <v>-0.15</v>
      </c>
      <c r="BY126" s="201"/>
      <c r="BZ126" s="219">
        <v>-0.15</v>
      </c>
      <c r="CA126" s="193"/>
      <c r="CB126" s="216">
        <v>-0.15</v>
      </c>
      <c r="CC126" s="201"/>
      <c r="CD126" s="219">
        <v>-0.15</v>
      </c>
      <c r="CE126" s="193"/>
      <c r="CF126" s="216">
        <v>-0.15</v>
      </c>
      <c r="CG126" s="201"/>
      <c r="CH126" s="219">
        <v>-0.15</v>
      </c>
      <c r="CI126" s="193"/>
      <c r="CJ126" s="216">
        <v>-0.2</v>
      </c>
      <c r="CK126" s="201"/>
      <c r="CL126" s="219">
        <v>-0.2</v>
      </c>
      <c r="CM126" s="193"/>
    </row>
    <row r="127" spans="2:91" s="13" customFormat="1" ht="18" customHeight="1" x14ac:dyDescent="0.4">
      <c r="B127" s="33" t="s">
        <v>39</v>
      </c>
      <c r="C127" s="34" t="s">
        <v>137</v>
      </c>
      <c r="D127" s="24" t="s">
        <v>8</v>
      </c>
      <c r="E127" s="12" t="s">
        <v>8</v>
      </c>
      <c r="F127" s="11" t="s">
        <v>8</v>
      </c>
      <c r="G127" s="25" t="s">
        <v>8</v>
      </c>
      <c r="H127" s="24" t="s">
        <v>8</v>
      </c>
      <c r="I127" s="12" t="s">
        <v>8</v>
      </c>
      <c r="J127" s="11" t="s">
        <v>8</v>
      </c>
      <c r="K127" s="25" t="s">
        <v>8</v>
      </c>
      <c r="L127" s="24" t="s">
        <v>8</v>
      </c>
      <c r="M127" s="12" t="s">
        <v>8</v>
      </c>
      <c r="N127" s="11" t="s">
        <v>8</v>
      </c>
      <c r="O127" s="25" t="s">
        <v>8</v>
      </c>
      <c r="P127" s="24" t="s">
        <v>8</v>
      </c>
      <c r="Q127" s="12" t="s">
        <v>8</v>
      </c>
      <c r="R127" s="11" t="s">
        <v>8</v>
      </c>
      <c r="S127" s="25" t="s">
        <v>8</v>
      </c>
      <c r="T127" s="24" t="s">
        <v>8</v>
      </c>
      <c r="U127" s="12" t="s">
        <v>8</v>
      </c>
      <c r="V127" s="11" t="s">
        <v>8</v>
      </c>
      <c r="W127" s="25" t="s">
        <v>8</v>
      </c>
      <c r="X127" s="24">
        <v>2.92</v>
      </c>
      <c r="Y127" s="12" t="s">
        <v>134</v>
      </c>
      <c r="Z127" s="11">
        <v>2.92</v>
      </c>
      <c r="AA127" s="25" t="s">
        <v>134</v>
      </c>
      <c r="AB127" s="24">
        <v>3.17</v>
      </c>
      <c r="AC127" s="12" t="s">
        <v>134</v>
      </c>
      <c r="AD127" s="11">
        <v>3.17</v>
      </c>
      <c r="AE127" s="25" t="s">
        <v>134</v>
      </c>
      <c r="AF127" s="24">
        <v>3.17</v>
      </c>
      <c r="AG127" s="12" t="s">
        <v>134</v>
      </c>
      <c r="AH127" s="11">
        <v>3.17</v>
      </c>
      <c r="AI127" s="25" t="s">
        <v>134</v>
      </c>
      <c r="AJ127" s="46">
        <v>3.17</v>
      </c>
      <c r="AK127" s="42" t="s">
        <v>134</v>
      </c>
      <c r="AL127" s="43">
        <v>3.17</v>
      </c>
      <c r="AM127" s="47" t="s">
        <v>134</v>
      </c>
      <c r="AN127" s="46">
        <v>3.17</v>
      </c>
      <c r="AO127" s="42" t="s">
        <v>134</v>
      </c>
      <c r="AP127" s="43">
        <v>3.17</v>
      </c>
      <c r="AQ127" s="47" t="s">
        <v>134</v>
      </c>
      <c r="AR127" s="46">
        <v>3.17</v>
      </c>
      <c r="AS127" s="42" t="s">
        <v>134</v>
      </c>
      <c r="AT127" s="43">
        <v>3.17</v>
      </c>
      <c r="AU127" s="47" t="s">
        <v>134</v>
      </c>
      <c r="AV127" s="46">
        <v>3.17</v>
      </c>
      <c r="AW127" s="42" t="s">
        <v>134</v>
      </c>
      <c r="AX127" s="43">
        <v>3.17</v>
      </c>
      <c r="AY127" s="47" t="s">
        <v>134</v>
      </c>
      <c r="AZ127" s="46">
        <v>5.75</v>
      </c>
      <c r="BA127" s="42" t="s">
        <v>134</v>
      </c>
      <c r="BB127" s="43">
        <v>5.75</v>
      </c>
      <c r="BC127" s="47" t="s">
        <v>134</v>
      </c>
      <c r="BD127" s="46">
        <v>5.75</v>
      </c>
      <c r="BE127" s="42" t="s">
        <v>134</v>
      </c>
      <c r="BF127" s="43">
        <v>5.75</v>
      </c>
      <c r="BG127" s="47" t="s">
        <v>134</v>
      </c>
      <c r="BH127" s="46">
        <v>5.75</v>
      </c>
      <c r="BI127" s="42" t="s">
        <v>134</v>
      </c>
      <c r="BJ127" s="43">
        <v>5.75</v>
      </c>
      <c r="BK127" s="47" t="s">
        <v>134</v>
      </c>
      <c r="BL127" s="46">
        <v>5.6</v>
      </c>
      <c r="BM127" s="42" t="s">
        <v>134</v>
      </c>
      <c r="BN127" s="43">
        <v>5.6</v>
      </c>
      <c r="BO127" s="47" t="s">
        <v>134</v>
      </c>
      <c r="BP127" s="46">
        <v>5.6</v>
      </c>
      <c r="BQ127" s="42" t="s">
        <v>134</v>
      </c>
      <c r="BR127" s="43">
        <v>5.6</v>
      </c>
      <c r="BS127" s="47" t="s">
        <v>134</v>
      </c>
      <c r="BT127" s="46">
        <v>5.6</v>
      </c>
      <c r="BU127" s="42" t="s">
        <v>134</v>
      </c>
      <c r="BV127" s="43">
        <v>5.6</v>
      </c>
      <c r="BW127" s="47" t="s">
        <v>134</v>
      </c>
      <c r="BX127" s="46">
        <v>5.6</v>
      </c>
      <c r="BY127" s="42" t="s">
        <v>134</v>
      </c>
      <c r="BZ127" s="43">
        <v>5.6</v>
      </c>
      <c r="CA127" s="47" t="s">
        <v>134</v>
      </c>
      <c r="CB127" s="46">
        <v>5.6</v>
      </c>
      <c r="CC127" s="42" t="s">
        <v>134</v>
      </c>
      <c r="CD127" s="43">
        <v>5.6</v>
      </c>
      <c r="CE127" s="47" t="s">
        <v>134</v>
      </c>
      <c r="CF127" s="46">
        <v>5.6</v>
      </c>
      <c r="CG127" s="42" t="s">
        <v>134</v>
      </c>
      <c r="CH127" s="43">
        <v>5.6</v>
      </c>
      <c r="CI127" s="47" t="s">
        <v>134</v>
      </c>
      <c r="CJ127" s="123">
        <v>5.55</v>
      </c>
      <c r="CK127" s="124" t="s">
        <v>134</v>
      </c>
      <c r="CL127" s="43">
        <v>5.55</v>
      </c>
      <c r="CM127" s="127" t="s">
        <v>134</v>
      </c>
    </row>
    <row r="128" spans="2:91" s="10" customFormat="1" ht="18" customHeight="1" x14ac:dyDescent="0.45">
      <c r="B128" s="270" t="s">
        <v>85</v>
      </c>
      <c r="C128" s="31" t="s">
        <v>302</v>
      </c>
      <c r="D128" s="254" t="s">
        <v>8</v>
      </c>
      <c r="E128" s="251" t="s">
        <v>8</v>
      </c>
      <c r="F128" s="246" t="s">
        <v>8</v>
      </c>
      <c r="G128" s="249" t="s">
        <v>8</v>
      </c>
      <c r="H128" s="254" t="s">
        <v>8</v>
      </c>
      <c r="I128" s="251" t="s">
        <v>8</v>
      </c>
      <c r="J128" s="246" t="s">
        <v>8</v>
      </c>
      <c r="K128" s="249" t="s">
        <v>8</v>
      </c>
      <c r="L128" s="254" t="s">
        <v>8</v>
      </c>
      <c r="M128" s="251" t="s">
        <v>8</v>
      </c>
      <c r="N128" s="246" t="s">
        <v>8</v>
      </c>
      <c r="O128" s="249" t="s">
        <v>8</v>
      </c>
      <c r="P128" s="254" t="s">
        <v>8</v>
      </c>
      <c r="Q128" s="251" t="s">
        <v>8</v>
      </c>
      <c r="R128" s="246" t="s">
        <v>8</v>
      </c>
      <c r="S128" s="249" t="s">
        <v>8</v>
      </c>
      <c r="T128" s="254" t="s">
        <v>8</v>
      </c>
      <c r="U128" s="251" t="s">
        <v>8</v>
      </c>
      <c r="V128" s="246" t="s">
        <v>8</v>
      </c>
      <c r="W128" s="249" t="s">
        <v>8</v>
      </c>
      <c r="X128" s="115" t="s">
        <v>8</v>
      </c>
      <c r="Y128" s="251" t="s">
        <v>135</v>
      </c>
      <c r="Z128" s="246" t="s">
        <v>8</v>
      </c>
      <c r="AA128" s="249" t="s">
        <v>8</v>
      </c>
      <c r="AB128" s="115" t="s">
        <v>8</v>
      </c>
      <c r="AC128" s="251" t="s">
        <v>135</v>
      </c>
      <c r="AD128" s="246" t="s">
        <v>8</v>
      </c>
      <c r="AE128" s="249" t="s">
        <v>8</v>
      </c>
      <c r="AF128" s="115" t="s">
        <v>8</v>
      </c>
      <c r="AG128" s="251" t="s">
        <v>135</v>
      </c>
      <c r="AH128" s="246" t="s">
        <v>8</v>
      </c>
      <c r="AI128" s="249" t="s">
        <v>8</v>
      </c>
      <c r="AJ128" s="115" t="s">
        <v>8</v>
      </c>
      <c r="AK128" s="223" t="s">
        <v>135</v>
      </c>
      <c r="AL128" s="217" t="s">
        <v>8</v>
      </c>
      <c r="AM128" s="192" t="s">
        <v>8</v>
      </c>
      <c r="AN128" s="115" t="s">
        <v>8</v>
      </c>
      <c r="AO128" s="223" t="s">
        <v>135</v>
      </c>
      <c r="AP128" s="217" t="s">
        <v>8</v>
      </c>
      <c r="AQ128" s="192" t="s">
        <v>8</v>
      </c>
      <c r="AR128" s="115" t="s">
        <v>8</v>
      </c>
      <c r="AS128" s="223" t="s">
        <v>135</v>
      </c>
      <c r="AT128" s="217" t="s">
        <v>8</v>
      </c>
      <c r="AU128" s="192" t="s">
        <v>8</v>
      </c>
      <c r="AV128" s="115" t="s">
        <v>8</v>
      </c>
      <c r="AW128" s="223" t="s">
        <v>135</v>
      </c>
      <c r="AX128" s="217" t="s">
        <v>8</v>
      </c>
      <c r="AY128" s="192" t="s">
        <v>8</v>
      </c>
      <c r="AZ128" s="115" t="s">
        <v>8</v>
      </c>
      <c r="BA128" s="223" t="s">
        <v>135</v>
      </c>
      <c r="BB128" s="217" t="s">
        <v>8</v>
      </c>
      <c r="BC128" s="192" t="s">
        <v>8</v>
      </c>
      <c r="BD128" s="214">
        <v>0.35</v>
      </c>
      <c r="BE128" s="199" t="s">
        <v>134</v>
      </c>
      <c r="BF128" s="217" t="s">
        <v>8</v>
      </c>
      <c r="BG128" s="192" t="s">
        <v>8</v>
      </c>
      <c r="BH128" s="214">
        <v>0.35</v>
      </c>
      <c r="BI128" s="199" t="s">
        <v>134</v>
      </c>
      <c r="BJ128" s="217" t="s">
        <v>8</v>
      </c>
      <c r="BK128" s="192" t="s">
        <v>8</v>
      </c>
      <c r="BL128" s="214">
        <v>0.3</v>
      </c>
      <c r="BM128" s="199" t="s">
        <v>134</v>
      </c>
      <c r="BN128" s="217" t="s">
        <v>8</v>
      </c>
      <c r="BO128" s="192" t="s">
        <v>8</v>
      </c>
      <c r="BP128" s="214">
        <v>0.3</v>
      </c>
      <c r="BQ128" s="199" t="s">
        <v>134</v>
      </c>
      <c r="BR128" s="217" t="s">
        <v>8</v>
      </c>
      <c r="BS128" s="192" t="s">
        <v>8</v>
      </c>
      <c r="BT128" s="214">
        <v>0.3</v>
      </c>
      <c r="BU128" s="199" t="s">
        <v>134</v>
      </c>
      <c r="BV128" s="217" t="s">
        <v>8</v>
      </c>
      <c r="BW128" s="192" t="s">
        <v>8</v>
      </c>
      <c r="BX128" s="214">
        <v>0.3</v>
      </c>
      <c r="BY128" s="199" t="s">
        <v>134</v>
      </c>
      <c r="BZ128" s="217" t="s">
        <v>8</v>
      </c>
      <c r="CA128" s="192" t="s">
        <v>8</v>
      </c>
      <c r="CB128" s="214">
        <v>0.3</v>
      </c>
      <c r="CC128" s="199" t="s">
        <v>134</v>
      </c>
      <c r="CD128" s="217" t="s">
        <v>8</v>
      </c>
      <c r="CE128" s="192" t="s">
        <v>8</v>
      </c>
      <c r="CF128" s="214">
        <v>0.3</v>
      </c>
      <c r="CG128" s="199" t="s">
        <v>134</v>
      </c>
      <c r="CH128" s="217" t="s">
        <v>8</v>
      </c>
      <c r="CI128" s="192" t="s">
        <v>8</v>
      </c>
      <c r="CJ128" s="214">
        <v>0.25</v>
      </c>
      <c r="CK128" s="199" t="s">
        <v>134</v>
      </c>
      <c r="CL128" s="217" t="s">
        <v>8</v>
      </c>
      <c r="CM128" s="192" t="s">
        <v>8</v>
      </c>
    </row>
    <row r="129" spans="2:91" s="10" customFormat="1" ht="18" customHeight="1" x14ac:dyDescent="0.45">
      <c r="B129" s="271"/>
      <c r="C129" s="34" t="s">
        <v>48</v>
      </c>
      <c r="D129" s="255"/>
      <c r="E129" s="252"/>
      <c r="F129" s="244"/>
      <c r="G129" s="241"/>
      <c r="H129" s="255"/>
      <c r="I129" s="252"/>
      <c r="J129" s="244"/>
      <c r="K129" s="241"/>
      <c r="L129" s="255"/>
      <c r="M129" s="252"/>
      <c r="N129" s="244"/>
      <c r="O129" s="241"/>
      <c r="P129" s="255"/>
      <c r="Q129" s="252"/>
      <c r="R129" s="244"/>
      <c r="S129" s="241"/>
      <c r="T129" s="255"/>
      <c r="U129" s="252"/>
      <c r="V129" s="244"/>
      <c r="W129" s="241"/>
      <c r="X129" s="24">
        <v>2.25</v>
      </c>
      <c r="Y129" s="252"/>
      <c r="Z129" s="244"/>
      <c r="AA129" s="241"/>
      <c r="AB129" s="24">
        <v>2.5</v>
      </c>
      <c r="AC129" s="252"/>
      <c r="AD129" s="244"/>
      <c r="AE129" s="241"/>
      <c r="AF129" s="24">
        <v>2.5</v>
      </c>
      <c r="AG129" s="252"/>
      <c r="AH129" s="244"/>
      <c r="AI129" s="241"/>
      <c r="AJ129" s="24">
        <v>2.5</v>
      </c>
      <c r="AK129" s="200"/>
      <c r="AL129" s="218"/>
      <c r="AM129" s="190"/>
      <c r="AN129" s="24">
        <v>2.5</v>
      </c>
      <c r="AO129" s="200"/>
      <c r="AP129" s="218"/>
      <c r="AQ129" s="190"/>
      <c r="AR129" s="24">
        <v>2.5</v>
      </c>
      <c r="AS129" s="200"/>
      <c r="AT129" s="218"/>
      <c r="AU129" s="190"/>
      <c r="AV129" s="24">
        <v>2.5</v>
      </c>
      <c r="AW129" s="200"/>
      <c r="AX129" s="218"/>
      <c r="AY129" s="190"/>
      <c r="AZ129" s="24">
        <v>2.5</v>
      </c>
      <c r="BA129" s="200"/>
      <c r="BB129" s="218"/>
      <c r="BC129" s="190"/>
      <c r="BD129" s="215"/>
      <c r="BE129" s="200"/>
      <c r="BF129" s="218"/>
      <c r="BG129" s="190"/>
      <c r="BH129" s="215"/>
      <c r="BI129" s="200"/>
      <c r="BJ129" s="218"/>
      <c r="BK129" s="190"/>
      <c r="BL129" s="215"/>
      <c r="BM129" s="200"/>
      <c r="BN129" s="218"/>
      <c r="BO129" s="190"/>
      <c r="BP129" s="215"/>
      <c r="BQ129" s="200"/>
      <c r="BR129" s="218"/>
      <c r="BS129" s="190"/>
      <c r="BT129" s="215"/>
      <c r="BU129" s="200"/>
      <c r="BV129" s="218"/>
      <c r="BW129" s="190"/>
      <c r="BX129" s="215"/>
      <c r="BY129" s="200"/>
      <c r="BZ129" s="218"/>
      <c r="CA129" s="190"/>
      <c r="CB129" s="215"/>
      <c r="CC129" s="200"/>
      <c r="CD129" s="218"/>
      <c r="CE129" s="190"/>
      <c r="CF129" s="215"/>
      <c r="CG129" s="200"/>
      <c r="CH129" s="218"/>
      <c r="CI129" s="190"/>
      <c r="CJ129" s="215">
        <v>-0.05</v>
      </c>
      <c r="CK129" s="200"/>
      <c r="CL129" s="218">
        <v>-0.05</v>
      </c>
      <c r="CM129" s="190"/>
    </row>
    <row r="130" spans="2:91" s="10" customFormat="1" ht="18" customHeight="1" x14ac:dyDescent="0.45">
      <c r="B130" s="272"/>
      <c r="C130" s="32" t="s">
        <v>49</v>
      </c>
      <c r="D130" s="256"/>
      <c r="E130" s="253">
        <v>0</v>
      </c>
      <c r="F130" s="247"/>
      <c r="G130" s="250">
        <v>0</v>
      </c>
      <c r="H130" s="256"/>
      <c r="I130" s="253">
        <v>0</v>
      </c>
      <c r="J130" s="247"/>
      <c r="K130" s="250">
        <v>0</v>
      </c>
      <c r="L130" s="256"/>
      <c r="M130" s="253">
        <v>0</v>
      </c>
      <c r="N130" s="247"/>
      <c r="O130" s="250">
        <v>0</v>
      </c>
      <c r="P130" s="256"/>
      <c r="Q130" s="253">
        <v>0</v>
      </c>
      <c r="R130" s="247"/>
      <c r="S130" s="250">
        <v>0</v>
      </c>
      <c r="T130" s="256"/>
      <c r="U130" s="253">
        <v>0</v>
      </c>
      <c r="V130" s="247"/>
      <c r="W130" s="250">
        <v>0</v>
      </c>
      <c r="X130" s="116">
        <v>13.5</v>
      </c>
      <c r="Y130" s="253"/>
      <c r="Z130" s="247"/>
      <c r="AA130" s="250"/>
      <c r="AB130" s="116">
        <v>13.75</v>
      </c>
      <c r="AC130" s="253"/>
      <c r="AD130" s="247"/>
      <c r="AE130" s="250"/>
      <c r="AF130" s="116">
        <v>13.75</v>
      </c>
      <c r="AG130" s="253"/>
      <c r="AH130" s="247"/>
      <c r="AI130" s="250"/>
      <c r="AJ130" s="116">
        <v>13.75</v>
      </c>
      <c r="AK130" s="224"/>
      <c r="AL130" s="219"/>
      <c r="AM130" s="193"/>
      <c r="AN130" s="116">
        <v>13.75</v>
      </c>
      <c r="AO130" s="224"/>
      <c r="AP130" s="219"/>
      <c r="AQ130" s="193"/>
      <c r="AR130" s="116">
        <v>13.75</v>
      </c>
      <c r="AS130" s="224"/>
      <c r="AT130" s="219"/>
      <c r="AU130" s="193"/>
      <c r="AV130" s="116">
        <v>13.75</v>
      </c>
      <c r="AW130" s="224"/>
      <c r="AX130" s="219"/>
      <c r="AY130" s="193"/>
      <c r="AZ130" s="116">
        <v>13.75</v>
      </c>
      <c r="BA130" s="224"/>
      <c r="BB130" s="219"/>
      <c r="BC130" s="193"/>
      <c r="BD130" s="216"/>
      <c r="BE130" s="201"/>
      <c r="BF130" s="219"/>
      <c r="BG130" s="193"/>
      <c r="BH130" s="216"/>
      <c r="BI130" s="201"/>
      <c r="BJ130" s="219"/>
      <c r="BK130" s="193"/>
      <c r="BL130" s="216">
        <v>-0.15</v>
      </c>
      <c r="BM130" s="201"/>
      <c r="BN130" s="219">
        <v>-0.15</v>
      </c>
      <c r="BO130" s="193"/>
      <c r="BP130" s="216">
        <v>-0.15</v>
      </c>
      <c r="BQ130" s="201"/>
      <c r="BR130" s="219">
        <v>-0.15</v>
      </c>
      <c r="BS130" s="193"/>
      <c r="BT130" s="216">
        <v>-0.15</v>
      </c>
      <c r="BU130" s="201"/>
      <c r="BV130" s="219">
        <v>-0.15</v>
      </c>
      <c r="BW130" s="193"/>
      <c r="BX130" s="216">
        <v>-0.15</v>
      </c>
      <c r="BY130" s="201"/>
      <c r="BZ130" s="219">
        <v>-0.15</v>
      </c>
      <c r="CA130" s="193"/>
      <c r="CB130" s="216">
        <v>-0.15</v>
      </c>
      <c r="CC130" s="201"/>
      <c r="CD130" s="219">
        <v>-0.15</v>
      </c>
      <c r="CE130" s="193"/>
      <c r="CF130" s="216">
        <v>-0.15</v>
      </c>
      <c r="CG130" s="201"/>
      <c r="CH130" s="219">
        <v>-0.15</v>
      </c>
      <c r="CI130" s="193"/>
      <c r="CJ130" s="216">
        <v>-0.2</v>
      </c>
      <c r="CK130" s="201"/>
      <c r="CL130" s="219">
        <v>-0.2</v>
      </c>
      <c r="CM130" s="193"/>
    </row>
    <row r="131" spans="2:91" s="13" customFormat="1" ht="18" customHeight="1" x14ac:dyDescent="0.4">
      <c r="B131" s="270" t="s">
        <v>16</v>
      </c>
      <c r="C131" s="31" t="s">
        <v>302</v>
      </c>
      <c r="D131" s="254" t="s">
        <v>8</v>
      </c>
      <c r="E131" s="251" t="s">
        <v>8</v>
      </c>
      <c r="F131" s="246" t="s">
        <v>8</v>
      </c>
      <c r="G131" s="249" t="s">
        <v>8</v>
      </c>
      <c r="H131" s="254" t="s">
        <v>8</v>
      </c>
      <c r="I131" s="251" t="s">
        <v>8</v>
      </c>
      <c r="J131" s="246" t="s">
        <v>8</v>
      </c>
      <c r="K131" s="249" t="s">
        <v>8</v>
      </c>
      <c r="L131" s="254" t="s">
        <v>8</v>
      </c>
      <c r="M131" s="251" t="s">
        <v>8</v>
      </c>
      <c r="N131" s="246">
        <v>2.5</v>
      </c>
      <c r="O131" s="249" t="s">
        <v>134</v>
      </c>
      <c r="P131" s="254" t="s">
        <v>8</v>
      </c>
      <c r="Q131" s="251" t="s">
        <v>8</v>
      </c>
      <c r="R131" s="246">
        <v>2.5</v>
      </c>
      <c r="S131" s="249" t="s">
        <v>134</v>
      </c>
      <c r="T131" s="254" t="s">
        <v>8</v>
      </c>
      <c r="U131" s="251" t="s">
        <v>8</v>
      </c>
      <c r="V131" s="246">
        <v>2.5</v>
      </c>
      <c r="W131" s="249" t="s">
        <v>134</v>
      </c>
      <c r="X131" s="115" t="s">
        <v>8</v>
      </c>
      <c r="Y131" s="251" t="s">
        <v>135</v>
      </c>
      <c r="Z131" s="246">
        <v>2.5</v>
      </c>
      <c r="AA131" s="249" t="s">
        <v>134</v>
      </c>
      <c r="AB131" s="115" t="s">
        <v>8</v>
      </c>
      <c r="AC131" s="251" t="s">
        <v>135</v>
      </c>
      <c r="AD131" s="246">
        <v>2.75</v>
      </c>
      <c r="AE131" s="249" t="s">
        <v>134</v>
      </c>
      <c r="AF131" s="115" t="s">
        <v>8</v>
      </c>
      <c r="AG131" s="251" t="s">
        <v>135</v>
      </c>
      <c r="AH131" s="246">
        <v>2.75</v>
      </c>
      <c r="AI131" s="249" t="s">
        <v>134</v>
      </c>
      <c r="AJ131" s="115" t="s">
        <v>8</v>
      </c>
      <c r="AK131" s="223" t="s">
        <v>135</v>
      </c>
      <c r="AL131" s="217">
        <v>2.75</v>
      </c>
      <c r="AM131" s="192" t="s">
        <v>134</v>
      </c>
      <c r="AN131" s="115" t="s">
        <v>8</v>
      </c>
      <c r="AO131" s="223" t="s">
        <v>135</v>
      </c>
      <c r="AP131" s="217">
        <v>2.75</v>
      </c>
      <c r="AQ131" s="192" t="s">
        <v>134</v>
      </c>
      <c r="AR131" s="115" t="s">
        <v>8</v>
      </c>
      <c r="AS131" s="223" t="s">
        <v>135</v>
      </c>
      <c r="AT131" s="217">
        <v>2.75</v>
      </c>
      <c r="AU131" s="192" t="s">
        <v>134</v>
      </c>
      <c r="AV131" s="115" t="s">
        <v>8</v>
      </c>
      <c r="AW131" s="223" t="s">
        <v>135</v>
      </c>
      <c r="AX131" s="217">
        <v>2.75</v>
      </c>
      <c r="AY131" s="192" t="s">
        <v>134</v>
      </c>
      <c r="AZ131" s="115" t="s">
        <v>8</v>
      </c>
      <c r="BA131" s="223" t="s">
        <v>135</v>
      </c>
      <c r="BB131" s="217">
        <v>2.25</v>
      </c>
      <c r="BC131" s="192" t="s">
        <v>134</v>
      </c>
      <c r="BD131" s="214">
        <v>0.35</v>
      </c>
      <c r="BE131" s="199" t="s">
        <v>134</v>
      </c>
      <c r="BF131" s="217">
        <v>2.25</v>
      </c>
      <c r="BG131" s="192" t="s">
        <v>134</v>
      </c>
      <c r="BH131" s="214">
        <v>0.35</v>
      </c>
      <c r="BI131" s="199" t="s">
        <v>134</v>
      </c>
      <c r="BJ131" s="217">
        <v>2.25</v>
      </c>
      <c r="BK131" s="192" t="s">
        <v>134</v>
      </c>
      <c r="BL131" s="214">
        <v>0.3</v>
      </c>
      <c r="BM131" s="199" t="s">
        <v>134</v>
      </c>
      <c r="BN131" s="217">
        <v>2.1</v>
      </c>
      <c r="BO131" s="192" t="s">
        <v>134</v>
      </c>
      <c r="BP131" s="214">
        <v>0.3</v>
      </c>
      <c r="BQ131" s="199" t="s">
        <v>134</v>
      </c>
      <c r="BR131" s="217">
        <v>2.1</v>
      </c>
      <c r="BS131" s="192" t="s">
        <v>134</v>
      </c>
      <c r="BT131" s="214">
        <v>0.3</v>
      </c>
      <c r="BU131" s="199" t="s">
        <v>134</v>
      </c>
      <c r="BV131" s="217">
        <v>2.1</v>
      </c>
      <c r="BW131" s="192" t="s">
        <v>134</v>
      </c>
      <c r="BX131" s="214">
        <v>0.3</v>
      </c>
      <c r="BY131" s="199" t="s">
        <v>134</v>
      </c>
      <c r="BZ131" s="217">
        <v>2.1</v>
      </c>
      <c r="CA131" s="192" t="s">
        <v>134</v>
      </c>
      <c r="CB131" s="214">
        <v>0.3</v>
      </c>
      <c r="CC131" s="199" t="s">
        <v>134</v>
      </c>
      <c r="CD131" s="217">
        <v>2.1</v>
      </c>
      <c r="CE131" s="192" t="s">
        <v>134</v>
      </c>
      <c r="CF131" s="214">
        <v>0.3</v>
      </c>
      <c r="CG131" s="199" t="s">
        <v>134</v>
      </c>
      <c r="CH131" s="217">
        <v>2.6</v>
      </c>
      <c r="CI131" s="192" t="s">
        <v>134</v>
      </c>
      <c r="CJ131" s="214">
        <v>0.25</v>
      </c>
      <c r="CK131" s="199" t="s">
        <v>134</v>
      </c>
      <c r="CL131" s="217">
        <v>2.5500000000000003</v>
      </c>
      <c r="CM131" s="192" t="s">
        <v>134</v>
      </c>
    </row>
    <row r="132" spans="2:91" s="13" customFormat="1" ht="18" customHeight="1" x14ac:dyDescent="0.4">
      <c r="B132" s="271"/>
      <c r="C132" s="34" t="s">
        <v>48</v>
      </c>
      <c r="D132" s="255"/>
      <c r="E132" s="252"/>
      <c r="F132" s="244"/>
      <c r="G132" s="241"/>
      <c r="H132" s="255"/>
      <c r="I132" s="252"/>
      <c r="J132" s="244"/>
      <c r="K132" s="241"/>
      <c r="L132" s="255"/>
      <c r="M132" s="252"/>
      <c r="N132" s="244"/>
      <c r="O132" s="241"/>
      <c r="P132" s="255"/>
      <c r="Q132" s="252"/>
      <c r="R132" s="244"/>
      <c r="S132" s="241"/>
      <c r="T132" s="255"/>
      <c r="U132" s="252"/>
      <c r="V132" s="244"/>
      <c r="W132" s="241"/>
      <c r="X132" s="24">
        <v>2.25</v>
      </c>
      <c r="Y132" s="252"/>
      <c r="Z132" s="244"/>
      <c r="AA132" s="241"/>
      <c r="AB132" s="24">
        <v>2.5</v>
      </c>
      <c r="AC132" s="252"/>
      <c r="AD132" s="244"/>
      <c r="AE132" s="241"/>
      <c r="AF132" s="24">
        <v>2.5</v>
      </c>
      <c r="AG132" s="252"/>
      <c r="AH132" s="244"/>
      <c r="AI132" s="241"/>
      <c r="AJ132" s="24">
        <v>2.5</v>
      </c>
      <c r="AK132" s="200"/>
      <c r="AL132" s="218"/>
      <c r="AM132" s="190"/>
      <c r="AN132" s="24">
        <v>2.5</v>
      </c>
      <c r="AO132" s="200"/>
      <c r="AP132" s="218"/>
      <c r="AQ132" s="190"/>
      <c r="AR132" s="24">
        <v>2.5</v>
      </c>
      <c r="AS132" s="200"/>
      <c r="AT132" s="218"/>
      <c r="AU132" s="190"/>
      <c r="AV132" s="24">
        <v>2.5</v>
      </c>
      <c r="AW132" s="200"/>
      <c r="AX132" s="218"/>
      <c r="AY132" s="190"/>
      <c r="AZ132" s="24">
        <v>2.5</v>
      </c>
      <c r="BA132" s="200"/>
      <c r="BB132" s="218"/>
      <c r="BC132" s="190"/>
      <c r="BD132" s="215"/>
      <c r="BE132" s="200"/>
      <c r="BF132" s="218"/>
      <c r="BG132" s="190"/>
      <c r="BH132" s="215"/>
      <c r="BI132" s="200"/>
      <c r="BJ132" s="218"/>
      <c r="BK132" s="190"/>
      <c r="BL132" s="215"/>
      <c r="BM132" s="200"/>
      <c r="BN132" s="218"/>
      <c r="BO132" s="190"/>
      <c r="BP132" s="215"/>
      <c r="BQ132" s="200"/>
      <c r="BR132" s="218"/>
      <c r="BS132" s="190"/>
      <c r="BT132" s="215"/>
      <c r="BU132" s="200"/>
      <c r="BV132" s="218"/>
      <c r="BW132" s="190"/>
      <c r="BX132" s="215"/>
      <c r="BY132" s="200"/>
      <c r="BZ132" s="218"/>
      <c r="CA132" s="190"/>
      <c r="CB132" s="215"/>
      <c r="CC132" s="200"/>
      <c r="CD132" s="218"/>
      <c r="CE132" s="190"/>
      <c r="CF132" s="215"/>
      <c r="CG132" s="200"/>
      <c r="CH132" s="218"/>
      <c r="CI132" s="190"/>
      <c r="CJ132" s="215">
        <v>-0.05</v>
      </c>
      <c r="CK132" s="200"/>
      <c r="CL132" s="218">
        <v>-0.05</v>
      </c>
      <c r="CM132" s="190"/>
    </row>
    <row r="133" spans="2:91" s="13" customFormat="1" ht="18" customHeight="1" x14ac:dyDescent="0.4">
      <c r="B133" s="272"/>
      <c r="C133" s="32" t="s">
        <v>49</v>
      </c>
      <c r="D133" s="256"/>
      <c r="E133" s="253">
        <v>0</v>
      </c>
      <c r="F133" s="247"/>
      <c r="G133" s="250">
        <v>0</v>
      </c>
      <c r="H133" s="256"/>
      <c r="I133" s="253">
        <v>0</v>
      </c>
      <c r="J133" s="247"/>
      <c r="K133" s="250">
        <v>0</v>
      </c>
      <c r="L133" s="256"/>
      <c r="M133" s="253">
        <v>0</v>
      </c>
      <c r="N133" s="247"/>
      <c r="O133" s="250">
        <v>0</v>
      </c>
      <c r="P133" s="256"/>
      <c r="Q133" s="253">
        <v>0</v>
      </c>
      <c r="R133" s="247"/>
      <c r="S133" s="250">
        <v>0</v>
      </c>
      <c r="T133" s="256"/>
      <c r="U133" s="253">
        <v>0</v>
      </c>
      <c r="V133" s="247"/>
      <c r="W133" s="250">
        <v>0</v>
      </c>
      <c r="X133" s="116">
        <v>13.5</v>
      </c>
      <c r="Y133" s="253"/>
      <c r="Z133" s="247"/>
      <c r="AA133" s="250"/>
      <c r="AB133" s="116">
        <v>13.75</v>
      </c>
      <c r="AC133" s="253"/>
      <c r="AD133" s="247"/>
      <c r="AE133" s="250"/>
      <c r="AF133" s="116">
        <v>13.75</v>
      </c>
      <c r="AG133" s="253"/>
      <c r="AH133" s="247"/>
      <c r="AI133" s="250"/>
      <c r="AJ133" s="116">
        <v>13.75</v>
      </c>
      <c r="AK133" s="224"/>
      <c r="AL133" s="219"/>
      <c r="AM133" s="193"/>
      <c r="AN133" s="116">
        <v>13.75</v>
      </c>
      <c r="AO133" s="224"/>
      <c r="AP133" s="219"/>
      <c r="AQ133" s="193"/>
      <c r="AR133" s="116">
        <v>13.75</v>
      </c>
      <c r="AS133" s="224"/>
      <c r="AT133" s="219"/>
      <c r="AU133" s="193"/>
      <c r="AV133" s="116">
        <v>13.75</v>
      </c>
      <c r="AW133" s="224"/>
      <c r="AX133" s="219"/>
      <c r="AY133" s="193"/>
      <c r="AZ133" s="116">
        <v>13.75</v>
      </c>
      <c r="BA133" s="224"/>
      <c r="BB133" s="219"/>
      <c r="BC133" s="193"/>
      <c r="BD133" s="216"/>
      <c r="BE133" s="201"/>
      <c r="BF133" s="219"/>
      <c r="BG133" s="193"/>
      <c r="BH133" s="216"/>
      <c r="BI133" s="201"/>
      <c r="BJ133" s="219"/>
      <c r="BK133" s="193"/>
      <c r="BL133" s="216">
        <v>-0.15</v>
      </c>
      <c r="BM133" s="201"/>
      <c r="BN133" s="219">
        <v>-0.15</v>
      </c>
      <c r="BO133" s="193"/>
      <c r="BP133" s="216">
        <v>-0.15</v>
      </c>
      <c r="BQ133" s="201"/>
      <c r="BR133" s="219">
        <v>-0.15</v>
      </c>
      <c r="BS133" s="193"/>
      <c r="BT133" s="216">
        <v>-0.15</v>
      </c>
      <c r="BU133" s="201"/>
      <c r="BV133" s="219">
        <v>-0.15</v>
      </c>
      <c r="BW133" s="193"/>
      <c r="BX133" s="216">
        <v>-0.15</v>
      </c>
      <c r="BY133" s="201"/>
      <c r="BZ133" s="219">
        <v>-0.15</v>
      </c>
      <c r="CA133" s="193"/>
      <c r="CB133" s="216">
        <v>-0.15</v>
      </c>
      <c r="CC133" s="201"/>
      <c r="CD133" s="219">
        <v>-0.15</v>
      </c>
      <c r="CE133" s="193"/>
      <c r="CF133" s="216">
        <v>-0.15</v>
      </c>
      <c r="CG133" s="201"/>
      <c r="CH133" s="219">
        <v>-0.15</v>
      </c>
      <c r="CI133" s="193"/>
      <c r="CJ133" s="216">
        <v>-0.2</v>
      </c>
      <c r="CK133" s="201"/>
      <c r="CL133" s="219">
        <v>-0.2</v>
      </c>
      <c r="CM133" s="193"/>
    </row>
    <row r="134" spans="2:91" s="10" customFormat="1" ht="18" customHeight="1" x14ac:dyDescent="0.45">
      <c r="B134" s="270" t="s">
        <v>86</v>
      </c>
      <c r="C134" s="31" t="s">
        <v>302</v>
      </c>
      <c r="D134" s="254" t="s">
        <v>8</v>
      </c>
      <c r="E134" s="251" t="s">
        <v>8</v>
      </c>
      <c r="F134" s="246" t="s">
        <v>8</v>
      </c>
      <c r="G134" s="249" t="s">
        <v>8</v>
      </c>
      <c r="H134" s="254" t="s">
        <v>8</v>
      </c>
      <c r="I134" s="251" t="s">
        <v>8</v>
      </c>
      <c r="J134" s="246" t="s">
        <v>8</v>
      </c>
      <c r="K134" s="249" t="s">
        <v>8</v>
      </c>
      <c r="L134" s="254" t="s">
        <v>8</v>
      </c>
      <c r="M134" s="251" t="s">
        <v>8</v>
      </c>
      <c r="N134" s="246" t="s">
        <v>8</v>
      </c>
      <c r="O134" s="249" t="s">
        <v>8</v>
      </c>
      <c r="P134" s="254" t="s">
        <v>8</v>
      </c>
      <c r="Q134" s="251" t="s">
        <v>8</v>
      </c>
      <c r="R134" s="246" t="s">
        <v>8</v>
      </c>
      <c r="S134" s="249" t="s">
        <v>8</v>
      </c>
      <c r="T134" s="254" t="s">
        <v>8</v>
      </c>
      <c r="U134" s="251" t="s">
        <v>8</v>
      </c>
      <c r="V134" s="246" t="s">
        <v>8</v>
      </c>
      <c r="W134" s="249" t="s">
        <v>8</v>
      </c>
      <c r="X134" s="115" t="s">
        <v>8</v>
      </c>
      <c r="Y134" s="251" t="s">
        <v>135</v>
      </c>
      <c r="Z134" s="246" t="s">
        <v>8</v>
      </c>
      <c r="AA134" s="249" t="s">
        <v>8</v>
      </c>
      <c r="AB134" s="115" t="s">
        <v>8</v>
      </c>
      <c r="AC134" s="251" t="s">
        <v>135</v>
      </c>
      <c r="AD134" s="246" t="s">
        <v>8</v>
      </c>
      <c r="AE134" s="249" t="s">
        <v>8</v>
      </c>
      <c r="AF134" s="115" t="s">
        <v>8</v>
      </c>
      <c r="AG134" s="251" t="s">
        <v>135</v>
      </c>
      <c r="AH134" s="246" t="s">
        <v>8</v>
      </c>
      <c r="AI134" s="249" t="s">
        <v>8</v>
      </c>
      <c r="AJ134" s="115" t="s">
        <v>8</v>
      </c>
      <c r="AK134" s="223" t="s">
        <v>135</v>
      </c>
      <c r="AL134" s="217" t="s">
        <v>8</v>
      </c>
      <c r="AM134" s="192" t="s">
        <v>8</v>
      </c>
      <c r="AN134" s="115" t="s">
        <v>8</v>
      </c>
      <c r="AO134" s="223" t="s">
        <v>135</v>
      </c>
      <c r="AP134" s="217" t="s">
        <v>8</v>
      </c>
      <c r="AQ134" s="192" t="s">
        <v>8</v>
      </c>
      <c r="AR134" s="115" t="s">
        <v>8</v>
      </c>
      <c r="AS134" s="223" t="s">
        <v>135</v>
      </c>
      <c r="AT134" s="217" t="s">
        <v>8</v>
      </c>
      <c r="AU134" s="192" t="s">
        <v>8</v>
      </c>
      <c r="AV134" s="115" t="s">
        <v>8</v>
      </c>
      <c r="AW134" s="223" t="s">
        <v>135</v>
      </c>
      <c r="AX134" s="217" t="s">
        <v>8</v>
      </c>
      <c r="AY134" s="192" t="s">
        <v>8</v>
      </c>
      <c r="AZ134" s="115" t="s">
        <v>8</v>
      </c>
      <c r="BA134" s="223" t="s">
        <v>135</v>
      </c>
      <c r="BB134" s="217" t="s">
        <v>8</v>
      </c>
      <c r="BC134" s="192" t="s">
        <v>8</v>
      </c>
      <c r="BD134" s="214">
        <v>0.35</v>
      </c>
      <c r="BE134" s="199" t="s">
        <v>134</v>
      </c>
      <c r="BF134" s="217" t="s">
        <v>8</v>
      </c>
      <c r="BG134" s="192" t="s">
        <v>8</v>
      </c>
      <c r="BH134" s="214">
        <v>0.35</v>
      </c>
      <c r="BI134" s="199" t="s">
        <v>134</v>
      </c>
      <c r="BJ134" s="217" t="s">
        <v>8</v>
      </c>
      <c r="BK134" s="192" t="s">
        <v>8</v>
      </c>
      <c r="BL134" s="214">
        <v>0.3</v>
      </c>
      <c r="BM134" s="199" t="s">
        <v>134</v>
      </c>
      <c r="BN134" s="217" t="s">
        <v>8</v>
      </c>
      <c r="BO134" s="192" t="s">
        <v>8</v>
      </c>
      <c r="BP134" s="214">
        <v>0.3</v>
      </c>
      <c r="BQ134" s="199" t="s">
        <v>134</v>
      </c>
      <c r="BR134" s="217" t="s">
        <v>8</v>
      </c>
      <c r="BS134" s="192" t="s">
        <v>8</v>
      </c>
      <c r="BT134" s="214">
        <v>0.3</v>
      </c>
      <c r="BU134" s="199" t="s">
        <v>134</v>
      </c>
      <c r="BV134" s="217" t="s">
        <v>8</v>
      </c>
      <c r="BW134" s="192" t="s">
        <v>8</v>
      </c>
      <c r="BX134" s="214">
        <v>0.3</v>
      </c>
      <c r="BY134" s="199" t="s">
        <v>134</v>
      </c>
      <c r="BZ134" s="217" t="s">
        <v>8</v>
      </c>
      <c r="CA134" s="192" t="s">
        <v>8</v>
      </c>
      <c r="CB134" s="214">
        <v>0.3</v>
      </c>
      <c r="CC134" s="199" t="s">
        <v>134</v>
      </c>
      <c r="CD134" s="217" t="s">
        <v>8</v>
      </c>
      <c r="CE134" s="192" t="s">
        <v>8</v>
      </c>
      <c r="CF134" s="214">
        <v>0.3</v>
      </c>
      <c r="CG134" s="199" t="s">
        <v>134</v>
      </c>
      <c r="CH134" s="217" t="s">
        <v>8</v>
      </c>
      <c r="CI134" s="192" t="s">
        <v>8</v>
      </c>
      <c r="CJ134" s="214">
        <v>0.25</v>
      </c>
      <c r="CK134" s="199" t="s">
        <v>134</v>
      </c>
      <c r="CL134" s="217" t="s">
        <v>8</v>
      </c>
      <c r="CM134" s="192" t="s">
        <v>8</v>
      </c>
    </row>
    <row r="135" spans="2:91" s="10" customFormat="1" ht="18" customHeight="1" x14ac:dyDescent="0.45">
      <c r="B135" s="271"/>
      <c r="C135" s="34" t="s">
        <v>48</v>
      </c>
      <c r="D135" s="255"/>
      <c r="E135" s="252"/>
      <c r="F135" s="244"/>
      <c r="G135" s="241"/>
      <c r="H135" s="255"/>
      <c r="I135" s="252"/>
      <c r="J135" s="244"/>
      <c r="K135" s="241"/>
      <c r="L135" s="255"/>
      <c r="M135" s="252"/>
      <c r="N135" s="244"/>
      <c r="O135" s="241"/>
      <c r="P135" s="255"/>
      <c r="Q135" s="252"/>
      <c r="R135" s="244"/>
      <c r="S135" s="241"/>
      <c r="T135" s="255"/>
      <c r="U135" s="252"/>
      <c r="V135" s="244"/>
      <c r="W135" s="241"/>
      <c r="X135" s="24">
        <v>2.25</v>
      </c>
      <c r="Y135" s="252"/>
      <c r="Z135" s="244"/>
      <c r="AA135" s="241"/>
      <c r="AB135" s="24">
        <v>2.5</v>
      </c>
      <c r="AC135" s="252"/>
      <c r="AD135" s="244"/>
      <c r="AE135" s="241"/>
      <c r="AF135" s="24">
        <v>2.5</v>
      </c>
      <c r="AG135" s="252"/>
      <c r="AH135" s="244"/>
      <c r="AI135" s="241"/>
      <c r="AJ135" s="24">
        <v>2.5</v>
      </c>
      <c r="AK135" s="200"/>
      <c r="AL135" s="218"/>
      <c r="AM135" s="190"/>
      <c r="AN135" s="24">
        <v>2.5</v>
      </c>
      <c r="AO135" s="200"/>
      <c r="AP135" s="218"/>
      <c r="AQ135" s="190"/>
      <c r="AR135" s="24">
        <v>2.5</v>
      </c>
      <c r="AS135" s="200"/>
      <c r="AT135" s="218"/>
      <c r="AU135" s="190"/>
      <c r="AV135" s="24">
        <v>2.5</v>
      </c>
      <c r="AW135" s="200"/>
      <c r="AX135" s="218"/>
      <c r="AY135" s="190"/>
      <c r="AZ135" s="24">
        <v>2.5</v>
      </c>
      <c r="BA135" s="200"/>
      <c r="BB135" s="218"/>
      <c r="BC135" s="190"/>
      <c r="BD135" s="215"/>
      <c r="BE135" s="200"/>
      <c r="BF135" s="218"/>
      <c r="BG135" s="190"/>
      <c r="BH135" s="215"/>
      <c r="BI135" s="200"/>
      <c r="BJ135" s="218"/>
      <c r="BK135" s="190"/>
      <c r="BL135" s="215"/>
      <c r="BM135" s="200"/>
      <c r="BN135" s="218"/>
      <c r="BO135" s="190"/>
      <c r="BP135" s="215"/>
      <c r="BQ135" s="200"/>
      <c r="BR135" s="218"/>
      <c r="BS135" s="190"/>
      <c r="BT135" s="215"/>
      <c r="BU135" s="200"/>
      <c r="BV135" s="218"/>
      <c r="BW135" s="190"/>
      <c r="BX135" s="215"/>
      <c r="BY135" s="200"/>
      <c r="BZ135" s="218"/>
      <c r="CA135" s="190"/>
      <c r="CB135" s="215"/>
      <c r="CC135" s="200"/>
      <c r="CD135" s="218"/>
      <c r="CE135" s="190"/>
      <c r="CF135" s="215"/>
      <c r="CG135" s="200"/>
      <c r="CH135" s="218"/>
      <c r="CI135" s="190"/>
      <c r="CJ135" s="215">
        <v>-0.05</v>
      </c>
      <c r="CK135" s="200"/>
      <c r="CL135" s="218">
        <v>-0.05</v>
      </c>
      <c r="CM135" s="190"/>
    </row>
    <row r="136" spans="2:91" s="10" customFormat="1" ht="18" customHeight="1" x14ac:dyDescent="0.45">
      <c r="B136" s="272"/>
      <c r="C136" s="32" t="s">
        <v>49</v>
      </c>
      <c r="D136" s="256"/>
      <c r="E136" s="253">
        <v>0</v>
      </c>
      <c r="F136" s="247"/>
      <c r="G136" s="250">
        <v>0</v>
      </c>
      <c r="H136" s="256"/>
      <c r="I136" s="253">
        <v>0</v>
      </c>
      <c r="J136" s="247"/>
      <c r="K136" s="250">
        <v>0</v>
      </c>
      <c r="L136" s="256"/>
      <c r="M136" s="253">
        <v>0</v>
      </c>
      <c r="N136" s="247"/>
      <c r="O136" s="250">
        <v>0</v>
      </c>
      <c r="P136" s="256"/>
      <c r="Q136" s="253">
        <v>0</v>
      </c>
      <c r="R136" s="247"/>
      <c r="S136" s="250">
        <v>0</v>
      </c>
      <c r="T136" s="256"/>
      <c r="U136" s="253">
        <v>0</v>
      </c>
      <c r="V136" s="247"/>
      <c r="W136" s="250">
        <v>0</v>
      </c>
      <c r="X136" s="116">
        <v>13.5</v>
      </c>
      <c r="Y136" s="253"/>
      <c r="Z136" s="247"/>
      <c r="AA136" s="250"/>
      <c r="AB136" s="116">
        <v>13.75</v>
      </c>
      <c r="AC136" s="253"/>
      <c r="AD136" s="247"/>
      <c r="AE136" s="250"/>
      <c r="AF136" s="116">
        <v>13.75</v>
      </c>
      <c r="AG136" s="253"/>
      <c r="AH136" s="247"/>
      <c r="AI136" s="250"/>
      <c r="AJ136" s="116">
        <v>13.75</v>
      </c>
      <c r="AK136" s="224"/>
      <c r="AL136" s="219"/>
      <c r="AM136" s="193"/>
      <c r="AN136" s="116">
        <v>13.75</v>
      </c>
      <c r="AO136" s="224"/>
      <c r="AP136" s="219"/>
      <c r="AQ136" s="193"/>
      <c r="AR136" s="116">
        <v>13.75</v>
      </c>
      <c r="AS136" s="224"/>
      <c r="AT136" s="219"/>
      <c r="AU136" s="193"/>
      <c r="AV136" s="116">
        <v>13.75</v>
      </c>
      <c r="AW136" s="224"/>
      <c r="AX136" s="219"/>
      <c r="AY136" s="193"/>
      <c r="AZ136" s="116">
        <v>13.75</v>
      </c>
      <c r="BA136" s="224"/>
      <c r="BB136" s="219"/>
      <c r="BC136" s="193"/>
      <c r="BD136" s="216"/>
      <c r="BE136" s="201"/>
      <c r="BF136" s="219"/>
      <c r="BG136" s="193"/>
      <c r="BH136" s="216"/>
      <c r="BI136" s="201"/>
      <c r="BJ136" s="219"/>
      <c r="BK136" s="193"/>
      <c r="BL136" s="216">
        <v>-0.15</v>
      </c>
      <c r="BM136" s="201"/>
      <c r="BN136" s="219">
        <v>-0.15</v>
      </c>
      <c r="BO136" s="193"/>
      <c r="BP136" s="216">
        <v>-0.15</v>
      </c>
      <c r="BQ136" s="201"/>
      <c r="BR136" s="219">
        <v>-0.15</v>
      </c>
      <c r="BS136" s="193"/>
      <c r="BT136" s="216">
        <v>-0.15</v>
      </c>
      <c r="BU136" s="201"/>
      <c r="BV136" s="219">
        <v>-0.15</v>
      </c>
      <c r="BW136" s="193"/>
      <c r="BX136" s="216">
        <v>-0.15</v>
      </c>
      <c r="BY136" s="201"/>
      <c r="BZ136" s="219">
        <v>-0.15</v>
      </c>
      <c r="CA136" s="193"/>
      <c r="CB136" s="216">
        <v>-0.15</v>
      </c>
      <c r="CC136" s="201"/>
      <c r="CD136" s="219">
        <v>-0.15</v>
      </c>
      <c r="CE136" s="193"/>
      <c r="CF136" s="216">
        <v>-0.15</v>
      </c>
      <c r="CG136" s="201"/>
      <c r="CH136" s="219">
        <v>-0.15</v>
      </c>
      <c r="CI136" s="193"/>
      <c r="CJ136" s="216">
        <v>-0.2</v>
      </c>
      <c r="CK136" s="201"/>
      <c r="CL136" s="219">
        <v>-0.2</v>
      </c>
      <c r="CM136" s="193"/>
    </row>
    <row r="137" spans="2:91" s="10" customFormat="1" ht="18" customHeight="1" x14ac:dyDescent="0.45">
      <c r="B137" s="270" t="s">
        <v>87</v>
      </c>
      <c r="C137" s="31" t="s">
        <v>302</v>
      </c>
      <c r="D137" s="254" t="s">
        <v>8</v>
      </c>
      <c r="E137" s="251" t="s">
        <v>8</v>
      </c>
      <c r="F137" s="246" t="s">
        <v>8</v>
      </c>
      <c r="G137" s="249" t="s">
        <v>8</v>
      </c>
      <c r="H137" s="254" t="s">
        <v>8</v>
      </c>
      <c r="I137" s="251" t="s">
        <v>8</v>
      </c>
      <c r="J137" s="246" t="s">
        <v>8</v>
      </c>
      <c r="K137" s="249" t="s">
        <v>8</v>
      </c>
      <c r="L137" s="254" t="s">
        <v>8</v>
      </c>
      <c r="M137" s="251" t="s">
        <v>8</v>
      </c>
      <c r="N137" s="246" t="s">
        <v>8</v>
      </c>
      <c r="O137" s="249" t="s">
        <v>8</v>
      </c>
      <c r="P137" s="254" t="s">
        <v>8</v>
      </c>
      <c r="Q137" s="251" t="s">
        <v>8</v>
      </c>
      <c r="R137" s="246" t="s">
        <v>8</v>
      </c>
      <c r="S137" s="249" t="s">
        <v>8</v>
      </c>
      <c r="T137" s="254" t="s">
        <v>8</v>
      </c>
      <c r="U137" s="251" t="s">
        <v>8</v>
      </c>
      <c r="V137" s="246" t="s">
        <v>8</v>
      </c>
      <c r="W137" s="249" t="s">
        <v>8</v>
      </c>
      <c r="X137" s="115" t="s">
        <v>8</v>
      </c>
      <c r="Y137" s="251" t="s">
        <v>135</v>
      </c>
      <c r="Z137" s="246" t="s">
        <v>8</v>
      </c>
      <c r="AA137" s="249" t="s">
        <v>8</v>
      </c>
      <c r="AB137" s="115" t="s">
        <v>8</v>
      </c>
      <c r="AC137" s="251" t="s">
        <v>135</v>
      </c>
      <c r="AD137" s="246" t="s">
        <v>8</v>
      </c>
      <c r="AE137" s="249" t="s">
        <v>8</v>
      </c>
      <c r="AF137" s="115" t="s">
        <v>8</v>
      </c>
      <c r="AG137" s="251" t="s">
        <v>135</v>
      </c>
      <c r="AH137" s="246" t="s">
        <v>8</v>
      </c>
      <c r="AI137" s="249" t="s">
        <v>8</v>
      </c>
      <c r="AJ137" s="115" t="s">
        <v>8</v>
      </c>
      <c r="AK137" s="223" t="s">
        <v>135</v>
      </c>
      <c r="AL137" s="217" t="s">
        <v>8</v>
      </c>
      <c r="AM137" s="192" t="s">
        <v>8</v>
      </c>
      <c r="AN137" s="115" t="s">
        <v>8</v>
      </c>
      <c r="AO137" s="223" t="s">
        <v>135</v>
      </c>
      <c r="AP137" s="217" t="s">
        <v>8</v>
      </c>
      <c r="AQ137" s="192" t="s">
        <v>8</v>
      </c>
      <c r="AR137" s="115" t="s">
        <v>8</v>
      </c>
      <c r="AS137" s="223" t="s">
        <v>135</v>
      </c>
      <c r="AT137" s="217" t="s">
        <v>8</v>
      </c>
      <c r="AU137" s="192" t="s">
        <v>8</v>
      </c>
      <c r="AV137" s="115" t="s">
        <v>8</v>
      </c>
      <c r="AW137" s="223" t="s">
        <v>135</v>
      </c>
      <c r="AX137" s="217" t="s">
        <v>8</v>
      </c>
      <c r="AY137" s="192" t="s">
        <v>8</v>
      </c>
      <c r="AZ137" s="115" t="s">
        <v>8</v>
      </c>
      <c r="BA137" s="223" t="s">
        <v>135</v>
      </c>
      <c r="BB137" s="217" t="s">
        <v>8</v>
      </c>
      <c r="BC137" s="192" t="s">
        <v>8</v>
      </c>
      <c r="BD137" s="214">
        <v>0.35</v>
      </c>
      <c r="BE137" s="199" t="s">
        <v>134</v>
      </c>
      <c r="BF137" s="217" t="s">
        <v>8</v>
      </c>
      <c r="BG137" s="192" t="s">
        <v>8</v>
      </c>
      <c r="BH137" s="214">
        <v>0.35</v>
      </c>
      <c r="BI137" s="199" t="s">
        <v>134</v>
      </c>
      <c r="BJ137" s="217" t="s">
        <v>8</v>
      </c>
      <c r="BK137" s="192" t="s">
        <v>8</v>
      </c>
      <c r="BL137" s="214">
        <v>0.3</v>
      </c>
      <c r="BM137" s="199" t="s">
        <v>134</v>
      </c>
      <c r="BN137" s="217" t="s">
        <v>8</v>
      </c>
      <c r="BO137" s="192" t="s">
        <v>8</v>
      </c>
      <c r="BP137" s="214">
        <v>0.3</v>
      </c>
      <c r="BQ137" s="199" t="s">
        <v>134</v>
      </c>
      <c r="BR137" s="217" t="s">
        <v>8</v>
      </c>
      <c r="BS137" s="192" t="s">
        <v>8</v>
      </c>
      <c r="BT137" s="214">
        <v>0.3</v>
      </c>
      <c r="BU137" s="199" t="s">
        <v>134</v>
      </c>
      <c r="BV137" s="217" t="s">
        <v>8</v>
      </c>
      <c r="BW137" s="192" t="s">
        <v>8</v>
      </c>
      <c r="BX137" s="214">
        <v>0.3</v>
      </c>
      <c r="BY137" s="199" t="s">
        <v>134</v>
      </c>
      <c r="BZ137" s="217" t="s">
        <v>8</v>
      </c>
      <c r="CA137" s="192" t="s">
        <v>8</v>
      </c>
      <c r="CB137" s="214">
        <v>0.3</v>
      </c>
      <c r="CC137" s="199" t="s">
        <v>134</v>
      </c>
      <c r="CD137" s="217" t="s">
        <v>8</v>
      </c>
      <c r="CE137" s="192" t="s">
        <v>8</v>
      </c>
      <c r="CF137" s="214">
        <v>0.3</v>
      </c>
      <c r="CG137" s="199" t="s">
        <v>134</v>
      </c>
      <c r="CH137" s="217" t="s">
        <v>8</v>
      </c>
      <c r="CI137" s="192" t="s">
        <v>8</v>
      </c>
      <c r="CJ137" s="214">
        <v>0.25</v>
      </c>
      <c r="CK137" s="199" t="s">
        <v>134</v>
      </c>
      <c r="CL137" s="217" t="s">
        <v>8</v>
      </c>
      <c r="CM137" s="192" t="s">
        <v>8</v>
      </c>
    </row>
    <row r="138" spans="2:91" s="10" customFormat="1" ht="18" customHeight="1" x14ac:dyDescent="0.45">
      <c r="B138" s="271"/>
      <c r="C138" s="34" t="s">
        <v>48</v>
      </c>
      <c r="D138" s="255"/>
      <c r="E138" s="252"/>
      <c r="F138" s="244"/>
      <c r="G138" s="241"/>
      <c r="H138" s="255"/>
      <c r="I138" s="252"/>
      <c r="J138" s="244"/>
      <c r="K138" s="241"/>
      <c r="L138" s="255"/>
      <c r="M138" s="252"/>
      <c r="N138" s="244"/>
      <c r="O138" s="241"/>
      <c r="P138" s="255"/>
      <c r="Q138" s="252"/>
      <c r="R138" s="244"/>
      <c r="S138" s="241"/>
      <c r="T138" s="255"/>
      <c r="U138" s="252"/>
      <c r="V138" s="244"/>
      <c r="W138" s="241"/>
      <c r="X138" s="24">
        <v>2.25</v>
      </c>
      <c r="Y138" s="252"/>
      <c r="Z138" s="244"/>
      <c r="AA138" s="241"/>
      <c r="AB138" s="24">
        <v>2.5</v>
      </c>
      <c r="AC138" s="252"/>
      <c r="AD138" s="244"/>
      <c r="AE138" s="241"/>
      <c r="AF138" s="24">
        <v>2.5</v>
      </c>
      <c r="AG138" s="252"/>
      <c r="AH138" s="244"/>
      <c r="AI138" s="241"/>
      <c r="AJ138" s="24">
        <v>2.5</v>
      </c>
      <c r="AK138" s="200"/>
      <c r="AL138" s="218"/>
      <c r="AM138" s="190"/>
      <c r="AN138" s="24">
        <v>2.5</v>
      </c>
      <c r="AO138" s="200"/>
      <c r="AP138" s="218"/>
      <c r="AQ138" s="190"/>
      <c r="AR138" s="24">
        <v>2.5</v>
      </c>
      <c r="AS138" s="200"/>
      <c r="AT138" s="218"/>
      <c r="AU138" s="190"/>
      <c r="AV138" s="24">
        <v>2.5</v>
      </c>
      <c r="AW138" s="200"/>
      <c r="AX138" s="218"/>
      <c r="AY138" s="190"/>
      <c r="AZ138" s="24">
        <v>2.5</v>
      </c>
      <c r="BA138" s="200"/>
      <c r="BB138" s="218"/>
      <c r="BC138" s="190"/>
      <c r="BD138" s="215"/>
      <c r="BE138" s="200"/>
      <c r="BF138" s="218"/>
      <c r="BG138" s="190"/>
      <c r="BH138" s="215"/>
      <c r="BI138" s="200"/>
      <c r="BJ138" s="218"/>
      <c r="BK138" s="190"/>
      <c r="BL138" s="215"/>
      <c r="BM138" s="200"/>
      <c r="BN138" s="218"/>
      <c r="BO138" s="190"/>
      <c r="BP138" s="215"/>
      <c r="BQ138" s="200"/>
      <c r="BR138" s="218"/>
      <c r="BS138" s="190"/>
      <c r="BT138" s="215"/>
      <c r="BU138" s="200"/>
      <c r="BV138" s="218"/>
      <c r="BW138" s="190"/>
      <c r="BX138" s="215"/>
      <c r="BY138" s="200"/>
      <c r="BZ138" s="218"/>
      <c r="CA138" s="190"/>
      <c r="CB138" s="215"/>
      <c r="CC138" s="200"/>
      <c r="CD138" s="218"/>
      <c r="CE138" s="190"/>
      <c r="CF138" s="215"/>
      <c r="CG138" s="200"/>
      <c r="CH138" s="218"/>
      <c r="CI138" s="190"/>
      <c r="CJ138" s="215">
        <v>-0.05</v>
      </c>
      <c r="CK138" s="200"/>
      <c r="CL138" s="218">
        <v>-0.05</v>
      </c>
      <c r="CM138" s="190"/>
    </row>
    <row r="139" spans="2:91" s="10" customFormat="1" ht="18" customHeight="1" x14ac:dyDescent="0.45">
      <c r="B139" s="272"/>
      <c r="C139" s="32" t="s">
        <v>49</v>
      </c>
      <c r="D139" s="256"/>
      <c r="E139" s="253">
        <v>0</v>
      </c>
      <c r="F139" s="247"/>
      <c r="G139" s="250">
        <v>0</v>
      </c>
      <c r="H139" s="256"/>
      <c r="I139" s="253">
        <v>0</v>
      </c>
      <c r="J139" s="247"/>
      <c r="K139" s="250">
        <v>0</v>
      </c>
      <c r="L139" s="256"/>
      <c r="M139" s="253">
        <v>0</v>
      </c>
      <c r="N139" s="247"/>
      <c r="O139" s="250">
        <v>0</v>
      </c>
      <c r="P139" s="256"/>
      <c r="Q139" s="253">
        <v>0</v>
      </c>
      <c r="R139" s="247"/>
      <c r="S139" s="250">
        <v>0</v>
      </c>
      <c r="T139" s="256"/>
      <c r="U139" s="253">
        <v>0</v>
      </c>
      <c r="V139" s="247"/>
      <c r="W139" s="250">
        <v>0</v>
      </c>
      <c r="X139" s="116">
        <v>13.5</v>
      </c>
      <c r="Y139" s="253"/>
      <c r="Z139" s="247"/>
      <c r="AA139" s="250"/>
      <c r="AB139" s="116">
        <v>13.75</v>
      </c>
      <c r="AC139" s="253"/>
      <c r="AD139" s="247"/>
      <c r="AE139" s="250"/>
      <c r="AF139" s="116">
        <v>13.75</v>
      </c>
      <c r="AG139" s="253"/>
      <c r="AH139" s="247"/>
      <c r="AI139" s="250"/>
      <c r="AJ139" s="116">
        <v>13.75</v>
      </c>
      <c r="AK139" s="224"/>
      <c r="AL139" s="219"/>
      <c r="AM139" s="193"/>
      <c r="AN139" s="116">
        <v>13.75</v>
      </c>
      <c r="AO139" s="224"/>
      <c r="AP139" s="219"/>
      <c r="AQ139" s="193"/>
      <c r="AR139" s="116">
        <v>13.75</v>
      </c>
      <c r="AS139" s="224"/>
      <c r="AT139" s="219"/>
      <c r="AU139" s="193"/>
      <c r="AV139" s="116">
        <v>13.75</v>
      </c>
      <c r="AW139" s="224"/>
      <c r="AX139" s="219"/>
      <c r="AY139" s="193"/>
      <c r="AZ139" s="116">
        <v>13.75</v>
      </c>
      <c r="BA139" s="224"/>
      <c r="BB139" s="219"/>
      <c r="BC139" s="193"/>
      <c r="BD139" s="216"/>
      <c r="BE139" s="201"/>
      <c r="BF139" s="219"/>
      <c r="BG139" s="193"/>
      <c r="BH139" s="216"/>
      <c r="BI139" s="201"/>
      <c r="BJ139" s="219"/>
      <c r="BK139" s="193"/>
      <c r="BL139" s="216">
        <v>-0.15</v>
      </c>
      <c r="BM139" s="201"/>
      <c r="BN139" s="219">
        <v>-0.15</v>
      </c>
      <c r="BO139" s="193"/>
      <c r="BP139" s="216">
        <v>-0.15</v>
      </c>
      <c r="BQ139" s="201"/>
      <c r="BR139" s="219">
        <v>-0.15</v>
      </c>
      <c r="BS139" s="193"/>
      <c r="BT139" s="216">
        <v>-0.15</v>
      </c>
      <c r="BU139" s="201"/>
      <c r="BV139" s="219">
        <v>-0.15</v>
      </c>
      <c r="BW139" s="193"/>
      <c r="BX139" s="216">
        <v>-0.15</v>
      </c>
      <c r="BY139" s="201"/>
      <c r="BZ139" s="219">
        <v>-0.15</v>
      </c>
      <c r="CA139" s="193"/>
      <c r="CB139" s="216">
        <v>-0.15</v>
      </c>
      <c r="CC139" s="201"/>
      <c r="CD139" s="219">
        <v>-0.15</v>
      </c>
      <c r="CE139" s="193"/>
      <c r="CF139" s="216">
        <v>-0.15</v>
      </c>
      <c r="CG139" s="201"/>
      <c r="CH139" s="219">
        <v>-0.15</v>
      </c>
      <c r="CI139" s="193"/>
      <c r="CJ139" s="216">
        <v>-0.2</v>
      </c>
      <c r="CK139" s="201"/>
      <c r="CL139" s="219">
        <v>-0.2</v>
      </c>
      <c r="CM139" s="193"/>
    </row>
    <row r="140" spans="2:91" s="10" customFormat="1" ht="18" customHeight="1" x14ac:dyDescent="0.45">
      <c r="B140" s="270" t="s">
        <v>88</v>
      </c>
      <c r="C140" s="31" t="s">
        <v>302</v>
      </c>
      <c r="D140" s="254" t="s">
        <v>8</v>
      </c>
      <c r="E140" s="251" t="s">
        <v>8</v>
      </c>
      <c r="F140" s="246" t="s">
        <v>8</v>
      </c>
      <c r="G140" s="249" t="s">
        <v>8</v>
      </c>
      <c r="H140" s="254" t="s">
        <v>8</v>
      </c>
      <c r="I140" s="251" t="s">
        <v>8</v>
      </c>
      <c r="J140" s="246" t="s">
        <v>8</v>
      </c>
      <c r="K140" s="249" t="s">
        <v>8</v>
      </c>
      <c r="L140" s="254" t="s">
        <v>8</v>
      </c>
      <c r="M140" s="251" t="s">
        <v>8</v>
      </c>
      <c r="N140" s="246" t="s">
        <v>8</v>
      </c>
      <c r="O140" s="249" t="s">
        <v>8</v>
      </c>
      <c r="P140" s="254" t="s">
        <v>8</v>
      </c>
      <c r="Q140" s="251" t="s">
        <v>8</v>
      </c>
      <c r="R140" s="246" t="s">
        <v>8</v>
      </c>
      <c r="S140" s="249" t="s">
        <v>8</v>
      </c>
      <c r="T140" s="254" t="s">
        <v>8</v>
      </c>
      <c r="U140" s="251" t="s">
        <v>8</v>
      </c>
      <c r="V140" s="246" t="s">
        <v>8</v>
      </c>
      <c r="W140" s="249" t="s">
        <v>8</v>
      </c>
      <c r="X140" s="115" t="s">
        <v>8</v>
      </c>
      <c r="Y140" s="251" t="s">
        <v>135</v>
      </c>
      <c r="Z140" s="246" t="s">
        <v>8</v>
      </c>
      <c r="AA140" s="249" t="s">
        <v>8</v>
      </c>
      <c r="AB140" s="115" t="s">
        <v>8</v>
      </c>
      <c r="AC140" s="251" t="s">
        <v>135</v>
      </c>
      <c r="AD140" s="246" t="s">
        <v>8</v>
      </c>
      <c r="AE140" s="249" t="s">
        <v>8</v>
      </c>
      <c r="AF140" s="115" t="s">
        <v>8</v>
      </c>
      <c r="AG140" s="251" t="s">
        <v>135</v>
      </c>
      <c r="AH140" s="246" t="s">
        <v>8</v>
      </c>
      <c r="AI140" s="249" t="s">
        <v>8</v>
      </c>
      <c r="AJ140" s="115" t="s">
        <v>8</v>
      </c>
      <c r="AK140" s="223" t="s">
        <v>135</v>
      </c>
      <c r="AL140" s="217" t="s">
        <v>8</v>
      </c>
      <c r="AM140" s="192" t="s">
        <v>8</v>
      </c>
      <c r="AN140" s="115" t="s">
        <v>8</v>
      </c>
      <c r="AO140" s="223" t="s">
        <v>135</v>
      </c>
      <c r="AP140" s="217" t="s">
        <v>8</v>
      </c>
      <c r="AQ140" s="192" t="s">
        <v>8</v>
      </c>
      <c r="AR140" s="115" t="s">
        <v>8</v>
      </c>
      <c r="AS140" s="223" t="s">
        <v>135</v>
      </c>
      <c r="AT140" s="217" t="s">
        <v>8</v>
      </c>
      <c r="AU140" s="192" t="s">
        <v>8</v>
      </c>
      <c r="AV140" s="115" t="s">
        <v>8</v>
      </c>
      <c r="AW140" s="223" t="s">
        <v>135</v>
      </c>
      <c r="AX140" s="217" t="s">
        <v>8</v>
      </c>
      <c r="AY140" s="192" t="s">
        <v>8</v>
      </c>
      <c r="AZ140" s="115" t="s">
        <v>8</v>
      </c>
      <c r="BA140" s="223" t="s">
        <v>135</v>
      </c>
      <c r="BB140" s="217" t="s">
        <v>8</v>
      </c>
      <c r="BC140" s="192" t="s">
        <v>8</v>
      </c>
      <c r="BD140" s="214">
        <v>0.35</v>
      </c>
      <c r="BE140" s="199" t="s">
        <v>134</v>
      </c>
      <c r="BF140" s="217" t="s">
        <v>8</v>
      </c>
      <c r="BG140" s="192" t="s">
        <v>8</v>
      </c>
      <c r="BH140" s="214">
        <v>0.35</v>
      </c>
      <c r="BI140" s="199" t="s">
        <v>134</v>
      </c>
      <c r="BJ140" s="217" t="s">
        <v>8</v>
      </c>
      <c r="BK140" s="192" t="s">
        <v>8</v>
      </c>
      <c r="BL140" s="214">
        <v>0.3</v>
      </c>
      <c r="BM140" s="199" t="s">
        <v>134</v>
      </c>
      <c r="BN140" s="217" t="s">
        <v>8</v>
      </c>
      <c r="BO140" s="192" t="s">
        <v>8</v>
      </c>
      <c r="BP140" s="214">
        <v>0.3</v>
      </c>
      <c r="BQ140" s="199" t="s">
        <v>134</v>
      </c>
      <c r="BR140" s="217" t="s">
        <v>8</v>
      </c>
      <c r="BS140" s="192" t="s">
        <v>8</v>
      </c>
      <c r="BT140" s="214">
        <v>0.3</v>
      </c>
      <c r="BU140" s="199" t="s">
        <v>134</v>
      </c>
      <c r="BV140" s="217" t="s">
        <v>8</v>
      </c>
      <c r="BW140" s="192" t="s">
        <v>8</v>
      </c>
      <c r="BX140" s="214">
        <v>0.3</v>
      </c>
      <c r="BY140" s="199" t="s">
        <v>134</v>
      </c>
      <c r="BZ140" s="217" t="s">
        <v>8</v>
      </c>
      <c r="CA140" s="192" t="s">
        <v>8</v>
      </c>
      <c r="CB140" s="214">
        <v>0.3</v>
      </c>
      <c r="CC140" s="199" t="s">
        <v>134</v>
      </c>
      <c r="CD140" s="217" t="s">
        <v>8</v>
      </c>
      <c r="CE140" s="192" t="s">
        <v>8</v>
      </c>
      <c r="CF140" s="214">
        <v>0.3</v>
      </c>
      <c r="CG140" s="199" t="s">
        <v>134</v>
      </c>
      <c r="CH140" s="217" t="s">
        <v>8</v>
      </c>
      <c r="CI140" s="192" t="s">
        <v>8</v>
      </c>
      <c r="CJ140" s="214">
        <v>0.25</v>
      </c>
      <c r="CK140" s="199" t="s">
        <v>134</v>
      </c>
      <c r="CL140" s="217" t="s">
        <v>8</v>
      </c>
      <c r="CM140" s="192" t="s">
        <v>8</v>
      </c>
    </row>
    <row r="141" spans="2:91" s="10" customFormat="1" ht="18" customHeight="1" x14ac:dyDescent="0.45">
      <c r="B141" s="271"/>
      <c r="C141" s="34" t="s">
        <v>48</v>
      </c>
      <c r="D141" s="255"/>
      <c r="E141" s="252"/>
      <c r="F141" s="244"/>
      <c r="G141" s="241"/>
      <c r="H141" s="255"/>
      <c r="I141" s="252"/>
      <c r="J141" s="244"/>
      <c r="K141" s="241"/>
      <c r="L141" s="255"/>
      <c r="M141" s="252"/>
      <c r="N141" s="244"/>
      <c r="O141" s="241"/>
      <c r="P141" s="255"/>
      <c r="Q141" s="252"/>
      <c r="R141" s="244"/>
      <c r="S141" s="241"/>
      <c r="T141" s="255"/>
      <c r="U141" s="252"/>
      <c r="V141" s="244"/>
      <c r="W141" s="241"/>
      <c r="X141" s="24">
        <v>2.25</v>
      </c>
      <c r="Y141" s="252"/>
      <c r="Z141" s="244"/>
      <c r="AA141" s="241"/>
      <c r="AB141" s="24">
        <v>2.5</v>
      </c>
      <c r="AC141" s="252"/>
      <c r="AD141" s="244"/>
      <c r="AE141" s="241"/>
      <c r="AF141" s="24">
        <v>2.5</v>
      </c>
      <c r="AG141" s="252"/>
      <c r="AH141" s="244"/>
      <c r="AI141" s="241"/>
      <c r="AJ141" s="24">
        <v>2.5</v>
      </c>
      <c r="AK141" s="200"/>
      <c r="AL141" s="218"/>
      <c r="AM141" s="190"/>
      <c r="AN141" s="24">
        <v>2.5</v>
      </c>
      <c r="AO141" s="200"/>
      <c r="AP141" s="218"/>
      <c r="AQ141" s="190"/>
      <c r="AR141" s="24">
        <v>2.5</v>
      </c>
      <c r="AS141" s="200"/>
      <c r="AT141" s="218"/>
      <c r="AU141" s="190"/>
      <c r="AV141" s="24">
        <v>2.5</v>
      </c>
      <c r="AW141" s="200"/>
      <c r="AX141" s="218"/>
      <c r="AY141" s="190"/>
      <c r="AZ141" s="24">
        <v>2.5</v>
      </c>
      <c r="BA141" s="200"/>
      <c r="BB141" s="218"/>
      <c r="BC141" s="190"/>
      <c r="BD141" s="215"/>
      <c r="BE141" s="200"/>
      <c r="BF141" s="218"/>
      <c r="BG141" s="190"/>
      <c r="BH141" s="215"/>
      <c r="BI141" s="200"/>
      <c r="BJ141" s="218"/>
      <c r="BK141" s="190"/>
      <c r="BL141" s="215"/>
      <c r="BM141" s="200"/>
      <c r="BN141" s="218"/>
      <c r="BO141" s="190"/>
      <c r="BP141" s="215"/>
      <c r="BQ141" s="200"/>
      <c r="BR141" s="218"/>
      <c r="BS141" s="190"/>
      <c r="BT141" s="215"/>
      <c r="BU141" s="200"/>
      <c r="BV141" s="218"/>
      <c r="BW141" s="190"/>
      <c r="BX141" s="215"/>
      <c r="BY141" s="200"/>
      <c r="BZ141" s="218"/>
      <c r="CA141" s="190"/>
      <c r="CB141" s="215"/>
      <c r="CC141" s="200"/>
      <c r="CD141" s="218"/>
      <c r="CE141" s="190"/>
      <c r="CF141" s="215"/>
      <c r="CG141" s="200"/>
      <c r="CH141" s="218"/>
      <c r="CI141" s="190"/>
      <c r="CJ141" s="215">
        <v>-0.05</v>
      </c>
      <c r="CK141" s="200"/>
      <c r="CL141" s="218">
        <v>-0.05</v>
      </c>
      <c r="CM141" s="190"/>
    </row>
    <row r="142" spans="2:91" s="10" customFormat="1" ht="18" customHeight="1" x14ac:dyDescent="0.45">
      <c r="B142" s="272"/>
      <c r="C142" s="32" t="s">
        <v>49</v>
      </c>
      <c r="D142" s="256"/>
      <c r="E142" s="253">
        <v>0</v>
      </c>
      <c r="F142" s="247"/>
      <c r="G142" s="250">
        <v>0</v>
      </c>
      <c r="H142" s="256"/>
      <c r="I142" s="253">
        <v>0</v>
      </c>
      <c r="J142" s="247"/>
      <c r="K142" s="250">
        <v>0</v>
      </c>
      <c r="L142" s="256"/>
      <c r="M142" s="253">
        <v>0</v>
      </c>
      <c r="N142" s="247"/>
      <c r="O142" s="250">
        <v>0</v>
      </c>
      <c r="P142" s="256"/>
      <c r="Q142" s="253">
        <v>0</v>
      </c>
      <c r="R142" s="247"/>
      <c r="S142" s="250">
        <v>0</v>
      </c>
      <c r="T142" s="256"/>
      <c r="U142" s="253">
        <v>0</v>
      </c>
      <c r="V142" s="247"/>
      <c r="W142" s="250">
        <v>0</v>
      </c>
      <c r="X142" s="116">
        <v>13.5</v>
      </c>
      <c r="Y142" s="253"/>
      <c r="Z142" s="247"/>
      <c r="AA142" s="250"/>
      <c r="AB142" s="116">
        <v>13.75</v>
      </c>
      <c r="AC142" s="253"/>
      <c r="AD142" s="247"/>
      <c r="AE142" s="250"/>
      <c r="AF142" s="116">
        <v>13.75</v>
      </c>
      <c r="AG142" s="253"/>
      <c r="AH142" s="247"/>
      <c r="AI142" s="250"/>
      <c r="AJ142" s="116">
        <v>13.75</v>
      </c>
      <c r="AK142" s="224"/>
      <c r="AL142" s="219"/>
      <c r="AM142" s="193"/>
      <c r="AN142" s="116">
        <v>13.75</v>
      </c>
      <c r="AO142" s="224"/>
      <c r="AP142" s="219"/>
      <c r="AQ142" s="193"/>
      <c r="AR142" s="116">
        <v>13.75</v>
      </c>
      <c r="AS142" s="224"/>
      <c r="AT142" s="219"/>
      <c r="AU142" s="193"/>
      <c r="AV142" s="116">
        <v>13.75</v>
      </c>
      <c r="AW142" s="224"/>
      <c r="AX142" s="219"/>
      <c r="AY142" s="193"/>
      <c r="AZ142" s="116">
        <v>13.75</v>
      </c>
      <c r="BA142" s="224"/>
      <c r="BB142" s="219"/>
      <c r="BC142" s="193"/>
      <c r="BD142" s="216"/>
      <c r="BE142" s="201"/>
      <c r="BF142" s="219"/>
      <c r="BG142" s="193"/>
      <c r="BH142" s="216"/>
      <c r="BI142" s="201"/>
      <c r="BJ142" s="219"/>
      <c r="BK142" s="193"/>
      <c r="BL142" s="216">
        <v>-0.15</v>
      </c>
      <c r="BM142" s="201"/>
      <c r="BN142" s="219">
        <v>-0.15</v>
      </c>
      <c r="BO142" s="193"/>
      <c r="BP142" s="216">
        <v>-0.15</v>
      </c>
      <c r="BQ142" s="201"/>
      <c r="BR142" s="219">
        <v>-0.15</v>
      </c>
      <c r="BS142" s="193"/>
      <c r="BT142" s="216">
        <v>-0.15</v>
      </c>
      <c r="BU142" s="201"/>
      <c r="BV142" s="219">
        <v>-0.15</v>
      </c>
      <c r="BW142" s="193"/>
      <c r="BX142" s="216">
        <v>-0.15</v>
      </c>
      <c r="BY142" s="201"/>
      <c r="BZ142" s="219">
        <v>-0.15</v>
      </c>
      <c r="CA142" s="193"/>
      <c r="CB142" s="216">
        <v>-0.15</v>
      </c>
      <c r="CC142" s="201"/>
      <c r="CD142" s="219">
        <v>-0.15</v>
      </c>
      <c r="CE142" s="193"/>
      <c r="CF142" s="216">
        <v>-0.15</v>
      </c>
      <c r="CG142" s="201"/>
      <c r="CH142" s="219">
        <v>-0.15</v>
      </c>
      <c r="CI142" s="193"/>
      <c r="CJ142" s="216">
        <v>-0.2</v>
      </c>
      <c r="CK142" s="201"/>
      <c r="CL142" s="219">
        <v>-0.2</v>
      </c>
      <c r="CM142" s="193"/>
    </row>
    <row r="143" spans="2:91" s="10" customFormat="1" ht="18" customHeight="1" x14ac:dyDescent="0.45">
      <c r="B143" s="270" t="s">
        <v>89</v>
      </c>
      <c r="C143" s="31" t="s">
        <v>302</v>
      </c>
      <c r="D143" s="254" t="s">
        <v>8</v>
      </c>
      <c r="E143" s="251" t="s">
        <v>8</v>
      </c>
      <c r="F143" s="246" t="s">
        <v>8</v>
      </c>
      <c r="G143" s="249" t="s">
        <v>8</v>
      </c>
      <c r="H143" s="254" t="s">
        <v>8</v>
      </c>
      <c r="I143" s="251" t="s">
        <v>8</v>
      </c>
      <c r="J143" s="246" t="s">
        <v>8</v>
      </c>
      <c r="K143" s="249" t="s">
        <v>8</v>
      </c>
      <c r="L143" s="254" t="s">
        <v>8</v>
      </c>
      <c r="M143" s="251" t="s">
        <v>8</v>
      </c>
      <c r="N143" s="246" t="s">
        <v>8</v>
      </c>
      <c r="O143" s="249" t="s">
        <v>8</v>
      </c>
      <c r="P143" s="254" t="s">
        <v>8</v>
      </c>
      <c r="Q143" s="251" t="s">
        <v>8</v>
      </c>
      <c r="R143" s="246" t="s">
        <v>8</v>
      </c>
      <c r="S143" s="249" t="s">
        <v>8</v>
      </c>
      <c r="T143" s="254" t="s">
        <v>8</v>
      </c>
      <c r="U143" s="251" t="s">
        <v>8</v>
      </c>
      <c r="V143" s="246" t="s">
        <v>8</v>
      </c>
      <c r="W143" s="249" t="s">
        <v>8</v>
      </c>
      <c r="X143" s="115" t="s">
        <v>8</v>
      </c>
      <c r="Y143" s="251" t="s">
        <v>135</v>
      </c>
      <c r="Z143" s="246" t="s">
        <v>8</v>
      </c>
      <c r="AA143" s="249" t="s">
        <v>8</v>
      </c>
      <c r="AB143" s="115" t="s">
        <v>8</v>
      </c>
      <c r="AC143" s="251" t="s">
        <v>135</v>
      </c>
      <c r="AD143" s="246" t="s">
        <v>8</v>
      </c>
      <c r="AE143" s="249" t="s">
        <v>8</v>
      </c>
      <c r="AF143" s="115" t="s">
        <v>8</v>
      </c>
      <c r="AG143" s="251" t="s">
        <v>135</v>
      </c>
      <c r="AH143" s="246" t="s">
        <v>8</v>
      </c>
      <c r="AI143" s="249" t="s">
        <v>8</v>
      </c>
      <c r="AJ143" s="115" t="s">
        <v>8</v>
      </c>
      <c r="AK143" s="223" t="s">
        <v>135</v>
      </c>
      <c r="AL143" s="217" t="s">
        <v>8</v>
      </c>
      <c r="AM143" s="192" t="s">
        <v>8</v>
      </c>
      <c r="AN143" s="115" t="s">
        <v>8</v>
      </c>
      <c r="AO143" s="223" t="s">
        <v>135</v>
      </c>
      <c r="AP143" s="217" t="s">
        <v>8</v>
      </c>
      <c r="AQ143" s="192" t="s">
        <v>8</v>
      </c>
      <c r="AR143" s="115" t="s">
        <v>8</v>
      </c>
      <c r="AS143" s="223" t="s">
        <v>135</v>
      </c>
      <c r="AT143" s="217" t="s">
        <v>8</v>
      </c>
      <c r="AU143" s="192" t="s">
        <v>8</v>
      </c>
      <c r="AV143" s="115" t="s">
        <v>8</v>
      </c>
      <c r="AW143" s="223" t="s">
        <v>135</v>
      </c>
      <c r="AX143" s="217" t="s">
        <v>8</v>
      </c>
      <c r="AY143" s="192" t="s">
        <v>8</v>
      </c>
      <c r="AZ143" s="115" t="s">
        <v>8</v>
      </c>
      <c r="BA143" s="223" t="s">
        <v>135</v>
      </c>
      <c r="BB143" s="217" t="s">
        <v>8</v>
      </c>
      <c r="BC143" s="192" t="s">
        <v>8</v>
      </c>
      <c r="BD143" s="214">
        <v>0.35</v>
      </c>
      <c r="BE143" s="199" t="s">
        <v>134</v>
      </c>
      <c r="BF143" s="217" t="s">
        <v>8</v>
      </c>
      <c r="BG143" s="192" t="s">
        <v>8</v>
      </c>
      <c r="BH143" s="214">
        <v>0.35</v>
      </c>
      <c r="BI143" s="199" t="s">
        <v>134</v>
      </c>
      <c r="BJ143" s="217" t="s">
        <v>8</v>
      </c>
      <c r="BK143" s="192" t="s">
        <v>8</v>
      </c>
      <c r="BL143" s="214">
        <v>0.3</v>
      </c>
      <c r="BM143" s="199" t="s">
        <v>134</v>
      </c>
      <c r="BN143" s="217" t="s">
        <v>8</v>
      </c>
      <c r="BO143" s="192" t="s">
        <v>8</v>
      </c>
      <c r="BP143" s="214">
        <v>0.3</v>
      </c>
      <c r="BQ143" s="199" t="s">
        <v>134</v>
      </c>
      <c r="BR143" s="217" t="s">
        <v>8</v>
      </c>
      <c r="BS143" s="192" t="s">
        <v>8</v>
      </c>
      <c r="BT143" s="214">
        <v>0.3</v>
      </c>
      <c r="BU143" s="199" t="s">
        <v>134</v>
      </c>
      <c r="BV143" s="217" t="s">
        <v>8</v>
      </c>
      <c r="BW143" s="192" t="s">
        <v>8</v>
      </c>
      <c r="BX143" s="214">
        <v>0.3</v>
      </c>
      <c r="BY143" s="199" t="s">
        <v>134</v>
      </c>
      <c r="BZ143" s="217" t="s">
        <v>8</v>
      </c>
      <c r="CA143" s="192" t="s">
        <v>8</v>
      </c>
      <c r="CB143" s="214">
        <v>0.3</v>
      </c>
      <c r="CC143" s="199" t="s">
        <v>134</v>
      </c>
      <c r="CD143" s="217" t="s">
        <v>8</v>
      </c>
      <c r="CE143" s="192" t="s">
        <v>8</v>
      </c>
      <c r="CF143" s="214">
        <v>0.3</v>
      </c>
      <c r="CG143" s="199" t="s">
        <v>134</v>
      </c>
      <c r="CH143" s="217" t="s">
        <v>8</v>
      </c>
      <c r="CI143" s="192" t="s">
        <v>8</v>
      </c>
      <c r="CJ143" s="214">
        <v>0.25</v>
      </c>
      <c r="CK143" s="199" t="s">
        <v>134</v>
      </c>
      <c r="CL143" s="217" t="s">
        <v>8</v>
      </c>
      <c r="CM143" s="192" t="s">
        <v>8</v>
      </c>
    </row>
    <row r="144" spans="2:91" s="10" customFormat="1" ht="18" customHeight="1" x14ac:dyDescent="0.45">
      <c r="B144" s="271"/>
      <c r="C144" s="34" t="s">
        <v>48</v>
      </c>
      <c r="D144" s="255"/>
      <c r="E144" s="252"/>
      <c r="F144" s="244"/>
      <c r="G144" s="241"/>
      <c r="H144" s="255"/>
      <c r="I144" s="252"/>
      <c r="J144" s="244"/>
      <c r="K144" s="241"/>
      <c r="L144" s="255"/>
      <c r="M144" s="252"/>
      <c r="N144" s="244"/>
      <c r="O144" s="241"/>
      <c r="P144" s="255"/>
      <c r="Q144" s="252"/>
      <c r="R144" s="244"/>
      <c r="S144" s="241"/>
      <c r="T144" s="255"/>
      <c r="U144" s="252"/>
      <c r="V144" s="244"/>
      <c r="W144" s="241"/>
      <c r="X144" s="24">
        <v>2.25</v>
      </c>
      <c r="Y144" s="252"/>
      <c r="Z144" s="244"/>
      <c r="AA144" s="241"/>
      <c r="AB144" s="24">
        <v>2.5</v>
      </c>
      <c r="AC144" s="252"/>
      <c r="AD144" s="244"/>
      <c r="AE144" s="241"/>
      <c r="AF144" s="24">
        <v>2.5</v>
      </c>
      <c r="AG144" s="252"/>
      <c r="AH144" s="244"/>
      <c r="AI144" s="241"/>
      <c r="AJ144" s="24">
        <v>2.5</v>
      </c>
      <c r="AK144" s="200"/>
      <c r="AL144" s="218"/>
      <c r="AM144" s="190"/>
      <c r="AN144" s="24">
        <v>2.5</v>
      </c>
      <c r="AO144" s="200"/>
      <c r="AP144" s="218"/>
      <c r="AQ144" s="190"/>
      <c r="AR144" s="24">
        <v>2.5</v>
      </c>
      <c r="AS144" s="200"/>
      <c r="AT144" s="218"/>
      <c r="AU144" s="190"/>
      <c r="AV144" s="24">
        <v>2.5</v>
      </c>
      <c r="AW144" s="200"/>
      <c r="AX144" s="218"/>
      <c r="AY144" s="190"/>
      <c r="AZ144" s="24">
        <v>2.5</v>
      </c>
      <c r="BA144" s="200"/>
      <c r="BB144" s="218"/>
      <c r="BC144" s="190"/>
      <c r="BD144" s="215"/>
      <c r="BE144" s="200"/>
      <c r="BF144" s="218"/>
      <c r="BG144" s="190"/>
      <c r="BH144" s="215"/>
      <c r="BI144" s="200"/>
      <c r="BJ144" s="218"/>
      <c r="BK144" s="190"/>
      <c r="BL144" s="215"/>
      <c r="BM144" s="200"/>
      <c r="BN144" s="218"/>
      <c r="BO144" s="190"/>
      <c r="BP144" s="215"/>
      <c r="BQ144" s="200"/>
      <c r="BR144" s="218"/>
      <c r="BS144" s="190"/>
      <c r="BT144" s="215"/>
      <c r="BU144" s="200"/>
      <c r="BV144" s="218"/>
      <c r="BW144" s="190"/>
      <c r="BX144" s="215"/>
      <c r="BY144" s="200"/>
      <c r="BZ144" s="218"/>
      <c r="CA144" s="190"/>
      <c r="CB144" s="215"/>
      <c r="CC144" s="200"/>
      <c r="CD144" s="218"/>
      <c r="CE144" s="190"/>
      <c r="CF144" s="215"/>
      <c r="CG144" s="200"/>
      <c r="CH144" s="218"/>
      <c r="CI144" s="190"/>
      <c r="CJ144" s="215">
        <v>-0.05</v>
      </c>
      <c r="CK144" s="200"/>
      <c r="CL144" s="218">
        <v>-0.05</v>
      </c>
      <c r="CM144" s="190"/>
    </row>
    <row r="145" spans="2:91" s="10" customFormat="1" ht="18" customHeight="1" x14ac:dyDescent="0.45">
      <c r="B145" s="272"/>
      <c r="C145" s="32" t="s">
        <v>49</v>
      </c>
      <c r="D145" s="256"/>
      <c r="E145" s="253">
        <v>0</v>
      </c>
      <c r="F145" s="247"/>
      <c r="G145" s="250">
        <v>0</v>
      </c>
      <c r="H145" s="256"/>
      <c r="I145" s="253">
        <v>0</v>
      </c>
      <c r="J145" s="247"/>
      <c r="K145" s="250">
        <v>0</v>
      </c>
      <c r="L145" s="256"/>
      <c r="M145" s="253">
        <v>0</v>
      </c>
      <c r="N145" s="247"/>
      <c r="O145" s="250">
        <v>0</v>
      </c>
      <c r="P145" s="256"/>
      <c r="Q145" s="253">
        <v>0</v>
      </c>
      <c r="R145" s="247"/>
      <c r="S145" s="250">
        <v>0</v>
      </c>
      <c r="T145" s="256"/>
      <c r="U145" s="253">
        <v>0</v>
      </c>
      <c r="V145" s="247"/>
      <c r="W145" s="250">
        <v>0</v>
      </c>
      <c r="X145" s="116">
        <v>13.5</v>
      </c>
      <c r="Y145" s="253"/>
      <c r="Z145" s="247"/>
      <c r="AA145" s="250"/>
      <c r="AB145" s="116">
        <v>13.75</v>
      </c>
      <c r="AC145" s="253"/>
      <c r="AD145" s="247"/>
      <c r="AE145" s="250"/>
      <c r="AF145" s="116">
        <v>13.75</v>
      </c>
      <c r="AG145" s="253"/>
      <c r="AH145" s="247"/>
      <c r="AI145" s="250"/>
      <c r="AJ145" s="116">
        <v>13.75</v>
      </c>
      <c r="AK145" s="224"/>
      <c r="AL145" s="219"/>
      <c r="AM145" s="193"/>
      <c r="AN145" s="116">
        <v>13.75</v>
      </c>
      <c r="AO145" s="224"/>
      <c r="AP145" s="219"/>
      <c r="AQ145" s="193"/>
      <c r="AR145" s="116">
        <v>13.75</v>
      </c>
      <c r="AS145" s="224"/>
      <c r="AT145" s="219"/>
      <c r="AU145" s="193"/>
      <c r="AV145" s="116">
        <v>13.75</v>
      </c>
      <c r="AW145" s="224"/>
      <c r="AX145" s="219"/>
      <c r="AY145" s="193"/>
      <c r="AZ145" s="116">
        <v>13.75</v>
      </c>
      <c r="BA145" s="224"/>
      <c r="BB145" s="219"/>
      <c r="BC145" s="193"/>
      <c r="BD145" s="216"/>
      <c r="BE145" s="201"/>
      <c r="BF145" s="219"/>
      <c r="BG145" s="193"/>
      <c r="BH145" s="216"/>
      <c r="BI145" s="201"/>
      <c r="BJ145" s="219"/>
      <c r="BK145" s="193"/>
      <c r="BL145" s="216">
        <v>-0.15</v>
      </c>
      <c r="BM145" s="201"/>
      <c r="BN145" s="219">
        <v>-0.15</v>
      </c>
      <c r="BO145" s="193"/>
      <c r="BP145" s="216">
        <v>-0.15</v>
      </c>
      <c r="BQ145" s="201"/>
      <c r="BR145" s="219">
        <v>-0.15</v>
      </c>
      <c r="BS145" s="193"/>
      <c r="BT145" s="216">
        <v>-0.15</v>
      </c>
      <c r="BU145" s="201"/>
      <c r="BV145" s="219">
        <v>-0.15</v>
      </c>
      <c r="BW145" s="193"/>
      <c r="BX145" s="216">
        <v>-0.15</v>
      </c>
      <c r="BY145" s="201"/>
      <c r="BZ145" s="219">
        <v>-0.15</v>
      </c>
      <c r="CA145" s="193"/>
      <c r="CB145" s="216">
        <v>-0.15</v>
      </c>
      <c r="CC145" s="201"/>
      <c r="CD145" s="219">
        <v>-0.15</v>
      </c>
      <c r="CE145" s="193"/>
      <c r="CF145" s="216">
        <v>-0.15</v>
      </c>
      <c r="CG145" s="201"/>
      <c r="CH145" s="219">
        <v>-0.15</v>
      </c>
      <c r="CI145" s="193"/>
      <c r="CJ145" s="216">
        <v>-0.2</v>
      </c>
      <c r="CK145" s="201"/>
      <c r="CL145" s="219">
        <v>-0.2</v>
      </c>
      <c r="CM145" s="193"/>
    </row>
    <row r="146" spans="2:91" s="10" customFormat="1" ht="18" customHeight="1" x14ac:dyDescent="0.45">
      <c r="B146" s="270" t="s">
        <v>40</v>
      </c>
      <c r="C146" s="31" t="s">
        <v>302</v>
      </c>
      <c r="D146" s="254" t="s">
        <v>8</v>
      </c>
      <c r="E146" s="251" t="s">
        <v>8</v>
      </c>
      <c r="F146" s="246" t="s">
        <v>8</v>
      </c>
      <c r="G146" s="249" t="s">
        <v>8</v>
      </c>
      <c r="H146" s="254" t="s">
        <v>8</v>
      </c>
      <c r="I146" s="251" t="s">
        <v>8</v>
      </c>
      <c r="J146" s="246" t="s">
        <v>8</v>
      </c>
      <c r="K146" s="249" t="s">
        <v>8</v>
      </c>
      <c r="L146" s="254" t="s">
        <v>8</v>
      </c>
      <c r="M146" s="251" t="s">
        <v>8</v>
      </c>
      <c r="N146" s="246" t="s">
        <v>8</v>
      </c>
      <c r="O146" s="249" t="s">
        <v>8</v>
      </c>
      <c r="P146" s="254" t="s">
        <v>8</v>
      </c>
      <c r="Q146" s="251" t="s">
        <v>8</v>
      </c>
      <c r="R146" s="246" t="s">
        <v>8</v>
      </c>
      <c r="S146" s="249" t="s">
        <v>8</v>
      </c>
      <c r="T146" s="254" t="s">
        <v>8</v>
      </c>
      <c r="U146" s="251" t="s">
        <v>8</v>
      </c>
      <c r="V146" s="246" t="s">
        <v>8</v>
      </c>
      <c r="W146" s="249" t="s">
        <v>8</v>
      </c>
      <c r="X146" s="115" t="s">
        <v>8</v>
      </c>
      <c r="Y146" s="251" t="s">
        <v>135</v>
      </c>
      <c r="Z146" s="246" t="s">
        <v>8</v>
      </c>
      <c r="AA146" s="249" t="s">
        <v>8</v>
      </c>
      <c r="AB146" s="115" t="s">
        <v>8</v>
      </c>
      <c r="AC146" s="251" t="s">
        <v>135</v>
      </c>
      <c r="AD146" s="246" t="s">
        <v>8</v>
      </c>
      <c r="AE146" s="249" t="s">
        <v>8</v>
      </c>
      <c r="AF146" s="115" t="s">
        <v>8</v>
      </c>
      <c r="AG146" s="251" t="s">
        <v>135</v>
      </c>
      <c r="AH146" s="246" t="s">
        <v>8</v>
      </c>
      <c r="AI146" s="249" t="s">
        <v>8</v>
      </c>
      <c r="AJ146" s="115" t="s">
        <v>8</v>
      </c>
      <c r="AK146" s="223" t="s">
        <v>135</v>
      </c>
      <c r="AL146" s="217" t="s">
        <v>8</v>
      </c>
      <c r="AM146" s="192" t="s">
        <v>8</v>
      </c>
      <c r="AN146" s="115" t="s">
        <v>8</v>
      </c>
      <c r="AO146" s="223" t="s">
        <v>135</v>
      </c>
      <c r="AP146" s="217" t="s">
        <v>8</v>
      </c>
      <c r="AQ146" s="192" t="s">
        <v>8</v>
      </c>
      <c r="AR146" s="115" t="s">
        <v>8</v>
      </c>
      <c r="AS146" s="223" t="s">
        <v>135</v>
      </c>
      <c r="AT146" s="217" t="s">
        <v>8</v>
      </c>
      <c r="AU146" s="192" t="s">
        <v>8</v>
      </c>
      <c r="AV146" s="115" t="s">
        <v>8</v>
      </c>
      <c r="AW146" s="223" t="s">
        <v>135</v>
      </c>
      <c r="AX146" s="217" t="s">
        <v>8</v>
      </c>
      <c r="AY146" s="192" t="s">
        <v>8</v>
      </c>
      <c r="AZ146" s="115" t="s">
        <v>8</v>
      </c>
      <c r="BA146" s="223" t="s">
        <v>135</v>
      </c>
      <c r="BB146" s="217" t="s">
        <v>8</v>
      </c>
      <c r="BC146" s="192" t="s">
        <v>8</v>
      </c>
      <c r="BD146" s="214">
        <v>0.35</v>
      </c>
      <c r="BE146" s="199" t="s">
        <v>134</v>
      </c>
      <c r="BF146" s="217" t="s">
        <v>8</v>
      </c>
      <c r="BG146" s="192" t="s">
        <v>8</v>
      </c>
      <c r="BH146" s="214">
        <v>0.35</v>
      </c>
      <c r="BI146" s="199" t="s">
        <v>134</v>
      </c>
      <c r="BJ146" s="217" t="s">
        <v>8</v>
      </c>
      <c r="BK146" s="192" t="s">
        <v>8</v>
      </c>
      <c r="BL146" s="214">
        <v>0.3</v>
      </c>
      <c r="BM146" s="199" t="s">
        <v>134</v>
      </c>
      <c r="BN146" s="217" t="s">
        <v>8</v>
      </c>
      <c r="BO146" s="192" t="s">
        <v>8</v>
      </c>
      <c r="BP146" s="214">
        <v>0.3</v>
      </c>
      <c r="BQ146" s="199" t="s">
        <v>134</v>
      </c>
      <c r="BR146" s="217" t="s">
        <v>8</v>
      </c>
      <c r="BS146" s="192" t="s">
        <v>8</v>
      </c>
      <c r="BT146" s="214">
        <v>0.3</v>
      </c>
      <c r="BU146" s="199" t="s">
        <v>134</v>
      </c>
      <c r="BV146" s="217" t="s">
        <v>8</v>
      </c>
      <c r="BW146" s="192" t="s">
        <v>8</v>
      </c>
      <c r="BX146" s="214">
        <v>0.3</v>
      </c>
      <c r="BY146" s="199" t="s">
        <v>134</v>
      </c>
      <c r="BZ146" s="217" t="s">
        <v>8</v>
      </c>
      <c r="CA146" s="192" t="s">
        <v>8</v>
      </c>
      <c r="CB146" s="214">
        <v>0.3</v>
      </c>
      <c r="CC146" s="199" t="s">
        <v>134</v>
      </c>
      <c r="CD146" s="217" t="s">
        <v>8</v>
      </c>
      <c r="CE146" s="192" t="s">
        <v>8</v>
      </c>
      <c r="CF146" s="214">
        <v>0.3</v>
      </c>
      <c r="CG146" s="199" t="s">
        <v>134</v>
      </c>
      <c r="CH146" s="217" t="s">
        <v>8</v>
      </c>
      <c r="CI146" s="192" t="s">
        <v>8</v>
      </c>
      <c r="CJ146" s="214">
        <v>0.25</v>
      </c>
      <c r="CK146" s="199" t="s">
        <v>134</v>
      </c>
      <c r="CL146" s="217" t="s">
        <v>8</v>
      </c>
      <c r="CM146" s="192" t="s">
        <v>8</v>
      </c>
    </row>
    <row r="147" spans="2:91" s="10" customFormat="1" ht="18" customHeight="1" x14ac:dyDescent="0.45">
      <c r="B147" s="271"/>
      <c r="C147" s="34" t="s">
        <v>48</v>
      </c>
      <c r="D147" s="255"/>
      <c r="E147" s="252"/>
      <c r="F147" s="244"/>
      <c r="G147" s="241"/>
      <c r="H147" s="255"/>
      <c r="I147" s="252"/>
      <c r="J147" s="244"/>
      <c r="K147" s="241"/>
      <c r="L147" s="255"/>
      <c r="M147" s="252"/>
      <c r="N147" s="244"/>
      <c r="O147" s="241"/>
      <c r="P147" s="255"/>
      <c r="Q147" s="252"/>
      <c r="R147" s="244"/>
      <c r="S147" s="241"/>
      <c r="T147" s="255"/>
      <c r="U147" s="252"/>
      <c r="V147" s="244"/>
      <c r="W147" s="241"/>
      <c r="X147" s="24">
        <v>2.25</v>
      </c>
      <c r="Y147" s="252"/>
      <c r="Z147" s="244"/>
      <c r="AA147" s="241"/>
      <c r="AB147" s="24">
        <v>2.5</v>
      </c>
      <c r="AC147" s="252"/>
      <c r="AD147" s="244"/>
      <c r="AE147" s="241"/>
      <c r="AF147" s="24">
        <v>2.5</v>
      </c>
      <c r="AG147" s="252"/>
      <c r="AH147" s="244"/>
      <c r="AI147" s="241"/>
      <c r="AJ147" s="24">
        <v>2.5</v>
      </c>
      <c r="AK147" s="200"/>
      <c r="AL147" s="218"/>
      <c r="AM147" s="190"/>
      <c r="AN147" s="24">
        <v>2.5</v>
      </c>
      <c r="AO147" s="200"/>
      <c r="AP147" s="218"/>
      <c r="AQ147" s="190"/>
      <c r="AR147" s="24">
        <v>2.5</v>
      </c>
      <c r="AS147" s="200"/>
      <c r="AT147" s="218"/>
      <c r="AU147" s="190"/>
      <c r="AV147" s="24">
        <v>2.5</v>
      </c>
      <c r="AW147" s="200"/>
      <c r="AX147" s="218"/>
      <c r="AY147" s="190"/>
      <c r="AZ147" s="24">
        <v>2.5</v>
      </c>
      <c r="BA147" s="200"/>
      <c r="BB147" s="218"/>
      <c r="BC147" s="190"/>
      <c r="BD147" s="215"/>
      <c r="BE147" s="200"/>
      <c r="BF147" s="218"/>
      <c r="BG147" s="190"/>
      <c r="BH147" s="215"/>
      <c r="BI147" s="200"/>
      <c r="BJ147" s="218"/>
      <c r="BK147" s="190"/>
      <c r="BL147" s="215"/>
      <c r="BM147" s="200"/>
      <c r="BN147" s="218"/>
      <c r="BO147" s="190"/>
      <c r="BP147" s="215"/>
      <c r="BQ147" s="200"/>
      <c r="BR147" s="218"/>
      <c r="BS147" s="190"/>
      <c r="BT147" s="215"/>
      <c r="BU147" s="200"/>
      <c r="BV147" s="218"/>
      <c r="BW147" s="190"/>
      <c r="BX147" s="215"/>
      <c r="BY147" s="200"/>
      <c r="BZ147" s="218"/>
      <c r="CA147" s="190"/>
      <c r="CB147" s="215"/>
      <c r="CC147" s="200"/>
      <c r="CD147" s="218"/>
      <c r="CE147" s="190"/>
      <c r="CF147" s="215"/>
      <c r="CG147" s="200"/>
      <c r="CH147" s="218"/>
      <c r="CI147" s="190"/>
      <c r="CJ147" s="215">
        <v>-0.05</v>
      </c>
      <c r="CK147" s="200"/>
      <c r="CL147" s="218">
        <v>-0.05</v>
      </c>
      <c r="CM147" s="190"/>
    </row>
    <row r="148" spans="2:91" s="10" customFormat="1" ht="18" customHeight="1" x14ac:dyDescent="0.45">
      <c r="B148" s="272"/>
      <c r="C148" s="32" t="s">
        <v>49</v>
      </c>
      <c r="D148" s="256"/>
      <c r="E148" s="253">
        <v>0</v>
      </c>
      <c r="F148" s="247"/>
      <c r="G148" s="250">
        <v>0</v>
      </c>
      <c r="H148" s="256"/>
      <c r="I148" s="253">
        <v>0</v>
      </c>
      <c r="J148" s="247"/>
      <c r="K148" s="250">
        <v>0</v>
      </c>
      <c r="L148" s="256"/>
      <c r="M148" s="253">
        <v>0</v>
      </c>
      <c r="N148" s="247"/>
      <c r="O148" s="250">
        <v>0</v>
      </c>
      <c r="P148" s="256"/>
      <c r="Q148" s="253">
        <v>0</v>
      </c>
      <c r="R148" s="247"/>
      <c r="S148" s="250">
        <v>0</v>
      </c>
      <c r="T148" s="256"/>
      <c r="U148" s="253">
        <v>0</v>
      </c>
      <c r="V148" s="247"/>
      <c r="W148" s="250">
        <v>0</v>
      </c>
      <c r="X148" s="116">
        <v>13.5</v>
      </c>
      <c r="Y148" s="253"/>
      <c r="Z148" s="247"/>
      <c r="AA148" s="250"/>
      <c r="AB148" s="116">
        <v>13.75</v>
      </c>
      <c r="AC148" s="253"/>
      <c r="AD148" s="247"/>
      <c r="AE148" s="250"/>
      <c r="AF148" s="116">
        <v>13.75</v>
      </c>
      <c r="AG148" s="253"/>
      <c r="AH148" s="247"/>
      <c r="AI148" s="250"/>
      <c r="AJ148" s="116">
        <v>13.75</v>
      </c>
      <c r="AK148" s="224"/>
      <c r="AL148" s="219"/>
      <c r="AM148" s="193"/>
      <c r="AN148" s="116">
        <v>13.75</v>
      </c>
      <c r="AO148" s="224"/>
      <c r="AP148" s="219"/>
      <c r="AQ148" s="193"/>
      <c r="AR148" s="116">
        <v>13.75</v>
      </c>
      <c r="AS148" s="224"/>
      <c r="AT148" s="219"/>
      <c r="AU148" s="193"/>
      <c r="AV148" s="116">
        <v>13.75</v>
      </c>
      <c r="AW148" s="224"/>
      <c r="AX148" s="219"/>
      <c r="AY148" s="193"/>
      <c r="AZ148" s="116">
        <v>13.75</v>
      </c>
      <c r="BA148" s="224"/>
      <c r="BB148" s="219"/>
      <c r="BC148" s="193"/>
      <c r="BD148" s="216"/>
      <c r="BE148" s="201"/>
      <c r="BF148" s="219"/>
      <c r="BG148" s="193"/>
      <c r="BH148" s="216"/>
      <c r="BI148" s="201"/>
      <c r="BJ148" s="219"/>
      <c r="BK148" s="193"/>
      <c r="BL148" s="216">
        <v>-0.15</v>
      </c>
      <c r="BM148" s="201"/>
      <c r="BN148" s="219">
        <v>-0.15</v>
      </c>
      <c r="BO148" s="193"/>
      <c r="BP148" s="216">
        <v>-0.15</v>
      </c>
      <c r="BQ148" s="201"/>
      <c r="BR148" s="219">
        <v>-0.15</v>
      </c>
      <c r="BS148" s="193"/>
      <c r="BT148" s="216">
        <v>-0.15</v>
      </c>
      <c r="BU148" s="201"/>
      <c r="BV148" s="219">
        <v>-0.15</v>
      </c>
      <c r="BW148" s="193"/>
      <c r="BX148" s="216">
        <v>-0.15</v>
      </c>
      <c r="BY148" s="201"/>
      <c r="BZ148" s="219">
        <v>-0.15</v>
      </c>
      <c r="CA148" s="193"/>
      <c r="CB148" s="216">
        <v>-0.15</v>
      </c>
      <c r="CC148" s="201"/>
      <c r="CD148" s="219">
        <v>-0.15</v>
      </c>
      <c r="CE148" s="193"/>
      <c r="CF148" s="216">
        <v>-0.15</v>
      </c>
      <c r="CG148" s="201"/>
      <c r="CH148" s="219">
        <v>-0.15</v>
      </c>
      <c r="CI148" s="193"/>
      <c r="CJ148" s="216">
        <v>-0.2</v>
      </c>
      <c r="CK148" s="201"/>
      <c r="CL148" s="219">
        <v>-0.2</v>
      </c>
      <c r="CM148" s="193"/>
    </row>
    <row r="149" spans="2:91" s="13" customFormat="1" ht="18" customHeight="1" x14ac:dyDescent="0.4">
      <c r="B149" s="33" t="s">
        <v>26</v>
      </c>
      <c r="C149" s="34" t="s">
        <v>137</v>
      </c>
      <c r="D149" s="24" t="s">
        <v>8</v>
      </c>
      <c r="E149" s="12" t="s">
        <v>8</v>
      </c>
      <c r="F149" s="11" t="s">
        <v>8</v>
      </c>
      <c r="G149" s="25" t="s">
        <v>8</v>
      </c>
      <c r="H149" s="24" t="s">
        <v>8</v>
      </c>
      <c r="I149" s="12" t="s">
        <v>8</v>
      </c>
      <c r="J149" s="11" t="s">
        <v>8</v>
      </c>
      <c r="K149" s="25" t="s">
        <v>8</v>
      </c>
      <c r="L149" s="24" t="s">
        <v>8</v>
      </c>
      <c r="M149" s="12" t="s">
        <v>8</v>
      </c>
      <c r="N149" s="11" t="s">
        <v>8</v>
      </c>
      <c r="O149" s="25" t="s">
        <v>8</v>
      </c>
      <c r="P149" s="24" t="s">
        <v>8</v>
      </c>
      <c r="Q149" s="12" t="s">
        <v>8</v>
      </c>
      <c r="R149" s="11" t="s">
        <v>8</v>
      </c>
      <c r="S149" s="25" t="s">
        <v>8</v>
      </c>
      <c r="T149" s="24" t="s">
        <v>8</v>
      </c>
      <c r="U149" s="12" t="s">
        <v>8</v>
      </c>
      <c r="V149" s="11" t="s">
        <v>8</v>
      </c>
      <c r="W149" s="25" t="s">
        <v>8</v>
      </c>
      <c r="X149" s="24">
        <v>2.92</v>
      </c>
      <c r="Y149" s="12" t="s">
        <v>134</v>
      </c>
      <c r="Z149" s="11">
        <v>2.92</v>
      </c>
      <c r="AA149" s="25" t="s">
        <v>134</v>
      </c>
      <c r="AB149" s="24">
        <v>3.17</v>
      </c>
      <c r="AC149" s="12" t="s">
        <v>134</v>
      </c>
      <c r="AD149" s="11">
        <v>3.17</v>
      </c>
      <c r="AE149" s="25" t="s">
        <v>134</v>
      </c>
      <c r="AF149" s="24">
        <v>3.17</v>
      </c>
      <c r="AG149" s="12" t="s">
        <v>134</v>
      </c>
      <c r="AH149" s="11">
        <v>3.17</v>
      </c>
      <c r="AI149" s="25" t="s">
        <v>134</v>
      </c>
      <c r="AJ149" s="46">
        <v>3.17</v>
      </c>
      <c r="AK149" s="42" t="s">
        <v>134</v>
      </c>
      <c r="AL149" s="43">
        <v>3.17</v>
      </c>
      <c r="AM149" s="47" t="s">
        <v>134</v>
      </c>
      <c r="AN149" s="46">
        <v>3.17</v>
      </c>
      <c r="AO149" s="42" t="s">
        <v>134</v>
      </c>
      <c r="AP149" s="43">
        <v>3.17</v>
      </c>
      <c r="AQ149" s="47" t="s">
        <v>134</v>
      </c>
      <c r="AR149" s="46">
        <v>3.17</v>
      </c>
      <c r="AS149" s="42" t="s">
        <v>134</v>
      </c>
      <c r="AT149" s="43">
        <v>3.17</v>
      </c>
      <c r="AU149" s="47" t="s">
        <v>134</v>
      </c>
      <c r="AV149" s="46">
        <v>3.17</v>
      </c>
      <c r="AW149" s="42" t="s">
        <v>134</v>
      </c>
      <c r="AX149" s="43">
        <v>3.17</v>
      </c>
      <c r="AY149" s="47" t="s">
        <v>134</v>
      </c>
      <c r="AZ149" s="46">
        <v>3.17</v>
      </c>
      <c r="BA149" s="42" t="s">
        <v>134</v>
      </c>
      <c r="BB149" s="43">
        <v>3.17</v>
      </c>
      <c r="BC149" s="47" t="s">
        <v>134</v>
      </c>
      <c r="BD149" s="46">
        <v>3.17</v>
      </c>
      <c r="BE149" s="42" t="s">
        <v>134</v>
      </c>
      <c r="BF149" s="43">
        <v>3.17</v>
      </c>
      <c r="BG149" s="47" t="s">
        <v>134</v>
      </c>
      <c r="BH149" s="46" t="s">
        <v>8</v>
      </c>
      <c r="BI149" s="42" t="s">
        <v>8</v>
      </c>
      <c r="BJ149" s="43" t="s">
        <v>8</v>
      </c>
      <c r="BK149" s="47" t="s">
        <v>8</v>
      </c>
      <c r="BL149" s="46" t="s">
        <v>8</v>
      </c>
      <c r="BM149" s="42" t="s">
        <v>8</v>
      </c>
      <c r="BN149" s="43" t="s">
        <v>8</v>
      </c>
      <c r="BO149" s="47" t="s">
        <v>8</v>
      </c>
      <c r="BP149" s="46" t="s">
        <v>8</v>
      </c>
      <c r="BQ149" s="42" t="s">
        <v>8</v>
      </c>
      <c r="BR149" s="43" t="s">
        <v>8</v>
      </c>
      <c r="BS149" s="47" t="s">
        <v>8</v>
      </c>
      <c r="BT149" s="46" t="s">
        <v>8</v>
      </c>
      <c r="BU149" s="42" t="s">
        <v>8</v>
      </c>
      <c r="BV149" s="43" t="s">
        <v>8</v>
      </c>
      <c r="BW149" s="47" t="s">
        <v>8</v>
      </c>
      <c r="BX149" s="46" t="s">
        <v>8</v>
      </c>
      <c r="BY149" s="42" t="s">
        <v>8</v>
      </c>
      <c r="BZ149" s="43" t="s">
        <v>8</v>
      </c>
      <c r="CA149" s="47" t="s">
        <v>8</v>
      </c>
      <c r="CB149" s="46" t="s">
        <v>8</v>
      </c>
      <c r="CC149" s="42" t="s">
        <v>8</v>
      </c>
      <c r="CD149" s="43" t="s">
        <v>8</v>
      </c>
      <c r="CE149" s="47" t="s">
        <v>8</v>
      </c>
      <c r="CF149" s="46" t="s">
        <v>8</v>
      </c>
      <c r="CG149" s="42" t="s">
        <v>8</v>
      </c>
      <c r="CH149" s="43" t="s">
        <v>8</v>
      </c>
      <c r="CI149" s="47" t="s">
        <v>8</v>
      </c>
      <c r="CJ149" s="123" t="s">
        <v>8</v>
      </c>
      <c r="CK149" s="124" t="s">
        <v>8</v>
      </c>
      <c r="CL149" s="43" t="s">
        <v>8</v>
      </c>
      <c r="CM149" s="127" t="s">
        <v>8</v>
      </c>
    </row>
    <row r="150" spans="2:91" s="10" customFormat="1" ht="18" customHeight="1" x14ac:dyDescent="0.45">
      <c r="B150" s="270" t="s">
        <v>90</v>
      </c>
      <c r="C150" s="31" t="s">
        <v>302</v>
      </c>
      <c r="D150" s="254" t="s">
        <v>8</v>
      </c>
      <c r="E150" s="251" t="s">
        <v>8</v>
      </c>
      <c r="F150" s="246" t="s">
        <v>8</v>
      </c>
      <c r="G150" s="249" t="s">
        <v>8</v>
      </c>
      <c r="H150" s="254" t="s">
        <v>8</v>
      </c>
      <c r="I150" s="251" t="s">
        <v>8</v>
      </c>
      <c r="J150" s="246" t="s">
        <v>8</v>
      </c>
      <c r="K150" s="249" t="s">
        <v>8</v>
      </c>
      <c r="L150" s="254" t="s">
        <v>8</v>
      </c>
      <c r="M150" s="251" t="s">
        <v>8</v>
      </c>
      <c r="N150" s="246" t="s">
        <v>8</v>
      </c>
      <c r="O150" s="249" t="s">
        <v>8</v>
      </c>
      <c r="P150" s="254" t="s">
        <v>8</v>
      </c>
      <c r="Q150" s="251" t="s">
        <v>8</v>
      </c>
      <c r="R150" s="246" t="s">
        <v>8</v>
      </c>
      <c r="S150" s="249" t="s">
        <v>8</v>
      </c>
      <c r="T150" s="254" t="s">
        <v>8</v>
      </c>
      <c r="U150" s="251" t="s">
        <v>8</v>
      </c>
      <c r="V150" s="246" t="s">
        <v>8</v>
      </c>
      <c r="W150" s="249" t="s">
        <v>8</v>
      </c>
      <c r="X150" s="115" t="s">
        <v>8</v>
      </c>
      <c r="Y150" s="251" t="s">
        <v>135</v>
      </c>
      <c r="Z150" s="246" t="s">
        <v>8</v>
      </c>
      <c r="AA150" s="249" t="s">
        <v>8</v>
      </c>
      <c r="AB150" s="115" t="s">
        <v>8</v>
      </c>
      <c r="AC150" s="251" t="s">
        <v>135</v>
      </c>
      <c r="AD150" s="246" t="s">
        <v>8</v>
      </c>
      <c r="AE150" s="249" t="s">
        <v>8</v>
      </c>
      <c r="AF150" s="115" t="s">
        <v>8</v>
      </c>
      <c r="AG150" s="251" t="s">
        <v>135</v>
      </c>
      <c r="AH150" s="246" t="s">
        <v>8</v>
      </c>
      <c r="AI150" s="249" t="s">
        <v>8</v>
      </c>
      <c r="AJ150" s="115" t="s">
        <v>8</v>
      </c>
      <c r="AK150" s="223" t="s">
        <v>135</v>
      </c>
      <c r="AL150" s="217" t="s">
        <v>8</v>
      </c>
      <c r="AM150" s="192" t="s">
        <v>8</v>
      </c>
      <c r="AN150" s="115" t="s">
        <v>8</v>
      </c>
      <c r="AO150" s="223" t="s">
        <v>135</v>
      </c>
      <c r="AP150" s="217" t="s">
        <v>8</v>
      </c>
      <c r="AQ150" s="192" t="s">
        <v>8</v>
      </c>
      <c r="AR150" s="115" t="s">
        <v>8</v>
      </c>
      <c r="AS150" s="223" t="s">
        <v>135</v>
      </c>
      <c r="AT150" s="217" t="s">
        <v>8</v>
      </c>
      <c r="AU150" s="192" t="s">
        <v>8</v>
      </c>
      <c r="AV150" s="115" t="s">
        <v>8</v>
      </c>
      <c r="AW150" s="223" t="s">
        <v>135</v>
      </c>
      <c r="AX150" s="217" t="s">
        <v>8</v>
      </c>
      <c r="AY150" s="192" t="s">
        <v>8</v>
      </c>
      <c r="AZ150" s="115" t="s">
        <v>8</v>
      </c>
      <c r="BA150" s="223" t="s">
        <v>135</v>
      </c>
      <c r="BB150" s="217" t="s">
        <v>8</v>
      </c>
      <c r="BC150" s="192" t="s">
        <v>8</v>
      </c>
      <c r="BD150" s="214">
        <v>0.35</v>
      </c>
      <c r="BE150" s="199" t="s">
        <v>134</v>
      </c>
      <c r="BF150" s="217" t="s">
        <v>8</v>
      </c>
      <c r="BG150" s="192" t="s">
        <v>8</v>
      </c>
      <c r="BH150" s="214">
        <v>0.35</v>
      </c>
      <c r="BI150" s="199" t="s">
        <v>134</v>
      </c>
      <c r="BJ150" s="217" t="s">
        <v>8</v>
      </c>
      <c r="BK150" s="192" t="s">
        <v>8</v>
      </c>
      <c r="BL150" s="214">
        <v>0.3</v>
      </c>
      <c r="BM150" s="199" t="s">
        <v>134</v>
      </c>
      <c r="BN150" s="217" t="s">
        <v>8</v>
      </c>
      <c r="BO150" s="192" t="s">
        <v>8</v>
      </c>
      <c r="BP150" s="214">
        <v>0.3</v>
      </c>
      <c r="BQ150" s="199" t="s">
        <v>134</v>
      </c>
      <c r="BR150" s="217" t="s">
        <v>8</v>
      </c>
      <c r="BS150" s="192" t="s">
        <v>8</v>
      </c>
      <c r="BT150" s="214">
        <v>0.3</v>
      </c>
      <c r="BU150" s="199" t="s">
        <v>134</v>
      </c>
      <c r="BV150" s="217" t="s">
        <v>8</v>
      </c>
      <c r="BW150" s="192" t="s">
        <v>8</v>
      </c>
      <c r="BX150" s="214">
        <v>0.3</v>
      </c>
      <c r="BY150" s="199" t="s">
        <v>134</v>
      </c>
      <c r="BZ150" s="217" t="s">
        <v>8</v>
      </c>
      <c r="CA150" s="192" t="s">
        <v>8</v>
      </c>
      <c r="CB150" s="214">
        <v>0.3</v>
      </c>
      <c r="CC150" s="199" t="s">
        <v>134</v>
      </c>
      <c r="CD150" s="217" t="s">
        <v>8</v>
      </c>
      <c r="CE150" s="192" t="s">
        <v>8</v>
      </c>
      <c r="CF150" s="214">
        <v>0.3</v>
      </c>
      <c r="CG150" s="199" t="s">
        <v>134</v>
      </c>
      <c r="CH150" s="217" t="s">
        <v>8</v>
      </c>
      <c r="CI150" s="192" t="s">
        <v>8</v>
      </c>
      <c r="CJ150" s="214">
        <v>0.25</v>
      </c>
      <c r="CK150" s="199" t="s">
        <v>134</v>
      </c>
      <c r="CL150" s="217" t="s">
        <v>8</v>
      </c>
      <c r="CM150" s="192" t="s">
        <v>8</v>
      </c>
    </row>
    <row r="151" spans="2:91" s="10" customFormat="1" ht="18" customHeight="1" x14ac:dyDescent="0.45">
      <c r="B151" s="271"/>
      <c r="C151" s="34" t="s">
        <v>48</v>
      </c>
      <c r="D151" s="255"/>
      <c r="E151" s="252"/>
      <c r="F151" s="244"/>
      <c r="G151" s="241"/>
      <c r="H151" s="255"/>
      <c r="I151" s="252"/>
      <c r="J151" s="244"/>
      <c r="K151" s="241"/>
      <c r="L151" s="255"/>
      <c r="M151" s="252"/>
      <c r="N151" s="244"/>
      <c r="O151" s="241"/>
      <c r="P151" s="255"/>
      <c r="Q151" s="252"/>
      <c r="R151" s="244"/>
      <c r="S151" s="241"/>
      <c r="T151" s="255"/>
      <c r="U151" s="252"/>
      <c r="V151" s="244"/>
      <c r="W151" s="241"/>
      <c r="X151" s="24">
        <v>2.25</v>
      </c>
      <c r="Y151" s="252"/>
      <c r="Z151" s="244"/>
      <c r="AA151" s="241"/>
      <c r="AB151" s="24">
        <v>2.5</v>
      </c>
      <c r="AC151" s="252"/>
      <c r="AD151" s="244"/>
      <c r="AE151" s="241"/>
      <c r="AF151" s="24">
        <v>2.5</v>
      </c>
      <c r="AG151" s="252"/>
      <c r="AH151" s="244"/>
      <c r="AI151" s="241"/>
      <c r="AJ151" s="24">
        <v>2.5</v>
      </c>
      <c r="AK151" s="200"/>
      <c r="AL151" s="218"/>
      <c r="AM151" s="190"/>
      <c r="AN151" s="24">
        <v>2.5</v>
      </c>
      <c r="AO151" s="200"/>
      <c r="AP151" s="218"/>
      <c r="AQ151" s="190"/>
      <c r="AR151" s="24">
        <v>2.5</v>
      </c>
      <c r="AS151" s="200"/>
      <c r="AT151" s="218"/>
      <c r="AU151" s="190"/>
      <c r="AV151" s="24">
        <v>2.5</v>
      </c>
      <c r="AW151" s="200"/>
      <c r="AX151" s="218"/>
      <c r="AY151" s="190"/>
      <c r="AZ151" s="24">
        <v>2.5</v>
      </c>
      <c r="BA151" s="200"/>
      <c r="BB151" s="218"/>
      <c r="BC151" s="190"/>
      <c r="BD151" s="215"/>
      <c r="BE151" s="200"/>
      <c r="BF151" s="218"/>
      <c r="BG151" s="190"/>
      <c r="BH151" s="215"/>
      <c r="BI151" s="200"/>
      <c r="BJ151" s="218"/>
      <c r="BK151" s="190"/>
      <c r="BL151" s="215"/>
      <c r="BM151" s="200"/>
      <c r="BN151" s="218"/>
      <c r="BO151" s="190"/>
      <c r="BP151" s="215"/>
      <c r="BQ151" s="200"/>
      <c r="BR151" s="218"/>
      <c r="BS151" s="190"/>
      <c r="BT151" s="215"/>
      <c r="BU151" s="200"/>
      <c r="BV151" s="218"/>
      <c r="BW151" s="190"/>
      <c r="BX151" s="215"/>
      <c r="BY151" s="200"/>
      <c r="BZ151" s="218"/>
      <c r="CA151" s="190"/>
      <c r="CB151" s="215"/>
      <c r="CC151" s="200"/>
      <c r="CD151" s="218"/>
      <c r="CE151" s="190"/>
      <c r="CF151" s="215"/>
      <c r="CG151" s="200"/>
      <c r="CH151" s="218"/>
      <c r="CI151" s="190"/>
      <c r="CJ151" s="215">
        <v>-0.05</v>
      </c>
      <c r="CK151" s="200"/>
      <c r="CL151" s="218">
        <v>-0.05</v>
      </c>
      <c r="CM151" s="190"/>
    </row>
    <row r="152" spans="2:91" s="10" customFormat="1" ht="18" customHeight="1" x14ac:dyDescent="0.45">
      <c r="B152" s="272"/>
      <c r="C152" s="32" t="s">
        <v>49</v>
      </c>
      <c r="D152" s="256"/>
      <c r="E152" s="253">
        <v>0</v>
      </c>
      <c r="F152" s="247"/>
      <c r="G152" s="250">
        <v>0</v>
      </c>
      <c r="H152" s="256"/>
      <c r="I152" s="253">
        <v>0</v>
      </c>
      <c r="J152" s="247"/>
      <c r="K152" s="250">
        <v>0</v>
      </c>
      <c r="L152" s="256"/>
      <c r="M152" s="253">
        <v>0</v>
      </c>
      <c r="N152" s="247"/>
      <c r="O152" s="250">
        <v>0</v>
      </c>
      <c r="P152" s="256"/>
      <c r="Q152" s="253">
        <v>0</v>
      </c>
      <c r="R152" s="247"/>
      <c r="S152" s="250">
        <v>0</v>
      </c>
      <c r="T152" s="256"/>
      <c r="U152" s="253">
        <v>0</v>
      </c>
      <c r="V152" s="247"/>
      <c r="W152" s="250">
        <v>0</v>
      </c>
      <c r="X152" s="116">
        <v>13.5</v>
      </c>
      <c r="Y152" s="253"/>
      <c r="Z152" s="247"/>
      <c r="AA152" s="250"/>
      <c r="AB152" s="116">
        <v>13.75</v>
      </c>
      <c r="AC152" s="253"/>
      <c r="AD152" s="247"/>
      <c r="AE152" s="250"/>
      <c r="AF152" s="116">
        <v>13.75</v>
      </c>
      <c r="AG152" s="253"/>
      <c r="AH152" s="247"/>
      <c r="AI152" s="250"/>
      <c r="AJ152" s="116">
        <v>13.75</v>
      </c>
      <c r="AK152" s="224"/>
      <c r="AL152" s="219"/>
      <c r="AM152" s="193"/>
      <c r="AN152" s="116">
        <v>13.75</v>
      </c>
      <c r="AO152" s="224"/>
      <c r="AP152" s="219"/>
      <c r="AQ152" s="193"/>
      <c r="AR152" s="116">
        <v>13.75</v>
      </c>
      <c r="AS152" s="224"/>
      <c r="AT152" s="219"/>
      <c r="AU152" s="193"/>
      <c r="AV152" s="116">
        <v>13.75</v>
      </c>
      <c r="AW152" s="224"/>
      <c r="AX152" s="219"/>
      <c r="AY152" s="193"/>
      <c r="AZ152" s="116">
        <v>13.75</v>
      </c>
      <c r="BA152" s="224"/>
      <c r="BB152" s="219"/>
      <c r="BC152" s="193"/>
      <c r="BD152" s="216"/>
      <c r="BE152" s="201"/>
      <c r="BF152" s="219"/>
      <c r="BG152" s="193"/>
      <c r="BH152" s="216"/>
      <c r="BI152" s="201"/>
      <c r="BJ152" s="219"/>
      <c r="BK152" s="193"/>
      <c r="BL152" s="216">
        <v>-0.15</v>
      </c>
      <c r="BM152" s="201"/>
      <c r="BN152" s="219">
        <v>-0.15</v>
      </c>
      <c r="BO152" s="193"/>
      <c r="BP152" s="216">
        <v>-0.15</v>
      </c>
      <c r="BQ152" s="201"/>
      <c r="BR152" s="219">
        <v>-0.15</v>
      </c>
      <c r="BS152" s="193"/>
      <c r="BT152" s="216">
        <v>-0.15</v>
      </c>
      <c r="BU152" s="201"/>
      <c r="BV152" s="219">
        <v>-0.15</v>
      </c>
      <c r="BW152" s="193"/>
      <c r="BX152" s="216">
        <v>-0.15</v>
      </c>
      <c r="BY152" s="201"/>
      <c r="BZ152" s="219">
        <v>-0.15</v>
      </c>
      <c r="CA152" s="193"/>
      <c r="CB152" s="216">
        <v>-0.15</v>
      </c>
      <c r="CC152" s="201"/>
      <c r="CD152" s="219">
        <v>-0.15</v>
      </c>
      <c r="CE152" s="193"/>
      <c r="CF152" s="216">
        <v>-0.15</v>
      </c>
      <c r="CG152" s="201"/>
      <c r="CH152" s="219">
        <v>-0.15</v>
      </c>
      <c r="CI152" s="193"/>
      <c r="CJ152" s="216">
        <v>-0.2</v>
      </c>
      <c r="CK152" s="201"/>
      <c r="CL152" s="219">
        <v>-0.2</v>
      </c>
      <c r="CM152" s="193"/>
    </row>
    <row r="153" spans="2:91" s="10" customFormat="1" ht="18" customHeight="1" x14ac:dyDescent="0.45">
      <c r="B153" s="270" t="s">
        <v>91</v>
      </c>
      <c r="C153" s="31" t="s">
        <v>302</v>
      </c>
      <c r="D153" s="254" t="s">
        <v>8</v>
      </c>
      <c r="E153" s="251" t="s">
        <v>8</v>
      </c>
      <c r="F153" s="246" t="s">
        <v>8</v>
      </c>
      <c r="G153" s="249" t="s">
        <v>8</v>
      </c>
      <c r="H153" s="254" t="s">
        <v>8</v>
      </c>
      <c r="I153" s="251" t="s">
        <v>8</v>
      </c>
      <c r="J153" s="246" t="s">
        <v>8</v>
      </c>
      <c r="K153" s="249" t="s">
        <v>8</v>
      </c>
      <c r="L153" s="254" t="s">
        <v>8</v>
      </c>
      <c r="M153" s="251" t="s">
        <v>8</v>
      </c>
      <c r="N153" s="246" t="s">
        <v>8</v>
      </c>
      <c r="O153" s="249" t="s">
        <v>8</v>
      </c>
      <c r="P153" s="254" t="s">
        <v>8</v>
      </c>
      <c r="Q153" s="251" t="s">
        <v>8</v>
      </c>
      <c r="R153" s="246" t="s">
        <v>8</v>
      </c>
      <c r="S153" s="249" t="s">
        <v>8</v>
      </c>
      <c r="T153" s="254" t="s">
        <v>8</v>
      </c>
      <c r="U153" s="251" t="s">
        <v>8</v>
      </c>
      <c r="V153" s="246" t="s">
        <v>8</v>
      </c>
      <c r="W153" s="249" t="s">
        <v>8</v>
      </c>
      <c r="X153" s="115" t="s">
        <v>8</v>
      </c>
      <c r="Y153" s="251" t="s">
        <v>135</v>
      </c>
      <c r="Z153" s="246" t="s">
        <v>8</v>
      </c>
      <c r="AA153" s="249" t="s">
        <v>8</v>
      </c>
      <c r="AB153" s="115" t="s">
        <v>8</v>
      </c>
      <c r="AC153" s="251" t="s">
        <v>135</v>
      </c>
      <c r="AD153" s="246" t="s">
        <v>8</v>
      </c>
      <c r="AE153" s="249" t="s">
        <v>8</v>
      </c>
      <c r="AF153" s="115" t="s">
        <v>8</v>
      </c>
      <c r="AG153" s="251" t="s">
        <v>135</v>
      </c>
      <c r="AH153" s="246" t="s">
        <v>8</v>
      </c>
      <c r="AI153" s="249" t="s">
        <v>8</v>
      </c>
      <c r="AJ153" s="115" t="s">
        <v>8</v>
      </c>
      <c r="AK153" s="223" t="s">
        <v>135</v>
      </c>
      <c r="AL153" s="217" t="s">
        <v>8</v>
      </c>
      <c r="AM153" s="192" t="s">
        <v>8</v>
      </c>
      <c r="AN153" s="115" t="s">
        <v>8</v>
      </c>
      <c r="AO153" s="223" t="s">
        <v>135</v>
      </c>
      <c r="AP153" s="217" t="s">
        <v>8</v>
      </c>
      <c r="AQ153" s="192" t="s">
        <v>8</v>
      </c>
      <c r="AR153" s="115" t="s">
        <v>8</v>
      </c>
      <c r="AS153" s="223" t="s">
        <v>135</v>
      </c>
      <c r="AT153" s="217" t="s">
        <v>8</v>
      </c>
      <c r="AU153" s="192" t="s">
        <v>8</v>
      </c>
      <c r="AV153" s="115" t="s">
        <v>8</v>
      </c>
      <c r="AW153" s="223" t="s">
        <v>135</v>
      </c>
      <c r="AX153" s="217" t="s">
        <v>8</v>
      </c>
      <c r="AY153" s="192" t="s">
        <v>8</v>
      </c>
      <c r="AZ153" s="115" t="s">
        <v>8</v>
      </c>
      <c r="BA153" s="223" t="s">
        <v>135</v>
      </c>
      <c r="BB153" s="217" t="s">
        <v>8</v>
      </c>
      <c r="BC153" s="192" t="s">
        <v>8</v>
      </c>
      <c r="BD153" s="214">
        <v>0.35</v>
      </c>
      <c r="BE153" s="199" t="s">
        <v>134</v>
      </c>
      <c r="BF153" s="217" t="s">
        <v>8</v>
      </c>
      <c r="BG153" s="192" t="s">
        <v>8</v>
      </c>
      <c r="BH153" s="214">
        <v>0.35</v>
      </c>
      <c r="BI153" s="199" t="s">
        <v>134</v>
      </c>
      <c r="BJ153" s="217" t="s">
        <v>8</v>
      </c>
      <c r="BK153" s="192" t="s">
        <v>8</v>
      </c>
      <c r="BL153" s="214">
        <v>0.3</v>
      </c>
      <c r="BM153" s="199" t="s">
        <v>134</v>
      </c>
      <c r="BN153" s="217" t="s">
        <v>8</v>
      </c>
      <c r="BO153" s="192" t="s">
        <v>8</v>
      </c>
      <c r="BP153" s="214">
        <v>0.3</v>
      </c>
      <c r="BQ153" s="199" t="s">
        <v>134</v>
      </c>
      <c r="BR153" s="217" t="s">
        <v>8</v>
      </c>
      <c r="BS153" s="192" t="s">
        <v>8</v>
      </c>
      <c r="BT153" s="214">
        <v>0.3</v>
      </c>
      <c r="BU153" s="199" t="s">
        <v>134</v>
      </c>
      <c r="BV153" s="217" t="s">
        <v>8</v>
      </c>
      <c r="BW153" s="192" t="s">
        <v>8</v>
      </c>
      <c r="BX153" s="214">
        <v>0.3</v>
      </c>
      <c r="BY153" s="199" t="s">
        <v>134</v>
      </c>
      <c r="BZ153" s="217" t="s">
        <v>8</v>
      </c>
      <c r="CA153" s="192" t="s">
        <v>8</v>
      </c>
      <c r="CB153" s="214">
        <v>0.3</v>
      </c>
      <c r="CC153" s="199" t="s">
        <v>134</v>
      </c>
      <c r="CD153" s="217" t="s">
        <v>8</v>
      </c>
      <c r="CE153" s="192" t="s">
        <v>8</v>
      </c>
      <c r="CF153" s="214">
        <v>0.3</v>
      </c>
      <c r="CG153" s="199" t="s">
        <v>134</v>
      </c>
      <c r="CH153" s="217" t="s">
        <v>8</v>
      </c>
      <c r="CI153" s="192" t="s">
        <v>8</v>
      </c>
      <c r="CJ153" s="214">
        <v>0.25</v>
      </c>
      <c r="CK153" s="199" t="s">
        <v>134</v>
      </c>
      <c r="CL153" s="217" t="s">
        <v>8</v>
      </c>
      <c r="CM153" s="192" t="s">
        <v>8</v>
      </c>
    </row>
    <row r="154" spans="2:91" s="10" customFormat="1" ht="18" customHeight="1" x14ac:dyDescent="0.45">
      <c r="B154" s="271"/>
      <c r="C154" s="34" t="s">
        <v>48</v>
      </c>
      <c r="D154" s="255"/>
      <c r="E154" s="252"/>
      <c r="F154" s="244"/>
      <c r="G154" s="241"/>
      <c r="H154" s="255"/>
      <c r="I154" s="252"/>
      <c r="J154" s="244"/>
      <c r="K154" s="241"/>
      <c r="L154" s="255"/>
      <c r="M154" s="252"/>
      <c r="N154" s="244"/>
      <c r="O154" s="241"/>
      <c r="P154" s="255"/>
      <c r="Q154" s="252"/>
      <c r="R154" s="244"/>
      <c r="S154" s="241"/>
      <c r="T154" s="255"/>
      <c r="U154" s="252"/>
      <c r="V154" s="244"/>
      <c r="W154" s="241"/>
      <c r="X154" s="24">
        <v>2.25</v>
      </c>
      <c r="Y154" s="252"/>
      <c r="Z154" s="244"/>
      <c r="AA154" s="241"/>
      <c r="AB154" s="24">
        <v>2.5</v>
      </c>
      <c r="AC154" s="252"/>
      <c r="AD154" s="244"/>
      <c r="AE154" s="241"/>
      <c r="AF154" s="24">
        <v>2.5</v>
      </c>
      <c r="AG154" s="252"/>
      <c r="AH154" s="244"/>
      <c r="AI154" s="241"/>
      <c r="AJ154" s="24">
        <v>2.5</v>
      </c>
      <c r="AK154" s="200"/>
      <c r="AL154" s="218"/>
      <c r="AM154" s="190"/>
      <c r="AN154" s="24">
        <v>2.5</v>
      </c>
      <c r="AO154" s="200"/>
      <c r="AP154" s="218"/>
      <c r="AQ154" s="190"/>
      <c r="AR154" s="24">
        <v>2.5</v>
      </c>
      <c r="AS154" s="200"/>
      <c r="AT154" s="218"/>
      <c r="AU154" s="190"/>
      <c r="AV154" s="24">
        <v>2.5</v>
      </c>
      <c r="AW154" s="200"/>
      <c r="AX154" s="218"/>
      <c r="AY154" s="190"/>
      <c r="AZ154" s="24">
        <v>2.5</v>
      </c>
      <c r="BA154" s="200"/>
      <c r="BB154" s="218"/>
      <c r="BC154" s="190"/>
      <c r="BD154" s="215"/>
      <c r="BE154" s="200"/>
      <c r="BF154" s="218"/>
      <c r="BG154" s="190"/>
      <c r="BH154" s="215"/>
      <c r="BI154" s="200"/>
      <c r="BJ154" s="218"/>
      <c r="BK154" s="190"/>
      <c r="BL154" s="215"/>
      <c r="BM154" s="200"/>
      <c r="BN154" s="218"/>
      <c r="BO154" s="190"/>
      <c r="BP154" s="215"/>
      <c r="BQ154" s="200"/>
      <c r="BR154" s="218"/>
      <c r="BS154" s="190"/>
      <c r="BT154" s="215"/>
      <c r="BU154" s="200"/>
      <c r="BV154" s="218"/>
      <c r="BW154" s="190"/>
      <c r="BX154" s="215"/>
      <c r="BY154" s="200"/>
      <c r="BZ154" s="218"/>
      <c r="CA154" s="190"/>
      <c r="CB154" s="215"/>
      <c r="CC154" s="200"/>
      <c r="CD154" s="218"/>
      <c r="CE154" s="190"/>
      <c r="CF154" s="215"/>
      <c r="CG154" s="200"/>
      <c r="CH154" s="218"/>
      <c r="CI154" s="190"/>
      <c r="CJ154" s="215">
        <v>-0.05</v>
      </c>
      <c r="CK154" s="200"/>
      <c r="CL154" s="218">
        <v>-0.05</v>
      </c>
      <c r="CM154" s="190"/>
    </row>
    <row r="155" spans="2:91" s="10" customFormat="1" ht="18" customHeight="1" x14ac:dyDescent="0.45">
      <c r="B155" s="272"/>
      <c r="C155" s="32" t="s">
        <v>49</v>
      </c>
      <c r="D155" s="256"/>
      <c r="E155" s="253">
        <v>0</v>
      </c>
      <c r="F155" s="247"/>
      <c r="G155" s="250">
        <v>0</v>
      </c>
      <c r="H155" s="256"/>
      <c r="I155" s="253">
        <v>0</v>
      </c>
      <c r="J155" s="247"/>
      <c r="K155" s="250">
        <v>0</v>
      </c>
      <c r="L155" s="256"/>
      <c r="M155" s="253">
        <v>0</v>
      </c>
      <c r="N155" s="247"/>
      <c r="O155" s="250">
        <v>0</v>
      </c>
      <c r="P155" s="256"/>
      <c r="Q155" s="253">
        <v>0</v>
      </c>
      <c r="R155" s="247"/>
      <c r="S155" s="250">
        <v>0</v>
      </c>
      <c r="T155" s="256"/>
      <c r="U155" s="253">
        <v>0</v>
      </c>
      <c r="V155" s="247"/>
      <c r="W155" s="250">
        <v>0</v>
      </c>
      <c r="X155" s="116">
        <v>13.5</v>
      </c>
      <c r="Y155" s="253"/>
      <c r="Z155" s="247"/>
      <c r="AA155" s="250"/>
      <c r="AB155" s="116">
        <v>13.75</v>
      </c>
      <c r="AC155" s="253"/>
      <c r="AD155" s="247"/>
      <c r="AE155" s="250"/>
      <c r="AF155" s="116">
        <v>13.75</v>
      </c>
      <c r="AG155" s="253"/>
      <c r="AH155" s="247"/>
      <c r="AI155" s="250"/>
      <c r="AJ155" s="116">
        <v>13.75</v>
      </c>
      <c r="AK155" s="224"/>
      <c r="AL155" s="219"/>
      <c r="AM155" s="193"/>
      <c r="AN155" s="116">
        <v>13.75</v>
      </c>
      <c r="AO155" s="224"/>
      <c r="AP155" s="219"/>
      <c r="AQ155" s="193"/>
      <c r="AR155" s="116">
        <v>13.75</v>
      </c>
      <c r="AS155" s="224"/>
      <c r="AT155" s="219"/>
      <c r="AU155" s="193"/>
      <c r="AV155" s="116">
        <v>13.75</v>
      </c>
      <c r="AW155" s="224"/>
      <c r="AX155" s="219"/>
      <c r="AY155" s="193"/>
      <c r="AZ155" s="116">
        <v>13.75</v>
      </c>
      <c r="BA155" s="224"/>
      <c r="BB155" s="219"/>
      <c r="BC155" s="193"/>
      <c r="BD155" s="216"/>
      <c r="BE155" s="201"/>
      <c r="BF155" s="219"/>
      <c r="BG155" s="193"/>
      <c r="BH155" s="216"/>
      <c r="BI155" s="201"/>
      <c r="BJ155" s="219"/>
      <c r="BK155" s="193"/>
      <c r="BL155" s="216">
        <v>-0.15</v>
      </c>
      <c r="BM155" s="201"/>
      <c r="BN155" s="219">
        <v>-0.15</v>
      </c>
      <c r="BO155" s="193"/>
      <c r="BP155" s="216">
        <v>-0.15</v>
      </c>
      <c r="BQ155" s="201"/>
      <c r="BR155" s="219">
        <v>-0.15</v>
      </c>
      <c r="BS155" s="193"/>
      <c r="BT155" s="216">
        <v>-0.15</v>
      </c>
      <c r="BU155" s="201"/>
      <c r="BV155" s="219">
        <v>-0.15</v>
      </c>
      <c r="BW155" s="193"/>
      <c r="BX155" s="216">
        <v>-0.15</v>
      </c>
      <c r="BY155" s="201"/>
      <c r="BZ155" s="219">
        <v>-0.15</v>
      </c>
      <c r="CA155" s="193"/>
      <c r="CB155" s="216">
        <v>-0.15</v>
      </c>
      <c r="CC155" s="201"/>
      <c r="CD155" s="219">
        <v>-0.15</v>
      </c>
      <c r="CE155" s="193"/>
      <c r="CF155" s="216">
        <v>-0.15</v>
      </c>
      <c r="CG155" s="201"/>
      <c r="CH155" s="219">
        <v>-0.15</v>
      </c>
      <c r="CI155" s="193"/>
      <c r="CJ155" s="216">
        <v>-0.2</v>
      </c>
      <c r="CK155" s="201"/>
      <c r="CL155" s="219">
        <v>-0.2</v>
      </c>
      <c r="CM155" s="193"/>
    </row>
    <row r="156" spans="2:91" s="10" customFormat="1" ht="18" customHeight="1" x14ac:dyDescent="0.45">
      <c r="B156" s="75" t="s">
        <v>198</v>
      </c>
      <c r="C156" s="60" t="s">
        <v>137</v>
      </c>
      <c r="D156" s="71" t="s">
        <v>8</v>
      </c>
      <c r="E156" s="69" t="s">
        <v>8</v>
      </c>
      <c r="F156" s="76" t="s">
        <v>8</v>
      </c>
      <c r="G156" s="70" t="s">
        <v>8</v>
      </c>
      <c r="H156" s="71" t="s">
        <v>8</v>
      </c>
      <c r="I156" s="69" t="s">
        <v>8</v>
      </c>
      <c r="J156" s="76" t="s">
        <v>8</v>
      </c>
      <c r="K156" s="70" t="s">
        <v>8</v>
      </c>
      <c r="L156" s="71" t="s">
        <v>8</v>
      </c>
      <c r="M156" s="69" t="s">
        <v>8</v>
      </c>
      <c r="N156" s="76" t="s">
        <v>8</v>
      </c>
      <c r="O156" s="70" t="s">
        <v>8</v>
      </c>
      <c r="P156" s="71" t="s">
        <v>8</v>
      </c>
      <c r="Q156" s="69" t="s">
        <v>8</v>
      </c>
      <c r="R156" s="76" t="s">
        <v>8</v>
      </c>
      <c r="S156" s="70" t="s">
        <v>8</v>
      </c>
      <c r="T156" s="71" t="s">
        <v>8</v>
      </c>
      <c r="U156" s="69" t="s">
        <v>8</v>
      </c>
      <c r="V156" s="76" t="s">
        <v>8</v>
      </c>
      <c r="W156" s="70" t="s">
        <v>8</v>
      </c>
      <c r="X156" s="71" t="s">
        <v>8</v>
      </c>
      <c r="Y156" s="69" t="s">
        <v>8</v>
      </c>
      <c r="Z156" s="76" t="s">
        <v>8</v>
      </c>
      <c r="AA156" s="70" t="s">
        <v>8</v>
      </c>
      <c r="AB156" s="71" t="s">
        <v>8</v>
      </c>
      <c r="AC156" s="69" t="s">
        <v>8</v>
      </c>
      <c r="AD156" s="76" t="s">
        <v>8</v>
      </c>
      <c r="AE156" s="70" t="s">
        <v>8</v>
      </c>
      <c r="AF156" s="71" t="s">
        <v>8</v>
      </c>
      <c r="AG156" s="69" t="s">
        <v>8</v>
      </c>
      <c r="AH156" s="76" t="s">
        <v>8</v>
      </c>
      <c r="AI156" s="70" t="s">
        <v>8</v>
      </c>
      <c r="AJ156" s="71" t="s">
        <v>8</v>
      </c>
      <c r="AK156" s="69" t="s">
        <v>8</v>
      </c>
      <c r="AL156" s="76" t="s">
        <v>8</v>
      </c>
      <c r="AM156" s="70" t="s">
        <v>8</v>
      </c>
      <c r="AN156" s="71">
        <v>0.65</v>
      </c>
      <c r="AO156" s="77" t="s">
        <v>134</v>
      </c>
      <c r="AP156" s="76">
        <v>0.65</v>
      </c>
      <c r="AQ156" s="78" t="s">
        <v>134</v>
      </c>
      <c r="AR156" s="79">
        <v>0.65</v>
      </c>
      <c r="AS156" s="77" t="s">
        <v>134</v>
      </c>
      <c r="AT156" s="76">
        <v>0.65</v>
      </c>
      <c r="AU156" s="78" t="s">
        <v>134</v>
      </c>
      <c r="AV156" s="85">
        <v>0.65</v>
      </c>
      <c r="AW156" s="77" t="s">
        <v>134</v>
      </c>
      <c r="AX156" s="76">
        <v>0.65</v>
      </c>
      <c r="AY156" s="78" t="s">
        <v>134</v>
      </c>
      <c r="AZ156" s="48">
        <v>0.65</v>
      </c>
      <c r="BA156" s="44" t="s">
        <v>134</v>
      </c>
      <c r="BB156" s="43">
        <v>0.65</v>
      </c>
      <c r="BC156" s="49" t="s">
        <v>134</v>
      </c>
      <c r="BD156" s="48">
        <v>0.65</v>
      </c>
      <c r="BE156" s="44" t="s">
        <v>134</v>
      </c>
      <c r="BF156" s="43">
        <v>0.65</v>
      </c>
      <c r="BG156" s="49" t="s">
        <v>134</v>
      </c>
      <c r="BH156" s="48">
        <v>0.65</v>
      </c>
      <c r="BI156" s="44" t="s">
        <v>134</v>
      </c>
      <c r="BJ156" s="43">
        <v>0.65</v>
      </c>
      <c r="BK156" s="49" t="s">
        <v>134</v>
      </c>
      <c r="BL156" s="48">
        <v>0.5</v>
      </c>
      <c r="BM156" s="44" t="s">
        <v>134</v>
      </c>
      <c r="BN156" s="43">
        <v>0.5</v>
      </c>
      <c r="BO156" s="49" t="s">
        <v>134</v>
      </c>
      <c r="BP156" s="48">
        <v>0.5</v>
      </c>
      <c r="BQ156" s="44" t="s">
        <v>134</v>
      </c>
      <c r="BR156" s="43">
        <v>0.5</v>
      </c>
      <c r="BS156" s="49" t="s">
        <v>134</v>
      </c>
      <c r="BT156" s="48">
        <v>0.5</v>
      </c>
      <c r="BU156" s="44" t="s">
        <v>134</v>
      </c>
      <c r="BV156" s="43">
        <v>0.5</v>
      </c>
      <c r="BW156" s="49" t="s">
        <v>134</v>
      </c>
      <c r="BX156" s="48">
        <v>0.5</v>
      </c>
      <c r="BY156" s="44" t="s">
        <v>134</v>
      </c>
      <c r="BZ156" s="43">
        <v>0.5</v>
      </c>
      <c r="CA156" s="49" t="s">
        <v>134</v>
      </c>
      <c r="CB156" s="48">
        <v>0.5</v>
      </c>
      <c r="CC156" s="44" t="s">
        <v>134</v>
      </c>
      <c r="CD156" s="43">
        <v>0.5</v>
      </c>
      <c r="CE156" s="49" t="s">
        <v>134</v>
      </c>
      <c r="CF156" s="48">
        <v>0.5</v>
      </c>
      <c r="CG156" s="44" t="s">
        <v>134</v>
      </c>
      <c r="CH156" s="43">
        <v>0.5</v>
      </c>
      <c r="CI156" s="49" t="s">
        <v>134</v>
      </c>
      <c r="CJ156" s="48">
        <v>0.45</v>
      </c>
      <c r="CK156" s="44" t="s">
        <v>134</v>
      </c>
      <c r="CL156" s="43">
        <v>0.45</v>
      </c>
      <c r="CM156" s="49" t="s">
        <v>134</v>
      </c>
    </row>
    <row r="157" spans="2:91" s="13" customFormat="1" ht="18" customHeight="1" x14ac:dyDescent="0.4">
      <c r="B157" s="33" t="s">
        <v>10</v>
      </c>
      <c r="C157" s="34" t="s">
        <v>137</v>
      </c>
      <c r="D157" s="72" t="s">
        <v>8</v>
      </c>
      <c r="E157" s="73" t="s">
        <v>8</v>
      </c>
      <c r="F157" s="11" t="s">
        <v>8</v>
      </c>
      <c r="G157" s="25" t="s">
        <v>8</v>
      </c>
      <c r="H157" s="72" t="s">
        <v>8</v>
      </c>
      <c r="I157" s="73" t="s">
        <v>8</v>
      </c>
      <c r="J157" s="11">
        <v>1.25</v>
      </c>
      <c r="K157" s="25" t="s">
        <v>134</v>
      </c>
      <c r="L157" s="72" t="s">
        <v>8</v>
      </c>
      <c r="M157" s="73" t="s">
        <v>8</v>
      </c>
      <c r="N157" s="11">
        <v>2.8</v>
      </c>
      <c r="O157" s="25" t="s">
        <v>134</v>
      </c>
      <c r="P157" s="72" t="s">
        <v>8</v>
      </c>
      <c r="Q157" s="73" t="s">
        <v>8</v>
      </c>
      <c r="R157" s="11">
        <v>2.8</v>
      </c>
      <c r="S157" s="25" t="s">
        <v>134</v>
      </c>
      <c r="T157" s="72" t="s">
        <v>8</v>
      </c>
      <c r="U157" s="73" t="s">
        <v>8</v>
      </c>
      <c r="V157" s="11">
        <v>2.8</v>
      </c>
      <c r="W157" s="25" t="s">
        <v>134</v>
      </c>
      <c r="X157" s="24">
        <v>2.92</v>
      </c>
      <c r="Y157" s="12" t="s">
        <v>134</v>
      </c>
      <c r="Z157" s="11">
        <v>2.8</v>
      </c>
      <c r="AA157" s="25" t="s">
        <v>134</v>
      </c>
      <c r="AB157" s="24">
        <v>3.17</v>
      </c>
      <c r="AC157" s="12" t="s">
        <v>134</v>
      </c>
      <c r="AD157" s="11">
        <v>3.05</v>
      </c>
      <c r="AE157" s="25" t="s">
        <v>134</v>
      </c>
      <c r="AF157" s="24">
        <v>3.17</v>
      </c>
      <c r="AG157" s="12" t="s">
        <v>134</v>
      </c>
      <c r="AH157" s="11">
        <v>2.5</v>
      </c>
      <c r="AI157" s="25" t="s">
        <v>134</v>
      </c>
      <c r="AJ157" s="46">
        <v>3.17</v>
      </c>
      <c r="AK157" s="42" t="s">
        <v>134</v>
      </c>
      <c r="AL157" s="74">
        <v>2.5</v>
      </c>
      <c r="AM157" s="47" t="s">
        <v>134</v>
      </c>
      <c r="AN157" s="46">
        <v>3.17</v>
      </c>
      <c r="AO157" s="42" t="s">
        <v>134</v>
      </c>
      <c r="AP157" s="74">
        <v>2.5</v>
      </c>
      <c r="AQ157" s="47" t="s">
        <v>134</v>
      </c>
      <c r="AR157" s="46">
        <v>3.17</v>
      </c>
      <c r="AS157" s="42" t="s">
        <v>134</v>
      </c>
      <c r="AT157" s="74">
        <v>2.5</v>
      </c>
      <c r="AU157" s="47" t="s">
        <v>134</v>
      </c>
      <c r="AV157" s="46">
        <v>3.17</v>
      </c>
      <c r="AW157" s="42" t="s">
        <v>134</v>
      </c>
      <c r="AX157" s="84">
        <v>2.5</v>
      </c>
      <c r="AY157" s="47" t="s">
        <v>134</v>
      </c>
      <c r="AZ157" s="46">
        <v>3.17</v>
      </c>
      <c r="BA157" s="42" t="s">
        <v>134</v>
      </c>
      <c r="BB157" s="84">
        <v>2.5</v>
      </c>
      <c r="BC157" s="47" t="s">
        <v>134</v>
      </c>
      <c r="BD157" s="46">
        <v>3.17</v>
      </c>
      <c r="BE157" s="42" t="s">
        <v>134</v>
      </c>
      <c r="BF157" s="88">
        <v>2.5</v>
      </c>
      <c r="BG157" s="47" t="s">
        <v>134</v>
      </c>
      <c r="BH157" s="46">
        <v>3.17</v>
      </c>
      <c r="BI157" s="42" t="s">
        <v>134</v>
      </c>
      <c r="BJ157" s="93">
        <v>2.5</v>
      </c>
      <c r="BK157" s="47" t="s">
        <v>134</v>
      </c>
      <c r="BL157" s="46">
        <v>3.02</v>
      </c>
      <c r="BM157" s="42" t="s">
        <v>134</v>
      </c>
      <c r="BN157" s="96">
        <v>2.35</v>
      </c>
      <c r="BO157" s="47" t="s">
        <v>134</v>
      </c>
      <c r="BP157" s="46">
        <v>3.02</v>
      </c>
      <c r="BQ157" s="42" t="s">
        <v>134</v>
      </c>
      <c r="BR157" s="99">
        <v>2.35</v>
      </c>
      <c r="BS157" s="47" t="s">
        <v>134</v>
      </c>
      <c r="BT157" s="46">
        <v>3.02</v>
      </c>
      <c r="BU157" s="42" t="s">
        <v>134</v>
      </c>
      <c r="BV157" s="102">
        <v>2.35</v>
      </c>
      <c r="BW157" s="47" t="s">
        <v>134</v>
      </c>
      <c r="BX157" s="46">
        <v>3.02</v>
      </c>
      <c r="BY157" s="42" t="s">
        <v>134</v>
      </c>
      <c r="BZ157" s="107">
        <v>2.35</v>
      </c>
      <c r="CA157" s="47" t="s">
        <v>134</v>
      </c>
      <c r="CB157" s="46">
        <v>3.02</v>
      </c>
      <c r="CC157" s="42" t="s">
        <v>134</v>
      </c>
      <c r="CD157" s="110">
        <v>2.35</v>
      </c>
      <c r="CE157" s="47" t="s">
        <v>134</v>
      </c>
      <c r="CF157" s="46">
        <v>3.02</v>
      </c>
      <c r="CG157" s="42" t="s">
        <v>134</v>
      </c>
      <c r="CH157" s="112">
        <v>2.1</v>
      </c>
      <c r="CI157" s="47" t="s">
        <v>134</v>
      </c>
      <c r="CJ157" s="123">
        <v>2.97</v>
      </c>
      <c r="CK157" s="124" t="s">
        <v>134</v>
      </c>
      <c r="CL157" s="126">
        <v>2.0500000000000003</v>
      </c>
      <c r="CM157" s="127" t="s">
        <v>134</v>
      </c>
    </row>
    <row r="158" spans="2:91" s="10" customFormat="1" ht="18" customHeight="1" x14ac:dyDescent="0.45">
      <c r="B158" s="270" t="s">
        <v>92</v>
      </c>
      <c r="C158" s="31" t="s">
        <v>302</v>
      </c>
      <c r="D158" s="254" t="s">
        <v>8</v>
      </c>
      <c r="E158" s="251" t="s">
        <v>8</v>
      </c>
      <c r="F158" s="246" t="s">
        <v>8</v>
      </c>
      <c r="G158" s="249" t="s">
        <v>8</v>
      </c>
      <c r="H158" s="254" t="s">
        <v>8</v>
      </c>
      <c r="I158" s="251" t="s">
        <v>8</v>
      </c>
      <c r="J158" s="246" t="s">
        <v>8</v>
      </c>
      <c r="K158" s="249" t="s">
        <v>8</v>
      </c>
      <c r="L158" s="254" t="s">
        <v>8</v>
      </c>
      <c r="M158" s="251" t="s">
        <v>8</v>
      </c>
      <c r="N158" s="246" t="s">
        <v>8</v>
      </c>
      <c r="O158" s="249" t="s">
        <v>8</v>
      </c>
      <c r="P158" s="254" t="s">
        <v>8</v>
      </c>
      <c r="Q158" s="251" t="s">
        <v>8</v>
      </c>
      <c r="R158" s="246" t="s">
        <v>8</v>
      </c>
      <c r="S158" s="249" t="s">
        <v>8</v>
      </c>
      <c r="T158" s="254" t="s">
        <v>8</v>
      </c>
      <c r="U158" s="251" t="s">
        <v>8</v>
      </c>
      <c r="V158" s="246" t="s">
        <v>8</v>
      </c>
      <c r="W158" s="249" t="s">
        <v>8</v>
      </c>
      <c r="X158" s="115" t="s">
        <v>8</v>
      </c>
      <c r="Y158" s="251" t="s">
        <v>135</v>
      </c>
      <c r="Z158" s="246" t="s">
        <v>8</v>
      </c>
      <c r="AA158" s="249" t="s">
        <v>8</v>
      </c>
      <c r="AB158" s="115" t="s">
        <v>8</v>
      </c>
      <c r="AC158" s="251" t="s">
        <v>135</v>
      </c>
      <c r="AD158" s="246" t="s">
        <v>8</v>
      </c>
      <c r="AE158" s="249" t="s">
        <v>8</v>
      </c>
      <c r="AF158" s="115" t="s">
        <v>8</v>
      </c>
      <c r="AG158" s="251" t="s">
        <v>135</v>
      </c>
      <c r="AH158" s="246" t="s">
        <v>8</v>
      </c>
      <c r="AI158" s="249" t="s">
        <v>8</v>
      </c>
      <c r="AJ158" s="115" t="s">
        <v>8</v>
      </c>
      <c r="AK158" s="223" t="s">
        <v>135</v>
      </c>
      <c r="AL158" s="217" t="s">
        <v>8</v>
      </c>
      <c r="AM158" s="192" t="s">
        <v>8</v>
      </c>
      <c r="AN158" s="115" t="s">
        <v>8</v>
      </c>
      <c r="AO158" s="223" t="s">
        <v>135</v>
      </c>
      <c r="AP158" s="217" t="s">
        <v>8</v>
      </c>
      <c r="AQ158" s="192" t="s">
        <v>8</v>
      </c>
      <c r="AR158" s="115" t="s">
        <v>8</v>
      </c>
      <c r="AS158" s="223" t="s">
        <v>135</v>
      </c>
      <c r="AT158" s="217" t="s">
        <v>8</v>
      </c>
      <c r="AU158" s="192" t="s">
        <v>8</v>
      </c>
      <c r="AV158" s="115" t="s">
        <v>8</v>
      </c>
      <c r="AW158" s="223" t="s">
        <v>135</v>
      </c>
      <c r="AX158" s="217" t="s">
        <v>8</v>
      </c>
      <c r="AY158" s="192" t="s">
        <v>8</v>
      </c>
      <c r="AZ158" s="115" t="s">
        <v>8</v>
      </c>
      <c r="BA158" s="223" t="s">
        <v>135</v>
      </c>
      <c r="BB158" s="217" t="s">
        <v>8</v>
      </c>
      <c r="BC158" s="192" t="s">
        <v>8</v>
      </c>
      <c r="BD158" s="214">
        <v>0.35</v>
      </c>
      <c r="BE158" s="199" t="s">
        <v>134</v>
      </c>
      <c r="BF158" s="217" t="s">
        <v>8</v>
      </c>
      <c r="BG158" s="192" t="s">
        <v>8</v>
      </c>
      <c r="BH158" s="214">
        <v>0.35</v>
      </c>
      <c r="BI158" s="199" t="s">
        <v>134</v>
      </c>
      <c r="BJ158" s="217" t="s">
        <v>8</v>
      </c>
      <c r="BK158" s="192" t="s">
        <v>8</v>
      </c>
      <c r="BL158" s="214">
        <v>0.3</v>
      </c>
      <c r="BM158" s="199" t="s">
        <v>134</v>
      </c>
      <c r="BN158" s="217" t="s">
        <v>8</v>
      </c>
      <c r="BO158" s="192" t="s">
        <v>8</v>
      </c>
      <c r="BP158" s="214">
        <v>0.3</v>
      </c>
      <c r="BQ158" s="199" t="s">
        <v>134</v>
      </c>
      <c r="BR158" s="217" t="s">
        <v>8</v>
      </c>
      <c r="BS158" s="192" t="s">
        <v>8</v>
      </c>
      <c r="BT158" s="214">
        <v>0.3</v>
      </c>
      <c r="BU158" s="199" t="s">
        <v>134</v>
      </c>
      <c r="BV158" s="217" t="s">
        <v>8</v>
      </c>
      <c r="BW158" s="192" t="s">
        <v>8</v>
      </c>
      <c r="BX158" s="214">
        <v>0.3</v>
      </c>
      <c r="BY158" s="199" t="s">
        <v>134</v>
      </c>
      <c r="BZ158" s="217" t="s">
        <v>8</v>
      </c>
      <c r="CA158" s="192" t="s">
        <v>8</v>
      </c>
      <c r="CB158" s="214">
        <v>0.3</v>
      </c>
      <c r="CC158" s="199" t="s">
        <v>134</v>
      </c>
      <c r="CD158" s="217" t="s">
        <v>8</v>
      </c>
      <c r="CE158" s="192" t="s">
        <v>8</v>
      </c>
      <c r="CF158" s="214">
        <v>0.3</v>
      </c>
      <c r="CG158" s="199" t="s">
        <v>134</v>
      </c>
      <c r="CH158" s="217" t="s">
        <v>8</v>
      </c>
      <c r="CI158" s="192" t="s">
        <v>8</v>
      </c>
      <c r="CJ158" s="214">
        <v>0.25</v>
      </c>
      <c r="CK158" s="199" t="s">
        <v>134</v>
      </c>
      <c r="CL158" s="217" t="s">
        <v>8</v>
      </c>
      <c r="CM158" s="192" t="s">
        <v>8</v>
      </c>
    </row>
    <row r="159" spans="2:91" s="10" customFormat="1" ht="18" customHeight="1" x14ac:dyDescent="0.45">
      <c r="B159" s="271"/>
      <c r="C159" s="34" t="s">
        <v>48</v>
      </c>
      <c r="D159" s="255"/>
      <c r="E159" s="252"/>
      <c r="F159" s="244"/>
      <c r="G159" s="241"/>
      <c r="H159" s="255"/>
      <c r="I159" s="252"/>
      <c r="J159" s="244"/>
      <c r="K159" s="241"/>
      <c r="L159" s="255"/>
      <c r="M159" s="252"/>
      <c r="N159" s="244"/>
      <c r="O159" s="241"/>
      <c r="P159" s="255"/>
      <c r="Q159" s="252"/>
      <c r="R159" s="244"/>
      <c r="S159" s="241"/>
      <c r="T159" s="255"/>
      <c r="U159" s="252"/>
      <c r="V159" s="244"/>
      <c r="W159" s="241"/>
      <c r="X159" s="24">
        <v>2.25</v>
      </c>
      <c r="Y159" s="252"/>
      <c r="Z159" s="244"/>
      <c r="AA159" s="241"/>
      <c r="AB159" s="24">
        <v>2.5</v>
      </c>
      <c r="AC159" s="252"/>
      <c r="AD159" s="244"/>
      <c r="AE159" s="241"/>
      <c r="AF159" s="24">
        <v>2.5</v>
      </c>
      <c r="AG159" s="252"/>
      <c r="AH159" s="244"/>
      <c r="AI159" s="241"/>
      <c r="AJ159" s="24">
        <v>2.5</v>
      </c>
      <c r="AK159" s="200"/>
      <c r="AL159" s="218"/>
      <c r="AM159" s="190"/>
      <c r="AN159" s="24">
        <v>2.5</v>
      </c>
      <c r="AO159" s="200"/>
      <c r="AP159" s="218"/>
      <c r="AQ159" s="190"/>
      <c r="AR159" s="24">
        <v>2.5</v>
      </c>
      <c r="AS159" s="200"/>
      <c r="AT159" s="218"/>
      <c r="AU159" s="190"/>
      <c r="AV159" s="24">
        <v>2.5</v>
      </c>
      <c r="AW159" s="200"/>
      <c r="AX159" s="218"/>
      <c r="AY159" s="190"/>
      <c r="AZ159" s="24">
        <v>2.5</v>
      </c>
      <c r="BA159" s="200"/>
      <c r="BB159" s="218"/>
      <c r="BC159" s="190"/>
      <c r="BD159" s="215"/>
      <c r="BE159" s="200"/>
      <c r="BF159" s="218"/>
      <c r="BG159" s="190"/>
      <c r="BH159" s="215"/>
      <c r="BI159" s="200"/>
      <c r="BJ159" s="218"/>
      <c r="BK159" s="190"/>
      <c r="BL159" s="215"/>
      <c r="BM159" s="200"/>
      <c r="BN159" s="218"/>
      <c r="BO159" s="190"/>
      <c r="BP159" s="215"/>
      <c r="BQ159" s="200"/>
      <c r="BR159" s="218"/>
      <c r="BS159" s="190"/>
      <c r="BT159" s="215"/>
      <c r="BU159" s="200"/>
      <c r="BV159" s="218"/>
      <c r="BW159" s="190"/>
      <c r="BX159" s="215"/>
      <c r="BY159" s="200"/>
      <c r="BZ159" s="218"/>
      <c r="CA159" s="190"/>
      <c r="CB159" s="215"/>
      <c r="CC159" s="200"/>
      <c r="CD159" s="218"/>
      <c r="CE159" s="190"/>
      <c r="CF159" s="215"/>
      <c r="CG159" s="200"/>
      <c r="CH159" s="218"/>
      <c r="CI159" s="190"/>
      <c r="CJ159" s="215">
        <v>-0.05</v>
      </c>
      <c r="CK159" s="200"/>
      <c r="CL159" s="218">
        <v>-0.05</v>
      </c>
      <c r="CM159" s="190"/>
    </row>
    <row r="160" spans="2:91" s="10" customFormat="1" ht="18" customHeight="1" x14ac:dyDescent="0.45">
      <c r="B160" s="272"/>
      <c r="C160" s="32" t="s">
        <v>49</v>
      </c>
      <c r="D160" s="256"/>
      <c r="E160" s="253">
        <v>0</v>
      </c>
      <c r="F160" s="247"/>
      <c r="G160" s="250">
        <v>0</v>
      </c>
      <c r="H160" s="256"/>
      <c r="I160" s="253">
        <v>0</v>
      </c>
      <c r="J160" s="247"/>
      <c r="K160" s="250">
        <v>0</v>
      </c>
      <c r="L160" s="256"/>
      <c r="M160" s="253">
        <v>0</v>
      </c>
      <c r="N160" s="247"/>
      <c r="O160" s="250">
        <v>0</v>
      </c>
      <c r="P160" s="256"/>
      <c r="Q160" s="253">
        <v>0</v>
      </c>
      <c r="R160" s="247"/>
      <c r="S160" s="250">
        <v>0</v>
      </c>
      <c r="T160" s="256"/>
      <c r="U160" s="253">
        <v>0</v>
      </c>
      <c r="V160" s="247"/>
      <c r="W160" s="250">
        <v>0</v>
      </c>
      <c r="X160" s="116">
        <v>13.5</v>
      </c>
      <c r="Y160" s="253"/>
      <c r="Z160" s="247"/>
      <c r="AA160" s="250"/>
      <c r="AB160" s="116">
        <v>13.75</v>
      </c>
      <c r="AC160" s="253"/>
      <c r="AD160" s="247"/>
      <c r="AE160" s="250"/>
      <c r="AF160" s="116">
        <v>13.75</v>
      </c>
      <c r="AG160" s="253"/>
      <c r="AH160" s="247"/>
      <c r="AI160" s="250"/>
      <c r="AJ160" s="116">
        <v>13.75</v>
      </c>
      <c r="AK160" s="224"/>
      <c r="AL160" s="219"/>
      <c r="AM160" s="193"/>
      <c r="AN160" s="116">
        <v>13.75</v>
      </c>
      <c r="AO160" s="224"/>
      <c r="AP160" s="219"/>
      <c r="AQ160" s="193"/>
      <c r="AR160" s="116">
        <v>13.75</v>
      </c>
      <c r="AS160" s="224"/>
      <c r="AT160" s="219"/>
      <c r="AU160" s="193"/>
      <c r="AV160" s="116">
        <v>13.75</v>
      </c>
      <c r="AW160" s="224"/>
      <c r="AX160" s="219"/>
      <c r="AY160" s="193"/>
      <c r="AZ160" s="116">
        <v>13.75</v>
      </c>
      <c r="BA160" s="224"/>
      <c r="BB160" s="219"/>
      <c r="BC160" s="193"/>
      <c r="BD160" s="216"/>
      <c r="BE160" s="201"/>
      <c r="BF160" s="219"/>
      <c r="BG160" s="193"/>
      <c r="BH160" s="216"/>
      <c r="BI160" s="201"/>
      <c r="BJ160" s="219"/>
      <c r="BK160" s="193"/>
      <c r="BL160" s="216">
        <v>-0.15</v>
      </c>
      <c r="BM160" s="201"/>
      <c r="BN160" s="219">
        <v>-0.15</v>
      </c>
      <c r="BO160" s="193"/>
      <c r="BP160" s="216">
        <v>-0.15</v>
      </c>
      <c r="BQ160" s="201"/>
      <c r="BR160" s="219">
        <v>-0.15</v>
      </c>
      <c r="BS160" s="193"/>
      <c r="BT160" s="216">
        <v>-0.15</v>
      </c>
      <c r="BU160" s="201"/>
      <c r="BV160" s="219">
        <v>-0.15</v>
      </c>
      <c r="BW160" s="193"/>
      <c r="BX160" s="216">
        <v>-0.15</v>
      </c>
      <c r="BY160" s="201"/>
      <c r="BZ160" s="219">
        <v>-0.15</v>
      </c>
      <c r="CA160" s="193"/>
      <c r="CB160" s="216">
        <v>-0.15</v>
      </c>
      <c r="CC160" s="201"/>
      <c r="CD160" s="219">
        <v>-0.15</v>
      </c>
      <c r="CE160" s="193"/>
      <c r="CF160" s="216">
        <v>-0.15</v>
      </c>
      <c r="CG160" s="201"/>
      <c r="CH160" s="219">
        <v>-0.15</v>
      </c>
      <c r="CI160" s="193"/>
      <c r="CJ160" s="216">
        <v>-0.2</v>
      </c>
      <c r="CK160" s="201"/>
      <c r="CL160" s="219">
        <v>-0.2</v>
      </c>
      <c r="CM160" s="193"/>
    </row>
    <row r="161" spans="2:91" s="13" customFormat="1" ht="18" customHeight="1" x14ac:dyDescent="0.4">
      <c r="B161" s="33" t="s">
        <v>21</v>
      </c>
      <c r="C161" s="34" t="s">
        <v>137</v>
      </c>
      <c r="D161" s="24" t="s">
        <v>8</v>
      </c>
      <c r="E161" s="12" t="s">
        <v>8</v>
      </c>
      <c r="F161" s="11" t="s">
        <v>8</v>
      </c>
      <c r="G161" s="25" t="s">
        <v>8</v>
      </c>
      <c r="H161" s="24" t="s">
        <v>8</v>
      </c>
      <c r="I161" s="12" t="s">
        <v>8</v>
      </c>
      <c r="J161" s="11" t="s">
        <v>8</v>
      </c>
      <c r="K161" s="25" t="s">
        <v>8</v>
      </c>
      <c r="L161" s="24">
        <v>2.1</v>
      </c>
      <c r="M161" s="12" t="s">
        <v>134</v>
      </c>
      <c r="N161" s="11">
        <v>2.1</v>
      </c>
      <c r="O161" s="25" t="s">
        <v>134</v>
      </c>
      <c r="P161" s="24">
        <v>3</v>
      </c>
      <c r="Q161" s="12" t="s">
        <v>134</v>
      </c>
      <c r="R161" s="11">
        <v>3</v>
      </c>
      <c r="S161" s="25" t="s">
        <v>134</v>
      </c>
      <c r="T161" s="24">
        <v>3</v>
      </c>
      <c r="U161" s="12" t="s">
        <v>134</v>
      </c>
      <c r="V161" s="11">
        <v>3</v>
      </c>
      <c r="W161" s="25" t="s">
        <v>134</v>
      </c>
      <c r="X161" s="24">
        <v>3</v>
      </c>
      <c r="Y161" s="12" t="s">
        <v>134</v>
      </c>
      <c r="Z161" s="11">
        <v>3</v>
      </c>
      <c r="AA161" s="25" t="s">
        <v>134</v>
      </c>
      <c r="AB161" s="24">
        <v>3.25</v>
      </c>
      <c r="AC161" s="12" t="s">
        <v>134</v>
      </c>
      <c r="AD161" s="11">
        <v>3.25</v>
      </c>
      <c r="AE161" s="25" t="s">
        <v>134</v>
      </c>
      <c r="AF161" s="24">
        <v>3.25</v>
      </c>
      <c r="AG161" s="12" t="s">
        <v>134</v>
      </c>
      <c r="AH161" s="11">
        <v>3.25</v>
      </c>
      <c r="AI161" s="25" t="s">
        <v>134</v>
      </c>
      <c r="AJ161" s="46">
        <v>3.25</v>
      </c>
      <c r="AK161" s="42" t="s">
        <v>134</v>
      </c>
      <c r="AL161" s="43">
        <v>3.25</v>
      </c>
      <c r="AM161" s="47" t="s">
        <v>134</v>
      </c>
      <c r="AN161" s="46">
        <v>3.25</v>
      </c>
      <c r="AO161" s="42" t="s">
        <v>134</v>
      </c>
      <c r="AP161" s="43">
        <v>3.25</v>
      </c>
      <c r="AQ161" s="47" t="s">
        <v>134</v>
      </c>
      <c r="AR161" s="46">
        <v>3.25</v>
      </c>
      <c r="AS161" s="42" t="s">
        <v>134</v>
      </c>
      <c r="AT161" s="43">
        <v>3.25</v>
      </c>
      <c r="AU161" s="47" t="s">
        <v>134</v>
      </c>
      <c r="AV161" s="46">
        <v>3.25</v>
      </c>
      <c r="AW161" s="42" t="s">
        <v>134</v>
      </c>
      <c r="AX161" s="43">
        <v>3.25</v>
      </c>
      <c r="AY161" s="47" t="s">
        <v>134</v>
      </c>
      <c r="AZ161" s="46">
        <v>3.25</v>
      </c>
      <c r="BA161" s="42" t="s">
        <v>134</v>
      </c>
      <c r="BB161" s="43">
        <v>3.25</v>
      </c>
      <c r="BC161" s="47" t="s">
        <v>134</v>
      </c>
      <c r="BD161" s="46">
        <v>3.25</v>
      </c>
      <c r="BE161" s="42" t="s">
        <v>134</v>
      </c>
      <c r="BF161" s="43">
        <v>3.25</v>
      </c>
      <c r="BG161" s="47" t="s">
        <v>134</v>
      </c>
      <c r="BH161" s="46">
        <v>3.25</v>
      </c>
      <c r="BI161" s="42" t="s">
        <v>134</v>
      </c>
      <c r="BJ161" s="43">
        <v>3.25</v>
      </c>
      <c r="BK161" s="47" t="s">
        <v>134</v>
      </c>
      <c r="BL161" s="46">
        <v>3.1</v>
      </c>
      <c r="BM161" s="42" t="s">
        <v>134</v>
      </c>
      <c r="BN161" s="43">
        <v>3.1</v>
      </c>
      <c r="BO161" s="47" t="s">
        <v>134</v>
      </c>
      <c r="BP161" s="46">
        <v>3.1</v>
      </c>
      <c r="BQ161" s="42" t="s">
        <v>134</v>
      </c>
      <c r="BR161" s="43">
        <v>3.1</v>
      </c>
      <c r="BS161" s="47" t="s">
        <v>134</v>
      </c>
      <c r="BT161" s="46">
        <v>3.1</v>
      </c>
      <c r="BU161" s="42" t="s">
        <v>134</v>
      </c>
      <c r="BV161" s="43">
        <v>3.1</v>
      </c>
      <c r="BW161" s="47" t="s">
        <v>134</v>
      </c>
      <c r="BX161" s="46">
        <v>3.1</v>
      </c>
      <c r="BY161" s="42" t="s">
        <v>134</v>
      </c>
      <c r="BZ161" s="43">
        <v>3.1</v>
      </c>
      <c r="CA161" s="47" t="s">
        <v>134</v>
      </c>
      <c r="CB161" s="46">
        <v>3.1</v>
      </c>
      <c r="CC161" s="42" t="s">
        <v>134</v>
      </c>
      <c r="CD161" s="43">
        <v>3.1</v>
      </c>
      <c r="CE161" s="47" t="s">
        <v>134</v>
      </c>
      <c r="CF161" s="46">
        <v>2.1</v>
      </c>
      <c r="CG161" s="42" t="s">
        <v>134</v>
      </c>
      <c r="CH161" s="43">
        <v>2.1</v>
      </c>
      <c r="CI161" s="47" t="s">
        <v>134</v>
      </c>
      <c r="CJ161" s="123">
        <v>2.0500000000000003</v>
      </c>
      <c r="CK161" s="124" t="s">
        <v>134</v>
      </c>
      <c r="CL161" s="43">
        <v>2.0500000000000003</v>
      </c>
      <c r="CM161" s="127" t="s">
        <v>134</v>
      </c>
    </row>
    <row r="162" spans="2:91" s="10" customFormat="1" ht="18" customHeight="1" x14ac:dyDescent="0.45">
      <c r="B162" s="270" t="s">
        <v>93</v>
      </c>
      <c r="C162" s="31" t="s">
        <v>302</v>
      </c>
      <c r="D162" s="254" t="s">
        <v>8</v>
      </c>
      <c r="E162" s="251" t="s">
        <v>8</v>
      </c>
      <c r="F162" s="246" t="s">
        <v>8</v>
      </c>
      <c r="G162" s="249" t="s">
        <v>8</v>
      </c>
      <c r="H162" s="254" t="s">
        <v>8</v>
      </c>
      <c r="I162" s="251" t="s">
        <v>8</v>
      </c>
      <c r="J162" s="246" t="s">
        <v>8</v>
      </c>
      <c r="K162" s="249" t="s">
        <v>8</v>
      </c>
      <c r="L162" s="254" t="s">
        <v>8</v>
      </c>
      <c r="M162" s="251" t="s">
        <v>8</v>
      </c>
      <c r="N162" s="246" t="s">
        <v>8</v>
      </c>
      <c r="O162" s="249" t="s">
        <v>8</v>
      </c>
      <c r="P162" s="254" t="s">
        <v>8</v>
      </c>
      <c r="Q162" s="251" t="s">
        <v>8</v>
      </c>
      <c r="R162" s="246" t="s">
        <v>8</v>
      </c>
      <c r="S162" s="249" t="s">
        <v>8</v>
      </c>
      <c r="T162" s="254" t="s">
        <v>8</v>
      </c>
      <c r="U162" s="251" t="s">
        <v>8</v>
      </c>
      <c r="V162" s="246" t="s">
        <v>8</v>
      </c>
      <c r="W162" s="249" t="s">
        <v>8</v>
      </c>
      <c r="X162" s="115" t="s">
        <v>8</v>
      </c>
      <c r="Y162" s="251" t="s">
        <v>135</v>
      </c>
      <c r="Z162" s="246" t="s">
        <v>8</v>
      </c>
      <c r="AA162" s="249" t="s">
        <v>8</v>
      </c>
      <c r="AB162" s="115" t="s">
        <v>8</v>
      </c>
      <c r="AC162" s="251" t="s">
        <v>135</v>
      </c>
      <c r="AD162" s="246" t="s">
        <v>8</v>
      </c>
      <c r="AE162" s="249" t="s">
        <v>8</v>
      </c>
      <c r="AF162" s="115" t="s">
        <v>8</v>
      </c>
      <c r="AG162" s="251" t="s">
        <v>135</v>
      </c>
      <c r="AH162" s="246" t="s">
        <v>8</v>
      </c>
      <c r="AI162" s="249" t="s">
        <v>8</v>
      </c>
      <c r="AJ162" s="115" t="s">
        <v>8</v>
      </c>
      <c r="AK162" s="223" t="s">
        <v>135</v>
      </c>
      <c r="AL162" s="217" t="s">
        <v>8</v>
      </c>
      <c r="AM162" s="192" t="s">
        <v>8</v>
      </c>
      <c r="AN162" s="115" t="s">
        <v>8</v>
      </c>
      <c r="AO162" s="223" t="s">
        <v>135</v>
      </c>
      <c r="AP162" s="217" t="s">
        <v>8</v>
      </c>
      <c r="AQ162" s="192" t="s">
        <v>8</v>
      </c>
      <c r="AR162" s="115" t="s">
        <v>8</v>
      </c>
      <c r="AS162" s="223" t="s">
        <v>135</v>
      </c>
      <c r="AT162" s="217" t="s">
        <v>8</v>
      </c>
      <c r="AU162" s="192" t="s">
        <v>8</v>
      </c>
      <c r="AV162" s="115" t="s">
        <v>8</v>
      </c>
      <c r="AW162" s="223" t="s">
        <v>135</v>
      </c>
      <c r="AX162" s="217" t="s">
        <v>8</v>
      </c>
      <c r="AY162" s="192" t="s">
        <v>8</v>
      </c>
      <c r="AZ162" s="115" t="s">
        <v>8</v>
      </c>
      <c r="BA162" s="223" t="s">
        <v>135</v>
      </c>
      <c r="BB162" s="217" t="s">
        <v>8</v>
      </c>
      <c r="BC162" s="192" t="s">
        <v>8</v>
      </c>
      <c r="BD162" s="214">
        <v>0.35</v>
      </c>
      <c r="BE162" s="199" t="s">
        <v>134</v>
      </c>
      <c r="BF162" s="217" t="s">
        <v>8</v>
      </c>
      <c r="BG162" s="192" t="s">
        <v>8</v>
      </c>
      <c r="BH162" s="214">
        <v>0.35</v>
      </c>
      <c r="BI162" s="199" t="s">
        <v>134</v>
      </c>
      <c r="BJ162" s="217" t="s">
        <v>8</v>
      </c>
      <c r="BK162" s="192" t="s">
        <v>8</v>
      </c>
      <c r="BL162" s="214">
        <v>0.3</v>
      </c>
      <c r="BM162" s="199" t="s">
        <v>134</v>
      </c>
      <c r="BN162" s="217" t="s">
        <v>8</v>
      </c>
      <c r="BO162" s="192" t="s">
        <v>8</v>
      </c>
      <c r="BP162" s="214">
        <v>0.3</v>
      </c>
      <c r="BQ162" s="199" t="s">
        <v>134</v>
      </c>
      <c r="BR162" s="217" t="s">
        <v>8</v>
      </c>
      <c r="BS162" s="192" t="s">
        <v>8</v>
      </c>
      <c r="BT162" s="214">
        <v>0.3</v>
      </c>
      <c r="BU162" s="199" t="s">
        <v>134</v>
      </c>
      <c r="BV162" s="217" t="s">
        <v>8</v>
      </c>
      <c r="BW162" s="192" t="s">
        <v>8</v>
      </c>
      <c r="BX162" s="214">
        <v>0.3</v>
      </c>
      <c r="BY162" s="199" t="s">
        <v>134</v>
      </c>
      <c r="BZ162" s="217" t="s">
        <v>8</v>
      </c>
      <c r="CA162" s="192" t="s">
        <v>8</v>
      </c>
      <c r="CB162" s="214">
        <v>0.3</v>
      </c>
      <c r="CC162" s="199" t="s">
        <v>134</v>
      </c>
      <c r="CD162" s="217" t="s">
        <v>8</v>
      </c>
      <c r="CE162" s="192" t="s">
        <v>8</v>
      </c>
      <c r="CF162" s="214">
        <v>0.3</v>
      </c>
      <c r="CG162" s="199" t="s">
        <v>134</v>
      </c>
      <c r="CH162" s="217" t="s">
        <v>8</v>
      </c>
      <c r="CI162" s="192" t="s">
        <v>8</v>
      </c>
      <c r="CJ162" s="214">
        <v>0.25</v>
      </c>
      <c r="CK162" s="199" t="s">
        <v>134</v>
      </c>
      <c r="CL162" s="217" t="s">
        <v>8</v>
      </c>
      <c r="CM162" s="192" t="s">
        <v>8</v>
      </c>
    </row>
    <row r="163" spans="2:91" s="10" customFormat="1" ht="18" customHeight="1" x14ac:dyDescent="0.45">
      <c r="B163" s="271"/>
      <c r="C163" s="34" t="s">
        <v>48</v>
      </c>
      <c r="D163" s="255"/>
      <c r="E163" s="252"/>
      <c r="F163" s="244"/>
      <c r="G163" s="241"/>
      <c r="H163" s="255"/>
      <c r="I163" s="252"/>
      <c r="J163" s="244"/>
      <c r="K163" s="241"/>
      <c r="L163" s="255"/>
      <c r="M163" s="252"/>
      <c r="N163" s="244"/>
      <c r="O163" s="241"/>
      <c r="P163" s="255"/>
      <c r="Q163" s="252"/>
      <c r="R163" s="244"/>
      <c r="S163" s="241"/>
      <c r="T163" s="255"/>
      <c r="U163" s="252"/>
      <c r="V163" s="244"/>
      <c r="W163" s="241"/>
      <c r="X163" s="24">
        <v>2.25</v>
      </c>
      <c r="Y163" s="252"/>
      <c r="Z163" s="244"/>
      <c r="AA163" s="241"/>
      <c r="AB163" s="24">
        <v>2.5</v>
      </c>
      <c r="AC163" s="252"/>
      <c r="AD163" s="244"/>
      <c r="AE163" s="241"/>
      <c r="AF163" s="24">
        <v>2.5</v>
      </c>
      <c r="AG163" s="252"/>
      <c r="AH163" s="244"/>
      <c r="AI163" s="241"/>
      <c r="AJ163" s="24">
        <v>2.5</v>
      </c>
      <c r="AK163" s="200"/>
      <c r="AL163" s="218"/>
      <c r="AM163" s="190"/>
      <c r="AN163" s="24">
        <v>2.5</v>
      </c>
      <c r="AO163" s="200"/>
      <c r="AP163" s="218"/>
      <c r="AQ163" s="190"/>
      <c r="AR163" s="24">
        <v>2.5</v>
      </c>
      <c r="AS163" s="200"/>
      <c r="AT163" s="218"/>
      <c r="AU163" s="190"/>
      <c r="AV163" s="24">
        <v>2.5</v>
      </c>
      <c r="AW163" s="200"/>
      <c r="AX163" s="218"/>
      <c r="AY163" s="190"/>
      <c r="AZ163" s="24">
        <v>2.5</v>
      </c>
      <c r="BA163" s="200"/>
      <c r="BB163" s="218"/>
      <c r="BC163" s="190"/>
      <c r="BD163" s="215"/>
      <c r="BE163" s="200"/>
      <c r="BF163" s="218"/>
      <c r="BG163" s="190"/>
      <c r="BH163" s="215"/>
      <c r="BI163" s="200"/>
      <c r="BJ163" s="218"/>
      <c r="BK163" s="190"/>
      <c r="BL163" s="215"/>
      <c r="BM163" s="200"/>
      <c r="BN163" s="218"/>
      <c r="BO163" s="190"/>
      <c r="BP163" s="215"/>
      <c r="BQ163" s="200"/>
      <c r="BR163" s="218"/>
      <c r="BS163" s="190"/>
      <c r="BT163" s="215"/>
      <c r="BU163" s="200"/>
      <c r="BV163" s="218"/>
      <c r="BW163" s="190"/>
      <c r="BX163" s="215"/>
      <c r="BY163" s="200"/>
      <c r="BZ163" s="218"/>
      <c r="CA163" s="190"/>
      <c r="CB163" s="215"/>
      <c r="CC163" s="200"/>
      <c r="CD163" s="218"/>
      <c r="CE163" s="190"/>
      <c r="CF163" s="215"/>
      <c r="CG163" s="200"/>
      <c r="CH163" s="218"/>
      <c r="CI163" s="190"/>
      <c r="CJ163" s="215">
        <v>-0.05</v>
      </c>
      <c r="CK163" s="200"/>
      <c r="CL163" s="218">
        <v>-0.05</v>
      </c>
      <c r="CM163" s="190"/>
    </row>
    <row r="164" spans="2:91" s="10" customFormat="1" ht="18" customHeight="1" x14ac:dyDescent="0.45">
      <c r="B164" s="272"/>
      <c r="C164" s="32" t="s">
        <v>49</v>
      </c>
      <c r="D164" s="256"/>
      <c r="E164" s="253">
        <v>0</v>
      </c>
      <c r="F164" s="247"/>
      <c r="G164" s="250">
        <v>0</v>
      </c>
      <c r="H164" s="256"/>
      <c r="I164" s="253">
        <v>0</v>
      </c>
      <c r="J164" s="247"/>
      <c r="K164" s="250">
        <v>0</v>
      </c>
      <c r="L164" s="256"/>
      <c r="M164" s="253">
        <v>0</v>
      </c>
      <c r="N164" s="247"/>
      <c r="O164" s="250">
        <v>0</v>
      </c>
      <c r="P164" s="256"/>
      <c r="Q164" s="253">
        <v>0</v>
      </c>
      <c r="R164" s="247"/>
      <c r="S164" s="250">
        <v>0</v>
      </c>
      <c r="T164" s="256"/>
      <c r="U164" s="253">
        <v>0</v>
      </c>
      <c r="V164" s="247"/>
      <c r="W164" s="250">
        <v>0</v>
      </c>
      <c r="X164" s="116">
        <v>13.5</v>
      </c>
      <c r="Y164" s="253"/>
      <c r="Z164" s="247"/>
      <c r="AA164" s="250"/>
      <c r="AB164" s="116">
        <v>13.75</v>
      </c>
      <c r="AC164" s="253"/>
      <c r="AD164" s="247"/>
      <c r="AE164" s="250"/>
      <c r="AF164" s="116">
        <v>13.75</v>
      </c>
      <c r="AG164" s="253"/>
      <c r="AH164" s="247"/>
      <c r="AI164" s="250"/>
      <c r="AJ164" s="116">
        <v>13.75</v>
      </c>
      <c r="AK164" s="224"/>
      <c r="AL164" s="219"/>
      <c r="AM164" s="193"/>
      <c r="AN164" s="116">
        <v>13.75</v>
      </c>
      <c r="AO164" s="224"/>
      <c r="AP164" s="219"/>
      <c r="AQ164" s="193"/>
      <c r="AR164" s="116">
        <v>13.75</v>
      </c>
      <c r="AS164" s="224"/>
      <c r="AT164" s="219"/>
      <c r="AU164" s="193"/>
      <c r="AV164" s="116">
        <v>13.75</v>
      </c>
      <c r="AW164" s="224"/>
      <c r="AX164" s="219"/>
      <c r="AY164" s="193"/>
      <c r="AZ164" s="116">
        <v>13.75</v>
      </c>
      <c r="BA164" s="224"/>
      <c r="BB164" s="219"/>
      <c r="BC164" s="193"/>
      <c r="BD164" s="216"/>
      <c r="BE164" s="201"/>
      <c r="BF164" s="219"/>
      <c r="BG164" s="193"/>
      <c r="BH164" s="216"/>
      <c r="BI164" s="201"/>
      <c r="BJ164" s="219"/>
      <c r="BK164" s="193"/>
      <c r="BL164" s="216">
        <v>-0.15</v>
      </c>
      <c r="BM164" s="201"/>
      <c r="BN164" s="219">
        <v>-0.15</v>
      </c>
      <c r="BO164" s="193"/>
      <c r="BP164" s="216">
        <v>-0.15</v>
      </c>
      <c r="BQ164" s="201"/>
      <c r="BR164" s="219">
        <v>-0.15</v>
      </c>
      <c r="BS164" s="193"/>
      <c r="BT164" s="216">
        <v>-0.15</v>
      </c>
      <c r="BU164" s="201"/>
      <c r="BV164" s="219">
        <v>-0.15</v>
      </c>
      <c r="BW164" s="193"/>
      <c r="BX164" s="216">
        <v>-0.15</v>
      </c>
      <c r="BY164" s="201"/>
      <c r="BZ164" s="219">
        <v>-0.15</v>
      </c>
      <c r="CA164" s="193"/>
      <c r="CB164" s="216">
        <v>-0.15</v>
      </c>
      <c r="CC164" s="201"/>
      <c r="CD164" s="219">
        <v>-0.15</v>
      </c>
      <c r="CE164" s="193"/>
      <c r="CF164" s="216">
        <v>-0.15</v>
      </c>
      <c r="CG164" s="201"/>
      <c r="CH164" s="219">
        <v>-0.15</v>
      </c>
      <c r="CI164" s="193"/>
      <c r="CJ164" s="216">
        <v>-0.2</v>
      </c>
      <c r="CK164" s="201"/>
      <c r="CL164" s="219">
        <v>-0.2</v>
      </c>
      <c r="CM164" s="193"/>
    </row>
    <row r="165" spans="2:91" s="10" customFormat="1" ht="18" customHeight="1" x14ac:dyDescent="0.45">
      <c r="B165" s="270" t="s">
        <v>94</v>
      </c>
      <c r="C165" s="31" t="s">
        <v>302</v>
      </c>
      <c r="D165" s="254" t="s">
        <v>8</v>
      </c>
      <c r="E165" s="251" t="s">
        <v>8</v>
      </c>
      <c r="F165" s="246" t="s">
        <v>8</v>
      </c>
      <c r="G165" s="249" t="s">
        <v>8</v>
      </c>
      <c r="H165" s="254" t="s">
        <v>8</v>
      </c>
      <c r="I165" s="251" t="s">
        <v>8</v>
      </c>
      <c r="J165" s="246" t="s">
        <v>8</v>
      </c>
      <c r="K165" s="249" t="s">
        <v>8</v>
      </c>
      <c r="L165" s="254" t="s">
        <v>8</v>
      </c>
      <c r="M165" s="251" t="s">
        <v>8</v>
      </c>
      <c r="N165" s="246" t="s">
        <v>8</v>
      </c>
      <c r="O165" s="249" t="s">
        <v>8</v>
      </c>
      <c r="P165" s="254" t="s">
        <v>8</v>
      </c>
      <c r="Q165" s="251" t="s">
        <v>8</v>
      </c>
      <c r="R165" s="246" t="s">
        <v>8</v>
      </c>
      <c r="S165" s="249" t="s">
        <v>8</v>
      </c>
      <c r="T165" s="254" t="s">
        <v>8</v>
      </c>
      <c r="U165" s="251" t="s">
        <v>8</v>
      </c>
      <c r="V165" s="246" t="s">
        <v>8</v>
      </c>
      <c r="W165" s="249" t="s">
        <v>8</v>
      </c>
      <c r="X165" s="115" t="s">
        <v>8</v>
      </c>
      <c r="Y165" s="251" t="s">
        <v>135</v>
      </c>
      <c r="Z165" s="246" t="s">
        <v>8</v>
      </c>
      <c r="AA165" s="249" t="s">
        <v>8</v>
      </c>
      <c r="AB165" s="115" t="s">
        <v>8</v>
      </c>
      <c r="AC165" s="251" t="s">
        <v>135</v>
      </c>
      <c r="AD165" s="246" t="s">
        <v>8</v>
      </c>
      <c r="AE165" s="249" t="s">
        <v>8</v>
      </c>
      <c r="AF165" s="115" t="s">
        <v>8</v>
      </c>
      <c r="AG165" s="251" t="s">
        <v>135</v>
      </c>
      <c r="AH165" s="246" t="s">
        <v>8</v>
      </c>
      <c r="AI165" s="249" t="s">
        <v>8</v>
      </c>
      <c r="AJ165" s="115" t="s">
        <v>8</v>
      </c>
      <c r="AK165" s="223" t="s">
        <v>135</v>
      </c>
      <c r="AL165" s="217" t="s">
        <v>8</v>
      </c>
      <c r="AM165" s="192" t="s">
        <v>8</v>
      </c>
      <c r="AN165" s="115" t="s">
        <v>8</v>
      </c>
      <c r="AO165" s="223" t="s">
        <v>135</v>
      </c>
      <c r="AP165" s="217" t="s">
        <v>8</v>
      </c>
      <c r="AQ165" s="192" t="s">
        <v>8</v>
      </c>
      <c r="AR165" s="115" t="s">
        <v>8</v>
      </c>
      <c r="AS165" s="223" t="s">
        <v>135</v>
      </c>
      <c r="AT165" s="217" t="s">
        <v>8</v>
      </c>
      <c r="AU165" s="192" t="s">
        <v>8</v>
      </c>
      <c r="AV165" s="115" t="s">
        <v>8</v>
      </c>
      <c r="AW165" s="223" t="s">
        <v>135</v>
      </c>
      <c r="AX165" s="217" t="s">
        <v>8</v>
      </c>
      <c r="AY165" s="192" t="s">
        <v>8</v>
      </c>
      <c r="AZ165" s="115" t="s">
        <v>8</v>
      </c>
      <c r="BA165" s="223" t="s">
        <v>135</v>
      </c>
      <c r="BB165" s="217" t="s">
        <v>8</v>
      </c>
      <c r="BC165" s="192" t="s">
        <v>8</v>
      </c>
      <c r="BD165" s="214">
        <v>0.35</v>
      </c>
      <c r="BE165" s="199" t="s">
        <v>134</v>
      </c>
      <c r="BF165" s="217" t="s">
        <v>8</v>
      </c>
      <c r="BG165" s="192" t="s">
        <v>8</v>
      </c>
      <c r="BH165" s="214">
        <v>0.35</v>
      </c>
      <c r="BI165" s="199" t="s">
        <v>134</v>
      </c>
      <c r="BJ165" s="217" t="s">
        <v>8</v>
      </c>
      <c r="BK165" s="192" t="s">
        <v>8</v>
      </c>
      <c r="BL165" s="214">
        <v>0.3</v>
      </c>
      <c r="BM165" s="199" t="s">
        <v>134</v>
      </c>
      <c r="BN165" s="217" t="s">
        <v>8</v>
      </c>
      <c r="BO165" s="192" t="s">
        <v>8</v>
      </c>
      <c r="BP165" s="214">
        <v>0.3</v>
      </c>
      <c r="BQ165" s="199" t="s">
        <v>134</v>
      </c>
      <c r="BR165" s="217" t="s">
        <v>8</v>
      </c>
      <c r="BS165" s="192" t="s">
        <v>8</v>
      </c>
      <c r="BT165" s="214">
        <v>0.3</v>
      </c>
      <c r="BU165" s="199" t="s">
        <v>134</v>
      </c>
      <c r="BV165" s="217" t="s">
        <v>8</v>
      </c>
      <c r="BW165" s="192" t="s">
        <v>8</v>
      </c>
      <c r="BX165" s="214">
        <v>0.3</v>
      </c>
      <c r="BY165" s="199" t="s">
        <v>134</v>
      </c>
      <c r="BZ165" s="217" t="s">
        <v>8</v>
      </c>
      <c r="CA165" s="192" t="s">
        <v>8</v>
      </c>
      <c r="CB165" s="214">
        <v>0.3</v>
      </c>
      <c r="CC165" s="199" t="s">
        <v>134</v>
      </c>
      <c r="CD165" s="217" t="s">
        <v>8</v>
      </c>
      <c r="CE165" s="192" t="s">
        <v>8</v>
      </c>
      <c r="CF165" s="214">
        <v>0.3</v>
      </c>
      <c r="CG165" s="199" t="s">
        <v>134</v>
      </c>
      <c r="CH165" s="217" t="s">
        <v>8</v>
      </c>
      <c r="CI165" s="192" t="s">
        <v>8</v>
      </c>
      <c r="CJ165" s="214">
        <v>0.25</v>
      </c>
      <c r="CK165" s="199" t="s">
        <v>134</v>
      </c>
      <c r="CL165" s="217" t="s">
        <v>8</v>
      </c>
      <c r="CM165" s="192" t="s">
        <v>8</v>
      </c>
    </row>
    <row r="166" spans="2:91" s="10" customFormat="1" ht="18" customHeight="1" x14ac:dyDescent="0.45">
      <c r="B166" s="271"/>
      <c r="C166" s="34" t="s">
        <v>48</v>
      </c>
      <c r="D166" s="255"/>
      <c r="E166" s="252"/>
      <c r="F166" s="244"/>
      <c r="G166" s="241"/>
      <c r="H166" s="255"/>
      <c r="I166" s="252"/>
      <c r="J166" s="244"/>
      <c r="K166" s="241"/>
      <c r="L166" s="255"/>
      <c r="M166" s="252"/>
      <c r="N166" s="244"/>
      <c r="O166" s="241"/>
      <c r="P166" s="255"/>
      <c r="Q166" s="252"/>
      <c r="R166" s="244"/>
      <c r="S166" s="241"/>
      <c r="T166" s="255"/>
      <c r="U166" s="252"/>
      <c r="V166" s="244"/>
      <c r="W166" s="241"/>
      <c r="X166" s="24">
        <v>2.25</v>
      </c>
      <c r="Y166" s="252"/>
      <c r="Z166" s="244"/>
      <c r="AA166" s="241"/>
      <c r="AB166" s="24">
        <v>2.5</v>
      </c>
      <c r="AC166" s="252"/>
      <c r="AD166" s="244"/>
      <c r="AE166" s="241"/>
      <c r="AF166" s="24">
        <v>2.5</v>
      </c>
      <c r="AG166" s="252"/>
      <c r="AH166" s="244"/>
      <c r="AI166" s="241"/>
      <c r="AJ166" s="24">
        <v>2.5</v>
      </c>
      <c r="AK166" s="200"/>
      <c r="AL166" s="218"/>
      <c r="AM166" s="190"/>
      <c r="AN166" s="24">
        <v>2.5</v>
      </c>
      <c r="AO166" s="200"/>
      <c r="AP166" s="218"/>
      <c r="AQ166" s="190"/>
      <c r="AR166" s="24">
        <v>2.5</v>
      </c>
      <c r="AS166" s="200"/>
      <c r="AT166" s="218"/>
      <c r="AU166" s="190"/>
      <c r="AV166" s="24">
        <v>2.5</v>
      </c>
      <c r="AW166" s="200"/>
      <c r="AX166" s="218"/>
      <c r="AY166" s="190"/>
      <c r="AZ166" s="24">
        <v>2.5</v>
      </c>
      <c r="BA166" s="200"/>
      <c r="BB166" s="218"/>
      <c r="BC166" s="190"/>
      <c r="BD166" s="215"/>
      <c r="BE166" s="200"/>
      <c r="BF166" s="218"/>
      <c r="BG166" s="190"/>
      <c r="BH166" s="215"/>
      <c r="BI166" s="200"/>
      <c r="BJ166" s="218"/>
      <c r="BK166" s="190"/>
      <c r="BL166" s="215"/>
      <c r="BM166" s="200"/>
      <c r="BN166" s="218"/>
      <c r="BO166" s="190"/>
      <c r="BP166" s="215"/>
      <c r="BQ166" s="200"/>
      <c r="BR166" s="218"/>
      <c r="BS166" s="190"/>
      <c r="BT166" s="215"/>
      <c r="BU166" s="200"/>
      <c r="BV166" s="218"/>
      <c r="BW166" s="190"/>
      <c r="BX166" s="215"/>
      <c r="BY166" s="200"/>
      <c r="BZ166" s="218"/>
      <c r="CA166" s="190"/>
      <c r="CB166" s="215"/>
      <c r="CC166" s="200"/>
      <c r="CD166" s="218"/>
      <c r="CE166" s="190"/>
      <c r="CF166" s="215"/>
      <c r="CG166" s="200"/>
      <c r="CH166" s="218"/>
      <c r="CI166" s="190"/>
      <c r="CJ166" s="215">
        <v>-0.05</v>
      </c>
      <c r="CK166" s="200"/>
      <c r="CL166" s="218">
        <v>-0.05</v>
      </c>
      <c r="CM166" s="190"/>
    </row>
    <row r="167" spans="2:91" s="10" customFormat="1" ht="18" customHeight="1" x14ac:dyDescent="0.45">
      <c r="B167" s="272"/>
      <c r="C167" s="32" t="s">
        <v>49</v>
      </c>
      <c r="D167" s="256"/>
      <c r="E167" s="253">
        <v>0</v>
      </c>
      <c r="F167" s="247"/>
      <c r="G167" s="250">
        <v>0</v>
      </c>
      <c r="H167" s="256"/>
      <c r="I167" s="253">
        <v>0</v>
      </c>
      <c r="J167" s="247"/>
      <c r="K167" s="250">
        <v>0</v>
      </c>
      <c r="L167" s="256"/>
      <c r="M167" s="253">
        <v>0</v>
      </c>
      <c r="N167" s="247"/>
      <c r="O167" s="250">
        <v>0</v>
      </c>
      <c r="P167" s="256"/>
      <c r="Q167" s="253">
        <v>0</v>
      </c>
      <c r="R167" s="247"/>
      <c r="S167" s="250">
        <v>0</v>
      </c>
      <c r="T167" s="256"/>
      <c r="U167" s="253">
        <v>0</v>
      </c>
      <c r="V167" s="247"/>
      <c r="W167" s="250">
        <v>0</v>
      </c>
      <c r="X167" s="116">
        <v>13.5</v>
      </c>
      <c r="Y167" s="253"/>
      <c r="Z167" s="247"/>
      <c r="AA167" s="250"/>
      <c r="AB167" s="116">
        <v>13.75</v>
      </c>
      <c r="AC167" s="253"/>
      <c r="AD167" s="247"/>
      <c r="AE167" s="250"/>
      <c r="AF167" s="116">
        <v>13.75</v>
      </c>
      <c r="AG167" s="253"/>
      <c r="AH167" s="247"/>
      <c r="AI167" s="250"/>
      <c r="AJ167" s="116">
        <v>13.75</v>
      </c>
      <c r="AK167" s="224"/>
      <c r="AL167" s="219"/>
      <c r="AM167" s="193"/>
      <c r="AN167" s="116">
        <v>13.75</v>
      </c>
      <c r="AO167" s="224"/>
      <c r="AP167" s="219"/>
      <c r="AQ167" s="193"/>
      <c r="AR167" s="116">
        <v>13.75</v>
      </c>
      <c r="AS167" s="224"/>
      <c r="AT167" s="219"/>
      <c r="AU167" s="193"/>
      <c r="AV167" s="116">
        <v>13.75</v>
      </c>
      <c r="AW167" s="224"/>
      <c r="AX167" s="219"/>
      <c r="AY167" s="193"/>
      <c r="AZ167" s="116">
        <v>13.75</v>
      </c>
      <c r="BA167" s="224"/>
      <c r="BB167" s="219"/>
      <c r="BC167" s="193"/>
      <c r="BD167" s="216"/>
      <c r="BE167" s="201"/>
      <c r="BF167" s="219"/>
      <c r="BG167" s="193"/>
      <c r="BH167" s="216"/>
      <c r="BI167" s="201"/>
      <c r="BJ167" s="219"/>
      <c r="BK167" s="193"/>
      <c r="BL167" s="216">
        <v>-0.15</v>
      </c>
      <c r="BM167" s="201"/>
      <c r="BN167" s="219">
        <v>-0.15</v>
      </c>
      <c r="BO167" s="193"/>
      <c r="BP167" s="216">
        <v>-0.15</v>
      </c>
      <c r="BQ167" s="201"/>
      <c r="BR167" s="219">
        <v>-0.15</v>
      </c>
      <c r="BS167" s="193"/>
      <c r="BT167" s="216">
        <v>-0.15</v>
      </c>
      <c r="BU167" s="201"/>
      <c r="BV167" s="219">
        <v>-0.15</v>
      </c>
      <c r="BW167" s="193"/>
      <c r="BX167" s="216">
        <v>-0.15</v>
      </c>
      <c r="BY167" s="201"/>
      <c r="BZ167" s="219">
        <v>-0.15</v>
      </c>
      <c r="CA167" s="193"/>
      <c r="CB167" s="216">
        <v>-0.15</v>
      </c>
      <c r="CC167" s="201"/>
      <c r="CD167" s="219">
        <v>-0.15</v>
      </c>
      <c r="CE167" s="193"/>
      <c r="CF167" s="216">
        <v>-0.15</v>
      </c>
      <c r="CG167" s="201"/>
      <c r="CH167" s="219">
        <v>-0.15</v>
      </c>
      <c r="CI167" s="193"/>
      <c r="CJ167" s="216">
        <v>-0.2</v>
      </c>
      <c r="CK167" s="201"/>
      <c r="CL167" s="219">
        <v>-0.2</v>
      </c>
      <c r="CM167" s="193"/>
    </row>
    <row r="168" spans="2:91" s="13" customFormat="1" ht="18" customHeight="1" x14ac:dyDescent="0.4">
      <c r="B168" s="270" t="s">
        <v>28</v>
      </c>
      <c r="C168" s="31" t="s">
        <v>302</v>
      </c>
      <c r="D168" s="254" t="s">
        <v>8</v>
      </c>
      <c r="E168" s="251" t="s">
        <v>8</v>
      </c>
      <c r="F168" s="246" t="s">
        <v>8</v>
      </c>
      <c r="G168" s="249" t="s">
        <v>8</v>
      </c>
      <c r="H168" s="254" t="s">
        <v>8</v>
      </c>
      <c r="I168" s="251" t="s">
        <v>8</v>
      </c>
      <c r="J168" s="246" t="s">
        <v>8</v>
      </c>
      <c r="K168" s="249" t="s">
        <v>8</v>
      </c>
      <c r="L168" s="254" t="s">
        <v>8</v>
      </c>
      <c r="M168" s="251" t="s">
        <v>8</v>
      </c>
      <c r="N168" s="246" t="s">
        <v>8</v>
      </c>
      <c r="O168" s="249" t="s">
        <v>8</v>
      </c>
      <c r="P168" s="254" t="s">
        <v>8</v>
      </c>
      <c r="Q168" s="251" t="s">
        <v>8</v>
      </c>
      <c r="R168" s="246">
        <v>1.8</v>
      </c>
      <c r="S168" s="249" t="s">
        <v>134</v>
      </c>
      <c r="T168" s="254" t="s">
        <v>8</v>
      </c>
      <c r="U168" s="251" t="s">
        <v>8</v>
      </c>
      <c r="V168" s="246">
        <v>1.8</v>
      </c>
      <c r="W168" s="249" t="s">
        <v>134</v>
      </c>
      <c r="X168" s="115" t="s">
        <v>8</v>
      </c>
      <c r="Y168" s="251" t="s">
        <v>135</v>
      </c>
      <c r="Z168" s="246">
        <v>2.92</v>
      </c>
      <c r="AA168" s="249" t="s">
        <v>134</v>
      </c>
      <c r="AB168" s="115" t="s">
        <v>8</v>
      </c>
      <c r="AC168" s="251" t="s">
        <v>135</v>
      </c>
      <c r="AD168" s="246">
        <v>3.17</v>
      </c>
      <c r="AE168" s="249" t="s">
        <v>134</v>
      </c>
      <c r="AF168" s="115" t="s">
        <v>8</v>
      </c>
      <c r="AG168" s="251" t="s">
        <v>135</v>
      </c>
      <c r="AH168" s="246">
        <v>3.17</v>
      </c>
      <c r="AI168" s="249" t="s">
        <v>134</v>
      </c>
      <c r="AJ168" s="115" t="s">
        <v>8</v>
      </c>
      <c r="AK168" s="223" t="s">
        <v>135</v>
      </c>
      <c r="AL168" s="217">
        <v>3.17</v>
      </c>
      <c r="AM168" s="192" t="s">
        <v>134</v>
      </c>
      <c r="AN168" s="115" t="s">
        <v>8</v>
      </c>
      <c r="AO168" s="223" t="s">
        <v>135</v>
      </c>
      <c r="AP168" s="217">
        <v>3.17</v>
      </c>
      <c r="AQ168" s="192" t="s">
        <v>134</v>
      </c>
      <c r="AR168" s="115" t="s">
        <v>8</v>
      </c>
      <c r="AS168" s="223" t="s">
        <v>135</v>
      </c>
      <c r="AT168" s="217">
        <v>3.17</v>
      </c>
      <c r="AU168" s="192" t="s">
        <v>134</v>
      </c>
      <c r="AV168" s="115" t="s">
        <v>8</v>
      </c>
      <c r="AW168" s="223" t="s">
        <v>135</v>
      </c>
      <c r="AX168" s="217">
        <v>3.17</v>
      </c>
      <c r="AY168" s="192" t="s">
        <v>134</v>
      </c>
      <c r="AZ168" s="115" t="s">
        <v>8</v>
      </c>
      <c r="BA168" s="223" t="s">
        <v>135</v>
      </c>
      <c r="BB168" s="217">
        <v>3.17</v>
      </c>
      <c r="BC168" s="192" t="s">
        <v>134</v>
      </c>
      <c r="BD168" s="214">
        <v>0.35</v>
      </c>
      <c r="BE168" s="199" t="s">
        <v>134</v>
      </c>
      <c r="BF168" s="217">
        <v>3.17</v>
      </c>
      <c r="BG168" s="192" t="s">
        <v>134</v>
      </c>
      <c r="BH168" s="214">
        <v>0.35</v>
      </c>
      <c r="BI168" s="199" t="s">
        <v>134</v>
      </c>
      <c r="BJ168" s="217">
        <v>3.17</v>
      </c>
      <c r="BK168" s="192" t="s">
        <v>134</v>
      </c>
      <c r="BL168" s="214">
        <v>0.3</v>
      </c>
      <c r="BM168" s="199" t="s">
        <v>134</v>
      </c>
      <c r="BN168" s="217">
        <v>3.02</v>
      </c>
      <c r="BO168" s="192" t="s">
        <v>134</v>
      </c>
      <c r="BP168" s="214">
        <v>0.3</v>
      </c>
      <c r="BQ168" s="199" t="s">
        <v>134</v>
      </c>
      <c r="BR168" s="217">
        <v>3.02</v>
      </c>
      <c r="BS168" s="192" t="s">
        <v>134</v>
      </c>
      <c r="BT168" s="214">
        <v>0.3</v>
      </c>
      <c r="BU168" s="199" t="s">
        <v>134</v>
      </c>
      <c r="BV168" s="217">
        <v>3.02</v>
      </c>
      <c r="BW168" s="192" t="s">
        <v>134</v>
      </c>
      <c r="BX168" s="214">
        <v>0.3</v>
      </c>
      <c r="BY168" s="199" t="s">
        <v>134</v>
      </c>
      <c r="BZ168" s="217">
        <v>3.02</v>
      </c>
      <c r="CA168" s="192" t="s">
        <v>134</v>
      </c>
      <c r="CB168" s="214">
        <v>0.3</v>
      </c>
      <c r="CC168" s="199" t="s">
        <v>134</v>
      </c>
      <c r="CD168" s="217">
        <v>3.02</v>
      </c>
      <c r="CE168" s="192" t="s">
        <v>134</v>
      </c>
      <c r="CF168" s="214">
        <v>0.3</v>
      </c>
      <c r="CG168" s="199" t="s">
        <v>134</v>
      </c>
      <c r="CH168" s="217">
        <v>3.02</v>
      </c>
      <c r="CI168" s="192" t="s">
        <v>134</v>
      </c>
      <c r="CJ168" s="214">
        <v>0.25</v>
      </c>
      <c r="CK168" s="199" t="s">
        <v>134</v>
      </c>
      <c r="CL168" s="217">
        <v>2.97</v>
      </c>
      <c r="CM168" s="192" t="s">
        <v>134</v>
      </c>
    </row>
    <row r="169" spans="2:91" s="13" customFormat="1" ht="18" customHeight="1" x14ac:dyDescent="0.4">
      <c r="B169" s="271"/>
      <c r="C169" s="34" t="s">
        <v>48</v>
      </c>
      <c r="D169" s="255"/>
      <c r="E169" s="252"/>
      <c r="F169" s="244"/>
      <c r="G169" s="241"/>
      <c r="H169" s="255"/>
      <c r="I169" s="252"/>
      <c r="J169" s="244"/>
      <c r="K169" s="241"/>
      <c r="L169" s="255"/>
      <c r="M169" s="252"/>
      <c r="N169" s="244"/>
      <c r="O169" s="241"/>
      <c r="P169" s="255"/>
      <c r="Q169" s="252"/>
      <c r="R169" s="244"/>
      <c r="S169" s="241"/>
      <c r="T169" s="255"/>
      <c r="U169" s="252"/>
      <c r="V169" s="244"/>
      <c r="W169" s="241"/>
      <c r="X169" s="24">
        <v>2.25</v>
      </c>
      <c r="Y169" s="252"/>
      <c r="Z169" s="244"/>
      <c r="AA169" s="241"/>
      <c r="AB169" s="24">
        <v>2.5</v>
      </c>
      <c r="AC169" s="252"/>
      <c r="AD169" s="244"/>
      <c r="AE169" s="241"/>
      <c r="AF169" s="24">
        <v>2.5</v>
      </c>
      <c r="AG169" s="252"/>
      <c r="AH169" s="244"/>
      <c r="AI169" s="241"/>
      <c r="AJ169" s="24">
        <v>2.5</v>
      </c>
      <c r="AK169" s="200"/>
      <c r="AL169" s="218"/>
      <c r="AM169" s="190"/>
      <c r="AN169" s="24">
        <v>2.5</v>
      </c>
      <c r="AO169" s="200"/>
      <c r="AP169" s="218"/>
      <c r="AQ169" s="190"/>
      <c r="AR169" s="24">
        <v>2.5</v>
      </c>
      <c r="AS169" s="200"/>
      <c r="AT169" s="218"/>
      <c r="AU169" s="190"/>
      <c r="AV169" s="24">
        <v>2.5</v>
      </c>
      <c r="AW169" s="200"/>
      <c r="AX169" s="218"/>
      <c r="AY169" s="190"/>
      <c r="AZ169" s="24">
        <v>2.5</v>
      </c>
      <c r="BA169" s="200"/>
      <c r="BB169" s="218"/>
      <c r="BC169" s="190"/>
      <c r="BD169" s="215"/>
      <c r="BE169" s="200"/>
      <c r="BF169" s="218"/>
      <c r="BG169" s="190"/>
      <c r="BH169" s="215"/>
      <c r="BI169" s="200"/>
      <c r="BJ169" s="218"/>
      <c r="BK169" s="190"/>
      <c r="BL169" s="215"/>
      <c r="BM169" s="200"/>
      <c r="BN169" s="218"/>
      <c r="BO169" s="190"/>
      <c r="BP169" s="215"/>
      <c r="BQ169" s="200"/>
      <c r="BR169" s="218"/>
      <c r="BS169" s="190"/>
      <c r="BT169" s="215"/>
      <c r="BU169" s="200"/>
      <c r="BV169" s="218"/>
      <c r="BW169" s="190"/>
      <c r="BX169" s="215"/>
      <c r="BY169" s="200"/>
      <c r="BZ169" s="218"/>
      <c r="CA169" s="190"/>
      <c r="CB169" s="215"/>
      <c r="CC169" s="200"/>
      <c r="CD169" s="218"/>
      <c r="CE169" s="190"/>
      <c r="CF169" s="215"/>
      <c r="CG169" s="200"/>
      <c r="CH169" s="218"/>
      <c r="CI169" s="190"/>
      <c r="CJ169" s="215">
        <v>-0.05</v>
      </c>
      <c r="CK169" s="200"/>
      <c r="CL169" s="218">
        <v>-0.05</v>
      </c>
      <c r="CM169" s="190"/>
    </row>
    <row r="170" spans="2:91" s="13" customFormat="1" ht="18" customHeight="1" x14ac:dyDescent="0.4">
      <c r="B170" s="272"/>
      <c r="C170" s="32" t="s">
        <v>49</v>
      </c>
      <c r="D170" s="256"/>
      <c r="E170" s="253">
        <v>0</v>
      </c>
      <c r="F170" s="247"/>
      <c r="G170" s="250">
        <v>0</v>
      </c>
      <c r="H170" s="256"/>
      <c r="I170" s="253">
        <v>0</v>
      </c>
      <c r="J170" s="247"/>
      <c r="K170" s="250">
        <v>0</v>
      </c>
      <c r="L170" s="256"/>
      <c r="M170" s="253">
        <v>0</v>
      </c>
      <c r="N170" s="247"/>
      <c r="O170" s="250">
        <v>0</v>
      </c>
      <c r="P170" s="256"/>
      <c r="Q170" s="253">
        <v>0</v>
      </c>
      <c r="R170" s="247"/>
      <c r="S170" s="250">
        <v>0</v>
      </c>
      <c r="T170" s="256"/>
      <c r="U170" s="253">
        <v>0</v>
      </c>
      <c r="V170" s="247"/>
      <c r="W170" s="250">
        <v>0</v>
      </c>
      <c r="X170" s="116">
        <v>13.5</v>
      </c>
      <c r="Y170" s="253"/>
      <c r="Z170" s="247"/>
      <c r="AA170" s="250"/>
      <c r="AB170" s="116">
        <v>13.75</v>
      </c>
      <c r="AC170" s="253"/>
      <c r="AD170" s="247"/>
      <c r="AE170" s="250"/>
      <c r="AF170" s="116">
        <v>13.75</v>
      </c>
      <c r="AG170" s="253"/>
      <c r="AH170" s="247"/>
      <c r="AI170" s="250"/>
      <c r="AJ170" s="116">
        <v>13.75</v>
      </c>
      <c r="AK170" s="224"/>
      <c r="AL170" s="219"/>
      <c r="AM170" s="193"/>
      <c r="AN170" s="116">
        <v>13.75</v>
      </c>
      <c r="AO170" s="224"/>
      <c r="AP170" s="219"/>
      <c r="AQ170" s="193"/>
      <c r="AR170" s="116">
        <v>13.75</v>
      </c>
      <c r="AS170" s="224"/>
      <c r="AT170" s="219"/>
      <c r="AU170" s="193"/>
      <c r="AV170" s="116">
        <v>13.75</v>
      </c>
      <c r="AW170" s="224"/>
      <c r="AX170" s="219"/>
      <c r="AY170" s="193"/>
      <c r="AZ170" s="116">
        <v>13.75</v>
      </c>
      <c r="BA170" s="224"/>
      <c r="BB170" s="219"/>
      <c r="BC170" s="193"/>
      <c r="BD170" s="216"/>
      <c r="BE170" s="201"/>
      <c r="BF170" s="219"/>
      <c r="BG170" s="193"/>
      <c r="BH170" s="216"/>
      <c r="BI170" s="201"/>
      <c r="BJ170" s="219"/>
      <c r="BK170" s="193"/>
      <c r="BL170" s="216">
        <v>-0.15</v>
      </c>
      <c r="BM170" s="201"/>
      <c r="BN170" s="219">
        <v>-0.15</v>
      </c>
      <c r="BO170" s="193"/>
      <c r="BP170" s="216">
        <v>-0.15</v>
      </c>
      <c r="BQ170" s="201"/>
      <c r="BR170" s="219">
        <v>-0.15</v>
      </c>
      <c r="BS170" s="193"/>
      <c r="BT170" s="216">
        <v>-0.15</v>
      </c>
      <c r="BU170" s="201"/>
      <c r="BV170" s="219">
        <v>-0.15</v>
      </c>
      <c r="BW170" s="193"/>
      <c r="BX170" s="216">
        <v>-0.15</v>
      </c>
      <c r="BY170" s="201"/>
      <c r="BZ170" s="219">
        <v>-0.15</v>
      </c>
      <c r="CA170" s="193"/>
      <c r="CB170" s="216">
        <v>-0.15</v>
      </c>
      <c r="CC170" s="201"/>
      <c r="CD170" s="219">
        <v>-0.15</v>
      </c>
      <c r="CE170" s="193"/>
      <c r="CF170" s="216">
        <v>-0.15</v>
      </c>
      <c r="CG170" s="201"/>
      <c r="CH170" s="219">
        <v>-0.15</v>
      </c>
      <c r="CI170" s="193"/>
      <c r="CJ170" s="216">
        <v>-0.2</v>
      </c>
      <c r="CK170" s="201"/>
      <c r="CL170" s="219">
        <v>-0.2</v>
      </c>
      <c r="CM170" s="193"/>
    </row>
    <row r="171" spans="2:91" s="13" customFormat="1" ht="18" customHeight="1" x14ac:dyDescent="0.4">
      <c r="B171" s="35" t="s">
        <v>2</v>
      </c>
      <c r="C171" s="36" t="s">
        <v>137</v>
      </c>
      <c r="D171" s="27">
        <v>1.5</v>
      </c>
      <c r="E171" s="16" t="s">
        <v>134</v>
      </c>
      <c r="F171" s="15">
        <v>1.5</v>
      </c>
      <c r="G171" s="28" t="s">
        <v>134</v>
      </c>
      <c r="H171" s="27">
        <v>1.5</v>
      </c>
      <c r="I171" s="16" t="s">
        <v>134</v>
      </c>
      <c r="J171" s="15">
        <v>1.5</v>
      </c>
      <c r="K171" s="28" t="s">
        <v>134</v>
      </c>
      <c r="L171" s="27">
        <v>1.5</v>
      </c>
      <c r="M171" s="16" t="s">
        <v>134</v>
      </c>
      <c r="N171" s="15">
        <v>1.5</v>
      </c>
      <c r="O171" s="28" t="s">
        <v>134</v>
      </c>
      <c r="P171" s="27">
        <v>2</v>
      </c>
      <c r="Q171" s="16" t="s">
        <v>134</v>
      </c>
      <c r="R171" s="15">
        <v>2</v>
      </c>
      <c r="S171" s="28" t="s">
        <v>134</v>
      </c>
      <c r="T171" s="27">
        <v>2</v>
      </c>
      <c r="U171" s="16" t="s">
        <v>134</v>
      </c>
      <c r="V171" s="15">
        <v>2</v>
      </c>
      <c r="W171" s="28" t="s">
        <v>134</v>
      </c>
      <c r="X171" s="27">
        <v>2</v>
      </c>
      <c r="Y171" s="16" t="s">
        <v>134</v>
      </c>
      <c r="Z171" s="15">
        <v>2</v>
      </c>
      <c r="AA171" s="28" t="s">
        <v>134</v>
      </c>
      <c r="AB171" s="27">
        <v>2.25</v>
      </c>
      <c r="AC171" s="16" t="s">
        <v>134</v>
      </c>
      <c r="AD171" s="15">
        <v>2.25</v>
      </c>
      <c r="AE171" s="28" t="s">
        <v>134</v>
      </c>
      <c r="AF171" s="27">
        <v>2.25</v>
      </c>
      <c r="AG171" s="16" t="s">
        <v>134</v>
      </c>
      <c r="AH171" s="15">
        <v>2.25</v>
      </c>
      <c r="AI171" s="28" t="s">
        <v>134</v>
      </c>
      <c r="AJ171" s="48">
        <v>2.25</v>
      </c>
      <c r="AK171" s="44" t="s">
        <v>134</v>
      </c>
      <c r="AL171" s="43">
        <v>2.25</v>
      </c>
      <c r="AM171" s="49" t="s">
        <v>134</v>
      </c>
      <c r="AN171" s="48">
        <v>2.25</v>
      </c>
      <c r="AO171" s="44" t="s">
        <v>134</v>
      </c>
      <c r="AP171" s="43">
        <v>2.25</v>
      </c>
      <c r="AQ171" s="49" t="s">
        <v>134</v>
      </c>
      <c r="AR171" s="48">
        <v>2.25</v>
      </c>
      <c r="AS171" s="44" t="s">
        <v>134</v>
      </c>
      <c r="AT171" s="43">
        <v>2.25</v>
      </c>
      <c r="AU171" s="49" t="s">
        <v>134</v>
      </c>
      <c r="AV171" s="48">
        <v>2.25</v>
      </c>
      <c r="AW171" s="44" t="s">
        <v>134</v>
      </c>
      <c r="AX171" s="43">
        <v>2.25</v>
      </c>
      <c r="AY171" s="49" t="s">
        <v>134</v>
      </c>
      <c r="AZ171" s="48">
        <v>1.85</v>
      </c>
      <c r="BA171" s="44" t="s">
        <v>134</v>
      </c>
      <c r="BB171" s="43">
        <v>1.85</v>
      </c>
      <c r="BC171" s="49" t="s">
        <v>134</v>
      </c>
      <c r="BD171" s="48">
        <v>1.85</v>
      </c>
      <c r="BE171" s="44" t="s">
        <v>134</v>
      </c>
      <c r="BF171" s="43">
        <v>1.85</v>
      </c>
      <c r="BG171" s="49" t="s">
        <v>134</v>
      </c>
      <c r="BH171" s="48">
        <v>1.85</v>
      </c>
      <c r="BI171" s="44" t="s">
        <v>134</v>
      </c>
      <c r="BJ171" s="43">
        <v>1.85</v>
      </c>
      <c r="BK171" s="49" t="s">
        <v>134</v>
      </c>
      <c r="BL171" s="48">
        <v>1.6</v>
      </c>
      <c r="BM171" s="44" t="s">
        <v>134</v>
      </c>
      <c r="BN171" s="43">
        <v>1.6</v>
      </c>
      <c r="BO171" s="49" t="s">
        <v>134</v>
      </c>
      <c r="BP171" s="48">
        <v>1.6</v>
      </c>
      <c r="BQ171" s="44" t="s">
        <v>134</v>
      </c>
      <c r="BR171" s="43">
        <v>1.6</v>
      </c>
      <c r="BS171" s="49" t="s">
        <v>134</v>
      </c>
      <c r="BT171" s="48">
        <v>1.6</v>
      </c>
      <c r="BU171" s="44" t="s">
        <v>134</v>
      </c>
      <c r="BV171" s="43">
        <v>1.6</v>
      </c>
      <c r="BW171" s="49" t="s">
        <v>134</v>
      </c>
      <c r="BX171" s="48">
        <v>1.6</v>
      </c>
      <c r="BY171" s="44" t="s">
        <v>134</v>
      </c>
      <c r="BZ171" s="43">
        <v>1.6</v>
      </c>
      <c r="CA171" s="49" t="s">
        <v>134</v>
      </c>
      <c r="CB171" s="48">
        <v>1.6</v>
      </c>
      <c r="CC171" s="44" t="s">
        <v>134</v>
      </c>
      <c r="CD171" s="43">
        <v>1.6</v>
      </c>
      <c r="CE171" s="49" t="s">
        <v>134</v>
      </c>
      <c r="CF171" s="48">
        <v>2.1</v>
      </c>
      <c r="CG171" s="44" t="s">
        <v>134</v>
      </c>
      <c r="CH171" s="43">
        <v>2.1</v>
      </c>
      <c r="CI171" s="49" t="s">
        <v>134</v>
      </c>
      <c r="CJ171" s="48">
        <v>2.0500000000000003</v>
      </c>
      <c r="CK171" s="44" t="s">
        <v>134</v>
      </c>
      <c r="CL171" s="43">
        <v>2.0500000000000003</v>
      </c>
      <c r="CM171" s="49" t="s">
        <v>134</v>
      </c>
    </row>
    <row r="172" spans="2:91" s="13" customFormat="1" ht="18" customHeight="1" x14ac:dyDescent="0.4">
      <c r="B172" s="35" t="s">
        <v>33</v>
      </c>
      <c r="C172" s="36" t="s">
        <v>137</v>
      </c>
      <c r="D172" s="24" t="s">
        <v>8</v>
      </c>
      <c r="E172" s="12" t="s">
        <v>8</v>
      </c>
      <c r="F172" s="11" t="s">
        <v>8</v>
      </c>
      <c r="G172" s="25" t="s">
        <v>8</v>
      </c>
      <c r="H172" s="24" t="s">
        <v>8</v>
      </c>
      <c r="I172" s="12" t="s">
        <v>8</v>
      </c>
      <c r="J172" s="11" t="s">
        <v>8</v>
      </c>
      <c r="K172" s="25" t="s">
        <v>8</v>
      </c>
      <c r="L172" s="24" t="s">
        <v>8</v>
      </c>
      <c r="M172" s="12" t="s">
        <v>8</v>
      </c>
      <c r="N172" s="11" t="s">
        <v>8</v>
      </c>
      <c r="O172" s="25" t="s">
        <v>8</v>
      </c>
      <c r="P172" s="24" t="s">
        <v>8</v>
      </c>
      <c r="Q172" s="12" t="s">
        <v>8</v>
      </c>
      <c r="R172" s="11" t="s">
        <v>8</v>
      </c>
      <c r="S172" s="25" t="s">
        <v>8</v>
      </c>
      <c r="T172" s="27">
        <v>3</v>
      </c>
      <c r="U172" s="16" t="s">
        <v>134</v>
      </c>
      <c r="V172" s="15">
        <v>3</v>
      </c>
      <c r="W172" s="28" t="s">
        <v>134</v>
      </c>
      <c r="X172" s="27">
        <v>3</v>
      </c>
      <c r="Y172" s="16" t="s">
        <v>134</v>
      </c>
      <c r="Z172" s="15">
        <v>3</v>
      </c>
      <c r="AA172" s="28" t="s">
        <v>134</v>
      </c>
      <c r="AB172" s="27">
        <v>3.25</v>
      </c>
      <c r="AC172" s="16" t="s">
        <v>134</v>
      </c>
      <c r="AD172" s="15">
        <v>3.25</v>
      </c>
      <c r="AE172" s="28" t="s">
        <v>134</v>
      </c>
      <c r="AF172" s="27">
        <v>3.25</v>
      </c>
      <c r="AG172" s="16" t="s">
        <v>134</v>
      </c>
      <c r="AH172" s="15">
        <v>3.25</v>
      </c>
      <c r="AI172" s="28" t="s">
        <v>134</v>
      </c>
      <c r="AJ172" s="48">
        <v>3.25</v>
      </c>
      <c r="AK172" s="44" t="s">
        <v>134</v>
      </c>
      <c r="AL172" s="43">
        <v>3.25</v>
      </c>
      <c r="AM172" s="49" t="s">
        <v>134</v>
      </c>
      <c r="AN172" s="48">
        <v>3.25</v>
      </c>
      <c r="AO172" s="44" t="s">
        <v>134</v>
      </c>
      <c r="AP172" s="43">
        <v>3.25</v>
      </c>
      <c r="AQ172" s="49" t="s">
        <v>134</v>
      </c>
      <c r="AR172" s="48">
        <v>3.25</v>
      </c>
      <c r="AS172" s="44" t="s">
        <v>134</v>
      </c>
      <c r="AT172" s="43">
        <v>3.25</v>
      </c>
      <c r="AU172" s="49" t="s">
        <v>134</v>
      </c>
      <c r="AV172" s="48">
        <v>3.25</v>
      </c>
      <c r="AW172" s="44" t="s">
        <v>134</v>
      </c>
      <c r="AX172" s="43">
        <v>3.25</v>
      </c>
      <c r="AY172" s="49" t="s">
        <v>134</v>
      </c>
      <c r="AZ172" s="48">
        <v>3.25</v>
      </c>
      <c r="BA172" s="44" t="s">
        <v>134</v>
      </c>
      <c r="BB172" s="43">
        <v>3.25</v>
      </c>
      <c r="BC172" s="49" t="s">
        <v>134</v>
      </c>
      <c r="BD172" s="48">
        <v>3.25</v>
      </c>
      <c r="BE172" s="44" t="s">
        <v>134</v>
      </c>
      <c r="BF172" s="43">
        <v>3.25</v>
      </c>
      <c r="BG172" s="49" t="s">
        <v>134</v>
      </c>
      <c r="BH172" s="48">
        <v>3.25</v>
      </c>
      <c r="BI172" s="44" t="s">
        <v>134</v>
      </c>
      <c r="BJ172" s="43">
        <v>3.25</v>
      </c>
      <c r="BK172" s="49" t="s">
        <v>134</v>
      </c>
      <c r="BL172" s="48">
        <v>3.1</v>
      </c>
      <c r="BM172" s="44" t="s">
        <v>134</v>
      </c>
      <c r="BN172" s="43">
        <v>3.1</v>
      </c>
      <c r="BO172" s="49" t="s">
        <v>134</v>
      </c>
      <c r="BP172" s="48">
        <v>3.1</v>
      </c>
      <c r="BQ172" s="44" t="s">
        <v>134</v>
      </c>
      <c r="BR172" s="43">
        <v>3.1</v>
      </c>
      <c r="BS172" s="49" t="s">
        <v>134</v>
      </c>
      <c r="BT172" s="48">
        <v>3.1</v>
      </c>
      <c r="BU172" s="44" t="s">
        <v>134</v>
      </c>
      <c r="BV172" s="43">
        <v>3.1</v>
      </c>
      <c r="BW172" s="49" t="s">
        <v>134</v>
      </c>
      <c r="BX172" s="48">
        <v>3.1</v>
      </c>
      <c r="BY172" s="44" t="s">
        <v>134</v>
      </c>
      <c r="BZ172" s="43">
        <v>3.1</v>
      </c>
      <c r="CA172" s="49" t="s">
        <v>134</v>
      </c>
      <c r="CB172" s="48">
        <v>3.1</v>
      </c>
      <c r="CC172" s="44" t="s">
        <v>134</v>
      </c>
      <c r="CD172" s="43">
        <v>3.1</v>
      </c>
      <c r="CE172" s="49" t="s">
        <v>134</v>
      </c>
      <c r="CF172" s="48">
        <v>2.35</v>
      </c>
      <c r="CG172" s="44" t="s">
        <v>134</v>
      </c>
      <c r="CH172" s="43">
        <v>2.35</v>
      </c>
      <c r="CI172" s="49" t="s">
        <v>134</v>
      </c>
      <c r="CJ172" s="48">
        <v>2.3000000000000003</v>
      </c>
      <c r="CK172" s="44" t="s">
        <v>134</v>
      </c>
      <c r="CL172" s="43">
        <v>2.3000000000000003</v>
      </c>
      <c r="CM172" s="49" t="s">
        <v>134</v>
      </c>
    </row>
    <row r="173" spans="2:91" s="13" customFormat="1" ht="18" customHeight="1" x14ac:dyDescent="0.4">
      <c r="B173" s="35" t="s">
        <v>32</v>
      </c>
      <c r="C173" s="36" t="s">
        <v>137</v>
      </c>
      <c r="D173" s="27" t="s">
        <v>8</v>
      </c>
      <c r="E173" s="16" t="s">
        <v>8</v>
      </c>
      <c r="F173" s="15" t="s">
        <v>8</v>
      </c>
      <c r="G173" s="28" t="s">
        <v>8</v>
      </c>
      <c r="H173" s="27" t="s">
        <v>8</v>
      </c>
      <c r="I173" s="16" t="s">
        <v>8</v>
      </c>
      <c r="J173" s="15" t="s">
        <v>8</v>
      </c>
      <c r="K173" s="28" t="s">
        <v>8</v>
      </c>
      <c r="L173" s="27" t="s">
        <v>8</v>
      </c>
      <c r="M173" s="16" t="s">
        <v>8</v>
      </c>
      <c r="N173" s="15" t="s">
        <v>8</v>
      </c>
      <c r="O173" s="28" t="s">
        <v>8</v>
      </c>
      <c r="P173" s="27" t="s">
        <v>8</v>
      </c>
      <c r="Q173" s="16" t="s">
        <v>8</v>
      </c>
      <c r="R173" s="15" t="s">
        <v>8</v>
      </c>
      <c r="S173" s="28" t="s">
        <v>8</v>
      </c>
      <c r="T173" s="27">
        <v>2.2000000000000002</v>
      </c>
      <c r="U173" s="16" t="s">
        <v>134</v>
      </c>
      <c r="V173" s="15">
        <v>2.2000000000000002</v>
      </c>
      <c r="W173" s="28" t="s">
        <v>134</v>
      </c>
      <c r="X173" s="27">
        <v>2.2000000000000002</v>
      </c>
      <c r="Y173" s="16" t="s">
        <v>134</v>
      </c>
      <c r="Z173" s="15">
        <v>2.2000000000000002</v>
      </c>
      <c r="AA173" s="28" t="s">
        <v>134</v>
      </c>
      <c r="AB173" s="27">
        <v>2.4500000000000002</v>
      </c>
      <c r="AC173" s="16" t="s">
        <v>134</v>
      </c>
      <c r="AD173" s="15">
        <v>2.4500000000000002</v>
      </c>
      <c r="AE173" s="28" t="s">
        <v>134</v>
      </c>
      <c r="AF173" s="27">
        <v>3.25</v>
      </c>
      <c r="AG173" s="16" t="s">
        <v>134</v>
      </c>
      <c r="AH173" s="15">
        <v>3.25</v>
      </c>
      <c r="AI173" s="28" t="s">
        <v>134</v>
      </c>
      <c r="AJ173" s="48">
        <v>3.25</v>
      </c>
      <c r="AK173" s="44" t="s">
        <v>134</v>
      </c>
      <c r="AL173" s="43">
        <v>3.25</v>
      </c>
      <c r="AM173" s="49" t="s">
        <v>134</v>
      </c>
      <c r="AN173" s="48">
        <v>3.25</v>
      </c>
      <c r="AO173" s="44" t="s">
        <v>134</v>
      </c>
      <c r="AP173" s="43">
        <v>3.25</v>
      </c>
      <c r="AQ173" s="49" t="s">
        <v>134</v>
      </c>
      <c r="AR173" s="48">
        <v>3.25</v>
      </c>
      <c r="AS173" s="44" t="s">
        <v>134</v>
      </c>
      <c r="AT173" s="43">
        <v>3.25</v>
      </c>
      <c r="AU173" s="49" t="s">
        <v>134</v>
      </c>
      <c r="AV173" s="48">
        <v>3.25</v>
      </c>
      <c r="AW173" s="44" t="s">
        <v>134</v>
      </c>
      <c r="AX173" s="43">
        <v>3.25</v>
      </c>
      <c r="AY173" s="49" t="s">
        <v>134</v>
      </c>
      <c r="AZ173" s="48">
        <v>3.25</v>
      </c>
      <c r="BA173" s="44" t="s">
        <v>134</v>
      </c>
      <c r="BB173" s="43">
        <v>3.25</v>
      </c>
      <c r="BC173" s="49" t="s">
        <v>134</v>
      </c>
      <c r="BD173" s="48">
        <v>3.25</v>
      </c>
      <c r="BE173" s="44" t="s">
        <v>134</v>
      </c>
      <c r="BF173" s="43">
        <v>3.25</v>
      </c>
      <c r="BG173" s="49" t="s">
        <v>134</v>
      </c>
      <c r="BH173" s="48">
        <v>3.25</v>
      </c>
      <c r="BI173" s="44" t="s">
        <v>134</v>
      </c>
      <c r="BJ173" s="43">
        <v>3.25</v>
      </c>
      <c r="BK173" s="49" t="s">
        <v>134</v>
      </c>
      <c r="BL173" s="48">
        <v>3.1</v>
      </c>
      <c r="BM173" s="44" t="s">
        <v>134</v>
      </c>
      <c r="BN173" s="43">
        <v>3.1</v>
      </c>
      <c r="BO173" s="49" t="s">
        <v>134</v>
      </c>
      <c r="BP173" s="48">
        <v>3.1</v>
      </c>
      <c r="BQ173" s="44" t="s">
        <v>134</v>
      </c>
      <c r="BR173" s="43">
        <v>3.1</v>
      </c>
      <c r="BS173" s="49" t="s">
        <v>134</v>
      </c>
      <c r="BT173" s="48">
        <v>3.1</v>
      </c>
      <c r="BU173" s="44" t="s">
        <v>134</v>
      </c>
      <c r="BV173" s="43">
        <v>3.1</v>
      </c>
      <c r="BW173" s="49" t="s">
        <v>134</v>
      </c>
      <c r="BX173" s="48">
        <v>3.1</v>
      </c>
      <c r="BY173" s="44" t="s">
        <v>134</v>
      </c>
      <c r="BZ173" s="43">
        <v>3.1</v>
      </c>
      <c r="CA173" s="49" t="s">
        <v>134</v>
      </c>
      <c r="CB173" s="48">
        <v>3.1</v>
      </c>
      <c r="CC173" s="44" t="s">
        <v>134</v>
      </c>
      <c r="CD173" s="43">
        <v>3.1</v>
      </c>
      <c r="CE173" s="49" t="s">
        <v>134</v>
      </c>
      <c r="CF173" s="48">
        <v>3.1</v>
      </c>
      <c r="CG173" s="44" t="s">
        <v>134</v>
      </c>
      <c r="CH173" s="43">
        <v>3.1</v>
      </c>
      <c r="CI173" s="49" t="s">
        <v>134</v>
      </c>
      <c r="CJ173" s="48">
        <v>3.0500000000000003</v>
      </c>
      <c r="CK173" s="44" t="s">
        <v>134</v>
      </c>
      <c r="CL173" s="43">
        <v>3.0500000000000003</v>
      </c>
      <c r="CM173" s="49" t="s">
        <v>134</v>
      </c>
    </row>
    <row r="174" spans="2:91" s="13" customFormat="1" ht="18" customHeight="1" x14ac:dyDescent="0.4">
      <c r="B174" s="35" t="s">
        <v>3</v>
      </c>
      <c r="C174" s="36" t="s">
        <v>137</v>
      </c>
      <c r="D174" s="27">
        <v>2</v>
      </c>
      <c r="E174" s="16" t="s">
        <v>134</v>
      </c>
      <c r="F174" s="15">
        <v>2</v>
      </c>
      <c r="G174" s="28" t="s">
        <v>134</v>
      </c>
      <c r="H174" s="27">
        <v>2</v>
      </c>
      <c r="I174" s="16" t="s">
        <v>134</v>
      </c>
      <c r="J174" s="15">
        <v>2</v>
      </c>
      <c r="K174" s="28" t="s">
        <v>134</v>
      </c>
      <c r="L174" s="27">
        <v>2</v>
      </c>
      <c r="M174" s="16" t="s">
        <v>134</v>
      </c>
      <c r="N174" s="15">
        <v>2</v>
      </c>
      <c r="O174" s="28" t="s">
        <v>134</v>
      </c>
      <c r="P174" s="27">
        <v>2</v>
      </c>
      <c r="Q174" s="16" t="s">
        <v>134</v>
      </c>
      <c r="R174" s="15">
        <v>2</v>
      </c>
      <c r="S174" s="28" t="s">
        <v>134</v>
      </c>
      <c r="T174" s="27">
        <v>3</v>
      </c>
      <c r="U174" s="16" t="s">
        <v>134</v>
      </c>
      <c r="V174" s="15">
        <v>3</v>
      </c>
      <c r="W174" s="28" t="s">
        <v>134</v>
      </c>
      <c r="X174" s="27">
        <v>3</v>
      </c>
      <c r="Y174" s="16" t="s">
        <v>134</v>
      </c>
      <c r="Z174" s="15">
        <v>3</v>
      </c>
      <c r="AA174" s="28" t="s">
        <v>134</v>
      </c>
      <c r="AB174" s="27">
        <v>3.25</v>
      </c>
      <c r="AC174" s="16" t="s">
        <v>134</v>
      </c>
      <c r="AD174" s="15">
        <v>3.25</v>
      </c>
      <c r="AE174" s="28" t="s">
        <v>134</v>
      </c>
      <c r="AF174" s="27">
        <v>3.25</v>
      </c>
      <c r="AG174" s="16" t="s">
        <v>134</v>
      </c>
      <c r="AH174" s="15">
        <v>3.25</v>
      </c>
      <c r="AI174" s="28" t="s">
        <v>134</v>
      </c>
      <c r="AJ174" s="48">
        <v>3.25</v>
      </c>
      <c r="AK174" s="44" t="s">
        <v>134</v>
      </c>
      <c r="AL174" s="43">
        <v>3.25</v>
      </c>
      <c r="AM174" s="49" t="s">
        <v>134</v>
      </c>
      <c r="AN174" s="48">
        <v>3.25</v>
      </c>
      <c r="AO174" s="44" t="s">
        <v>134</v>
      </c>
      <c r="AP174" s="43">
        <v>3.25</v>
      </c>
      <c r="AQ174" s="49" t="s">
        <v>134</v>
      </c>
      <c r="AR174" s="48">
        <v>3.25</v>
      </c>
      <c r="AS174" s="44" t="s">
        <v>134</v>
      </c>
      <c r="AT174" s="43">
        <v>3.25</v>
      </c>
      <c r="AU174" s="49" t="s">
        <v>134</v>
      </c>
      <c r="AV174" s="48">
        <v>3.25</v>
      </c>
      <c r="AW174" s="44" t="s">
        <v>134</v>
      </c>
      <c r="AX174" s="43">
        <v>3.25</v>
      </c>
      <c r="AY174" s="49" t="s">
        <v>134</v>
      </c>
      <c r="AZ174" s="48">
        <v>2.5</v>
      </c>
      <c r="BA174" s="44" t="s">
        <v>134</v>
      </c>
      <c r="BB174" s="43">
        <v>2.5</v>
      </c>
      <c r="BC174" s="49" t="s">
        <v>134</v>
      </c>
      <c r="BD174" s="48">
        <v>2.5</v>
      </c>
      <c r="BE174" s="44" t="s">
        <v>134</v>
      </c>
      <c r="BF174" s="43">
        <v>2.5</v>
      </c>
      <c r="BG174" s="49" t="s">
        <v>134</v>
      </c>
      <c r="BH174" s="48">
        <v>2.5</v>
      </c>
      <c r="BI174" s="44" t="s">
        <v>134</v>
      </c>
      <c r="BJ174" s="43">
        <v>2.5</v>
      </c>
      <c r="BK174" s="49" t="s">
        <v>134</v>
      </c>
      <c r="BL174" s="48">
        <v>2.1</v>
      </c>
      <c r="BM174" s="44" t="s">
        <v>134</v>
      </c>
      <c r="BN174" s="43">
        <v>2.1</v>
      </c>
      <c r="BO174" s="49" t="s">
        <v>134</v>
      </c>
      <c r="BP174" s="48">
        <v>2.1</v>
      </c>
      <c r="BQ174" s="44" t="s">
        <v>134</v>
      </c>
      <c r="BR174" s="43">
        <v>2.1</v>
      </c>
      <c r="BS174" s="49" t="s">
        <v>134</v>
      </c>
      <c r="BT174" s="48">
        <v>2.1</v>
      </c>
      <c r="BU174" s="44" t="s">
        <v>134</v>
      </c>
      <c r="BV174" s="43">
        <v>2.1</v>
      </c>
      <c r="BW174" s="49" t="s">
        <v>134</v>
      </c>
      <c r="BX174" s="48">
        <v>2.1</v>
      </c>
      <c r="BY174" s="44" t="s">
        <v>134</v>
      </c>
      <c r="BZ174" s="43">
        <v>2.1</v>
      </c>
      <c r="CA174" s="49" t="s">
        <v>134</v>
      </c>
      <c r="CB174" s="48">
        <v>2.1</v>
      </c>
      <c r="CC174" s="44" t="s">
        <v>134</v>
      </c>
      <c r="CD174" s="43">
        <v>2.1</v>
      </c>
      <c r="CE174" s="49" t="s">
        <v>134</v>
      </c>
      <c r="CF174" s="48">
        <v>2.1</v>
      </c>
      <c r="CG174" s="44" t="s">
        <v>134</v>
      </c>
      <c r="CH174" s="43">
        <v>2.1</v>
      </c>
      <c r="CI174" s="49" t="s">
        <v>134</v>
      </c>
      <c r="CJ174" s="48">
        <v>2.0500000000000003</v>
      </c>
      <c r="CK174" s="44" t="s">
        <v>134</v>
      </c>
      <c r="CL174" s="43">
        <v>2.0500000000000003</v>
      </c>
      <c r="CM174" s="49" t="s">
        <v>134</v>
      </c>
    </row>
    <row r="175" spans="2:91" s="10" customFormat="1" ht="18" customHeight="1" x14ac:dyDescent="0.45">
      <c r="B175" s="270" t="s">
        <v>95</v>
      </c>
      <c r="C175" s="31" t="s">
        <v>302</v>
      </c>
      <c r="D175" s="254" t="s">
        <v>8</v>
      </c>
      <c r="E175" s="251" t="s">
        <v>8</v>
      </c>
      <c r="F175" s="246" t="s">
        <v>8</v>
      </c>
      <c r="G175" s="249" t="s">
        <v>8</v>
      </c>
      <c r="H175" s="254" t="s">
        <v>8</v>
      </c>
      <c r="I175" s="251" t="s">
        <v>8</v>
      </c>
      <c r="J175" s="246" t="s">
        <v>8</v>
      </c>
      <c r="K175" s="249" t="s">
        <v>8</v>
      </c>
      <c r="L175" s="254" t="s">
        <v>8</v>
      </c>
      <c r="M175" s="251" t="s">
        <v>8</v>
      </c>
      <c r="N175" s="246" t="s">
        <v>8</v>
      </c>
      <c r="O175" s="249" t="s">
        <v>8</v>
      </c>
      <c r="P175" s="254" t="s">
        <v>8</v>
      </c>
      <c r="Q175" s="251" t="s">
        <v>8</v>
      </c>
      <c r="R175" s="246" t="s">
        <v>8</v>
      </c>
      <c r="S175" s="249" t="s">
        <v>8</v>
      </c>
      <c r="T175" s="254" t="s">
        <v>8</v>
      </c>
      <c r="U175" s="251" t="s">
        <v>8</v>
      </c>
      <c r="V175" s="246" t="s">
        <v>8</v>
      </c>
      <c r="W175" s="249" t="s">
        <v>8</v>
      </c>
      <c r="X175" s="115" t="s">
        <v>8</v>
      </c>
      <c r="Y175" s="251" t="s">
        <v>135</v>
      </c>
      <c r="Z175" s="246" t="s">
        <v>8</v>
      </c>
      <c r="AA175" s="249" t="s">
        <v>8</v>
      </c>
      <c r="AB175" s="115" t="s">
        <v>8</v>
      </c>
      <c r="AC175" s="251" t="s">
        <v>135</v>
      </c>
      <c r="AD175" s="246" t="s">
        <v>8</v>
      </c>
      <c r="AE175" s="249" t="s">
        <v>8</v>
      </c>
      <c r="AF175" s="115" t="s">
        <v>8</v>
      </c>
      <c r="AG175" s="251" t="s">
        <v>135</v>
      </c>
      <c r="AH175" s="246" t="s">
        <v>8</v>
      </c>
      <c r="AI175" s="249" t="s">
        <v>8</v>
      </c>
      <c r="AJ175" s="115" t="s">
        <v>8</v>
      </c>
      <c r="AK175" s="223" t="s">
        <v>135</v>
      </c>
      <c r="AL175" s="217" t="s">
        <v>8</v>
      </c>
      <c r="AM175" s="192" t="s">
        <v>8</v>
      </c>
      <c r="AN175" s="115" t="s">
        <v>8</v>
      </c>
      <c r="AO175" s="223" t="s">
        <v>135</v>
      </c>
      <c r="AP175" s="217" t="s">
        <v>8</v>
      </c>
      <c r="AQ175" s="192" t="s">
        <v>8</v>
      </c>
      <c r="AR175" s="115" t="s">
        <v>8</v>
      </c>
      <c r="AS175" s="223" t="s">
        <v>135</v>
      </c>
      <c r="AT175" s="217" t="s">
        <v>8</v>
      </c>
      <c r="AU175" s="192" t="s">
        <v>8</v>
      </c>
      <c r="AV175" s="115" t="s">
        <v>8</v>
      </c>
      <c r="AW175" s="223" t="s">
        <v>135</v>
      </c>
      <c r="AX175" s="217" t="s">
        <v>8</v>
      </c>
      <c r="AY175" s="192" t="s">
        <v>8</v>
      </c>
      <c r="AZ175" s="115" t="s">
        <v>8</v>
      </c>
      <c r="BA175" s="223" t="s">
        <v>135</v>
      </c>
      <c r="BB175" s="217" t="s">
        <v>8</v>
      </c>
      <c r="BC175" s="192" t="s">
        <v>8</v>
      </c>
      <c r="BD175" s="214">
        <v>0.35</v>
      </c>
      <c r="BE175" s="199" t="s">
        <v>134</v>
      </c>
      <c r="BF175" s="217" t="s">
        <v>8</v>
      </c>
      <c r="BG175" s="192" t="s">
        <v>8</v>
      </c>
      <c r="BH175" s="214">
        <v>0.35</v>
      </c>
      <c r="BI175" s="199" t="s">
        <v>134</v>
      </c>
      <c r="BJ175" s="217" t="s">
        <v>8</v>
      </c>
      <c r="BK175" s="192" t="s">
        <v>8</v>
      </c>
      <c r="BL175" s="214">
        <v>0.3</v>
      </c>
      <c r="BM175" s="199" t="s">
        <v>134</v>
      </c>
      <c r="BN175" s="217" t="s">
        <v>8</v>
      </c>
      <c r="BO175" s="192" t="s">
        <v>8</v>
      </c>
      <c r="BP175" s="214">
        <v>0.3</v>
      </c>
      <c r="BQ175" s="199" t="s">
        <v>134</v>
      </c>
      <c r="BR175" s="217" t="s">
        <v>8</v>
      </c>
      <c r="BS175" s="192" t="s">
        <v>8</v>
      </c>
      <c r="BT175" s="214">
        <v>0.3</v>
      </c>
      <c r="BU175" s="199" t="s">
        <v>134</v>
      </c>
      <c r="BV175" s="217" t="s">
        <v>8</v>
      </c>
      <c r="BW175" s="192" t="s">
        <v>8</v>
      </c>
      <c r="BX175" s="214">
        <v>0.3</v>
      </c>
      <c r="BY175" s="199" t="s">
        <v>134</v>
      </c>
      <c r="BZ175" s="217" t="s">
        <v>8</v>
      </c>
      <c r="CA175" s="192" t="s">
        <v>8</v>
      </c>
      <c r="CB175" s="214">
        <v>0.3</v>
      </c>
      <c r="CC175" s="199" t="s">
        <v>134</v>
      </c>
      <c r="CD175" s="217" t="s">
        <v>8</v>
      </c>
      <c r="CE175" s="192" t="s">
        <v>8</v>
      </c>
      <c r="CF175" s="214">
        <v>0.3</v>
      </c>
      <c r="CG175" s="199" t="s">
        <v>134</v>
      </c>
      <c r="CH175" s="217" t="s">
        <v>8</v>
      </c>
      <c r="CI175" s="192" t="s">
        <v>8</v>
      </c>
      <c r="CJ175" s="214">
        <v>0.25</v>
      </c>
      <c r="CK175" s="199" t="s">
        <v>134</v>
      </c>
      <c r="CL175" s="217" t="s">
        <v>8</v>
      </c>
      <c r="CM175" s="192" t="s">
        <v>8</v>
      </c>
    </row>
    <row r="176" spans="2:91" s="10" customFormat="1" ht="18" customHeight="1" x14ac:dyDescent="0.45">
      <c r="B176" s="271"/>
      <c r="C176" s="34" t="s">
        <v>48</v>
      </c>
      <c r="D176" s="255"/>
      <c r="E176" s="252"/>
      <c r="F176" s="244"/>
      <c r="G176" s="241"/>
      <c r="H176" s="255"/>
      <c r="I176" s="252"/>
      <c r="J176" s="244"/>
      <c r="K176" s="241"/>
      <c r="L176" s="255"/>
      <c r="M176" s="252"/>
      <c r="N176" s="244"/>
      <c r="O176" s="241"/>
      <c r="P176" s="255"/>
      <c r="Q176" s="252"/>
      <c r="R176" s="244"/>
      <c r="S176" s="241"/>
      <c r="T176" s="255"/>
      <c r="U176" s="252"/>
      <c r="V176" s="244"/>
      <c r="W176" s="241"/>
      <c r="X176" s="24">
        <v>2.25</v>
      </c>
      <c r="Y176" s="252"/>
      <c r="Z176" s="244"/>
      <c r="AA176" s="241"/>
      <c r="AB176" s="24">
        <v>2.5</v>
      </c>
      <c r="AC176" s="252"/>
      <c r="AD176" s="244"/>
      <c r="AE176" s="241"/>
      <c r="AF176" s="24">
        <v>2.5</v>
      </c>
      <c r="AG176" s="252"/>
      <c r="AH176" s="244"/>
      <c r="AI176" s="241"/>
      <c r="AJ176" s="24">
        <v>2.5</v>
      </c>
      <c r="AK176" s="200"/>
      <c r="AL176" s="218"/>
      <c r="AM176" s="190"/>
      <c r="AN176" s="24">
        <v>2.5</v>
      </c>
      <c r="AO176" s="200"/>
      <c r="AP176" s="218"/>
      <c r="AQ176" s="190"/>
      <c r="AR176" s="24">
        <v>2.5</v>
      </c>
      <c r="AS176" s="200"/>
      <c r="AT176" s="218"/>
      <c r="AU176" s="190"/>
      <c r="AV176" s="24">
        <v>2.5</v>
      </c>
      <c r="AW176" s="200"/>
      <c r="AX176" s="218"/>
      <c r="AY176" s="190"/>
      <c r="AZ176" s="24">
        <v>2.5</v>
      </c>
      <c r="BA176" s="200"/>
      <c r="BB176" s="218"/>
      <c r="BC176" s="190"/>
      <c r="BD176" s="215"/>
      <c r="BE176" s="200"/>
      <c r="BF176" s="218"/>
      <c r="BG176" s="190"/>
      <c r="BH176" s="215"/>
      <c r="BI176" s="200"/>
      <c r="BJ176" s="218"/>
      <c r="BK176" s="190"/>
      <c r="BL176" s="215"/>
      <c r="BM176" s="200"/>
      <c r="BN176" s="218"/>
      <c r="BO176" s="190"/>
      <c r="BP176" s="215"/>
      <c r="BQ176" s="200"/>
      <c r="BR176" s="218"/>
      <c r="BS176" s="190"/>
      <c r="BT176" s="215"/>
      <c r="BU176" s="200"/>
      <c r="BV176" s="218"/>
      <c r="BW176" s="190"/>
      <c r="BX176" s="215"/>
      <c r="BY176" s="200"/>
      <c r="BZ176" s="218"/>
      <c r="CA176" s="190"/>
      <c r="CB176" s="215"/>
      <c r="CC176" s="200"/>
      <c r="CD176" s="218"/>
      <c r="CE176" s="190"/>
      <c r="CF176" s="215"/>
      <c r="CG176" s="200"/>
      <c r="CH176" s="218"/>
      <c r="CI176" s="190"/>
      <c r="CJ176" s="215">
        <v>-0.05</v>
      </c>
      <c r="CK176" s="200"/>
      <c r="CL176" s="218">
        <v>-0.05</v>
      </c>
      <c r="CM176" s="190"/>
    </row>
    <row r="177" spans="2:91" s="10" customFormat="1" ht="18" customHeight="1" x14ac:dyDescent="0.45">
      <c r="B177" s="272"/>
      <c r="C177" s="32" t="s">
        <v>49</v>
      </c>
      <c r="D177" s="256"/>
      <c r="E177" s="253">
        <v>0</v>
      </c>
      <c r="F177" s="247"/>
      <c r="G177" s="250">
        <v>0</v>
      </c>
      <c r="H177" s="256"/>
      <c r="I177" s="253">
        <v>0</v>
      </c>
      <c r="J177" s="247"/>
      <c r="K177" s="250">
        <v>0</v>
      </c>
      <c r="L177" s="256"/>
      <c r="M177" s="253">
        <v>0</v>
      </c>
      <c r="N177" s="247"/>
      <c r="O177" s="250">
        <v>0</v>
      </c>
      <c r="P177" s="256"/>
      <c r="Q177" s="253">
        <v>0</v>
      </c>
      <c r="R177" s="247"/>
      <c r="S177" s="250">
        <v>0</v>
      </c>
      <c r="T177" s="256"/>
      <c r="U177" s="253">
        <v>0</v>
      </c>
      <c r="V177" s="247"/>
      <c r="W177" s="250">
        <v>0</v>
      </c>
      <c r="X177" s="116">
        <v>13.5</v>
      </c>
      <c r="Y177" s="253"/>
      <c r="Z177" s="247"/>
      <c r="AA177" s="250"/>
      <c r="AB177" s="116">
        <v>13.75</v>
      </c>
      <c r="AC177" s="253"/>
      <c r="AD177" s="247"/>
      <c r="AE177" s="250"/>
      <c r="AF177" s="116">
        <v>13.75</v>
      </c>
      <c r="AG177" s="253"/>
      <c r="AH177" s="247"/>
      <c r="AI177" s="250"/>
      <c r="AJ177" s="116">
        <v>13.75</v>
      </c>
      <c r="AK177" s="224"/>
      <c r="AL177" s="219"/>
      <c r="AM177" s="193"/>
      <c r="AN177" s="116">
        <v>13.75</v>
      </c>
      <c r="AO177" s="224"/>
      <c r="AP177" s="219"/>
      <c r="AQ177" s="193"/>
      <c r="AR177" s="116">
        <v>13.75</v>
      </c>
      <c r="AS177" s="224"/>
      <c r="AT177" s="219"/>
      <c r="AU177" s="193"/>
      <c r="AV177" s="116">
        <v>13.75</v>
      </c>
      <c r="AW177" s="224"/>
      <c r="AX177" s="219"/>
      <c r="AY177" s="193"/>
      <c r="AZ177" s="116">
        <v>13.75</v>
      </c>
      <c r="BA177" s="224"/>
      <c r="BB177" s="219"/>
      <c r="BC177" s="193"/>
      <c r="BD177" s="216"/>
      <c r="BE177" s="201"/>
      <c r="BF177" s="219"/>
      <c r="BG177" s="193"/>
      <c r="BH177" s="216"/>
      <c r="BI177" s="201"/>
      <c r="BJ177" s="219"/>
      <c r="BK177" s="193"/>
      <c r="BL177" s="216">
        <v>-0.15</v>
      </c>
      <c r="BM177" s="201"/>
      <c r="BN177" s="219">
        <v>-0.15</v>
      </c>
      <c r="BO177" s="193"/>
      <c r="BP177" s="216">
        <v>-0.15</v>
      </c>
      <c r="BQ177" s="201"/>
      <c r="BR177" s="219">
        <v>-0.15</v>
      </c>
      <c r="BS177" s="193"/>
      <c r="BT177" s="216">
        <v>-0.15</v>
      </c>
      <c r="BU177" s="201"/>
      <c r="BV177" s="219">
        <v>-0.15</v>
      </c>
      <c r="BW177" s="193"/>
      <c r="BX177" s="216">
        <v>-0.15</v>
      </c>
      <c r="BY177" s="201"/>
      <c r="BZ177" s="219">
        <v>-0.15</v>
      </c>
      <c r="CA177" s="193"/>
      <c r="CB177" s="216">
        <v>-0.15</v>
      </c>
      <c r="CC177" s="201"/>
      <c r="CD177" s="219">
        <v>-0.15</v>
      </c>
      <c r="CE177" s="193"/>
      <c r="CF177" s="216">
        <v>-0.15</v>
      </c>
      <c r="CG177" s="201"/>
      <c r="CH177" s="219">
        <v>-0.15</v>
      </c>
      <c r="CI177" s="193"/>
      <c r="CJ177" s="216">
        <v>-0.2</v>
      </c>
      <c r="CK177" s="201"/>
      <c r="CL177" s="219">
        <v>-0.2</v>
      </c>
      <c r="CM177" s="193"/>
    </row>
    <row r="178" spans="2:91" s="13" customFormat="1" ht="18" customHeight="1" x14ac:dyDescent="0.4">
      <c r="B178" s="33" t="s">
        <v>4</v>
      </c>
      <c r="C178" s="34" t="s">
        <v>137</v>
      </c>
      <c r="D178" s="24">
        <v>1.25</v>
      </c>
      <c r="E178" s="12" t="s">
        <v>134</v>
      </c>
      <c r="F178" s="11">
        <v>1.25</v>
      </c>
      <c r="G178" s="25" t="s">
        <v>134</v>
      </c>
      <c r="H178" s="24">
        <v>1.25</v>
      </c>
      <c r="I178" s="12" t="s">
        <v>134</v>
      </c>
      <c r="J178" s="11">
        <v>1.25</v>
      </c>
      <c r="K178" s="25" t="s">
        <v>134</v>
      </c>
      <c r="L178" s="24">
        <v>1.25</v>
      </c>
      <c r="M178" s="12" t="s">
        <v>134</v>
      </c>
      <c r="N178" s="11">
        <v>1.25</v>
      </c>
      <c r="O178" s="25" t="s">
        <v>134</v>
      </c>
      <c r="P178" s="24">
        <v>1.25</v>
      </c>
      <c r="Q178" s="12" t="s">
        <v>134</v>
      </c>
      <c r="R178" s="11">
        <v>1.25</v>
      </c>
      <c r="S178" s="25" t="s">
        <v>134</v>
      </c>
      <c r="T178" s="24">
        <v>1.25</v>
      </c>
      <c r="U178" s="12" t="s">
        <v>134</v>
      </c>
      <c r="V178" s="11">
        <v>1.25</v>
      </c>
      <c r="W178" s="25" t="s">
        <v>134</v>
      </c>
      <c r="X178" s="24">
        <v>1.25</v>
      </c>
      <c r="Y178" s="12" t="s">
        <v>134</v>
      </c>
      <c r="Z178" s="11">
        <v>1.25</v>
      </c>
      <c r="AA178" s="25" t="s">
        <v>134</v>
      </c>
      <c r="AB178" s="24">
        <v>1.5</v>
      </c>
      <c r="AC178" s="12" t="s">
        <v>134</v>
      </c>
      <c r="AD178" s="15">
        <v>1.5</v>
      </c>
      <c r="AE178" s="25" t="s">
        <v>134</v>
      </c>
      <c r="AF178" s="24">
        <v>1.5</v>
      </c>
      <c r="AG178" s="12" t="s">
        <v>134</v>
      </c>
      <c r="AH178" s="15">
        <v>1.5</v>
      </c>
      <c r="AI178" s="25" t="s">
        <v>134</v>
      </c>
      <c r="AJ178" s="46">
        <v>1.5</v>
      </c>
      <c r="AK178" s="42" t="s">
        <v>134</v>
      </c>
      <c r="AL178" s="43">
        <v>1.5</v>
      </c>
      <c r="AM178" s="47" t="s">
        <v>134</v>
      </c>
      <c r="AN178" s="46">
        <v>1.5</v>
      </c>
      <c r="AO178" s="42" t="s">
        <v>134</v>
      </c>
      <c r="AP178" s="43">
        <v>1.5</v>
      </c>
      <c r="AQ178" s="47" t="s">
        <v>134</v>
      </c>
      <c r="AR178" s="46">
        <v>1.5</v>
      </c>
      <c r="AS178" s="42" t="s">
        <v>134</v>
      </c>
      <c r="AT178" s="43">
        <v>1.5</v>
      </c>
      <c r="AU178" s="47" t="s">
        <v>134</v>
      </c>
      <c r="AV178" s="46">
        <v>1.5</v>
      </c>
      <c r="AW178" s="42" t="s">
        <v>134</v>
      </c>
      <c r="AX178" s="43">
        <v>1.5</v>
      </c>
      <c r="AY178" s="47" t="s">
        <v>134</v>
      </c>
      <c r="AZ178" s="48">
        <v>1.25</v>
      </c>
      <c r="BA178" s="44" t="s">
        <v>134</v>
      </c>
      <c r="BB178" s="43">
        <v>1.25</v>
      </c>
      <c r="BC178" s="49" t="s">
        <v>134</v>
      </c>
      <c r="BD178" s="48">
        <v>1.25</v>
      </c>
      <c r="BE178" s="44" t="s">
        <v>134</v>
      </c>
      <c r="BF178" s="43">
        <v>1.25</v>
      </c>
      <c r="BG178" s="49" t="s">
        <v>134</v>
      </c>
      <c r="BH178" s="48">
        <v>1.25</v>
      </c>
      <c r="BI178" s="44" t="s">
        <v>134</v>
      </c>
      <c r="BJ178" s="43">
        <v>1.25</v>
      </c>
      <c r="BK178" s="49" t="s">
        <v>134</v>
      </c>
      <c r="BL178" s="48">
        <v>1.1000000000000001</v>
      </c>
      <c r="BM178" s="44" t="s">
        <v>134</v>
      </c>
      <c r="BN178" s="43">
        <v>1.1000000000000001</v>
      </c>
      <c r="BO178" s="49" t="s">
        <v>134</v>
      </c>
      <c r="BP178" s="48">
        <v>1.1000000000000001</v>
      </c>
      <c r="BQ178" s="44" t="s">
        <v>134</v>
      </c>
      <c r="BR178" s="43">
        <v>1.1000000000000001</v>
      </c>
      <c r="BS178" s="49" t="s">
        <v>134</v>
      </c>
      <c r="BT178" s="48">
        <v>1.1000000000000001</v>
      </c>
      <c r="BU178" s="44" t="s">
        <v>134</v>
      </c>
      <c r="BV178" s="43">
        <v>1.1000000000000001</v>
      </c>
      <c r="BW178" s="49" t="s">
        <v>134</v>
      </c>
      <c r="BX178" s="48">
        <v>1.1000000000000001</v>
      </c>
      <c r="BY178" s="44" t="s">
        <v>134</v>
      </c>
      <c r="BZ178" s="43">
        <v>1.1000000000000001</v>
      </c>
      <c r="CA178" s="49" t="s">
        <v>134</v>
      </c>
      <c r="CB178" s="48">
        <v>1.1000000000000001</v>
      </c>
      <c r="CC178" s="44" t="s">
        <v>134</v>
      </c>
      <c r="CD178" s="43">
        <v>1.1000000000000001</v>
      </c>
      <c r="CE178" s="49" t="s">
        <v>134</v>
      </c>
      <c r="CF178" s="48">
        <v>1.95</v>
      </c>
      <c r="CG178" s="44" t="s">
        <v>134</v>
      </c>
      <c r="CH178" s="43">
        <v>1.95</v>
      </c>
      <c r="CI178" s="49" t="s">
        <v>134</v>
      </c>
      <c r="CJ178" s="48">
        <v>1.9</v>
      </c>
      <c r="CK178" s="44" t="s">
        <v>134</v>
      </c>
      <c r="CL178" s="43">
        <v>1.9</v>
      </c>
      <c r="CM178" s="49" t="s">
        <v>134</v>
      </c>
    </row>
    <row r="179" spans="2:91" s="10" customFormat="1" ht="18" customHeight="1" x14ac:dyDescent="0.45">
      <c r="B179" s="270" t="s">
        <v>96</v>
      </c>
      <c r="C179" s="31" t="s">
        <v>302</v>
      </c>
      <c r="D179" s="254" t="s">
        <v>8</v>
      </c>
      <c r="E179" s="251" t="s">
        <v>8</v>
      </c>
      <c r="F179" s="246" t="s">
        <v>8</v>
      </c>
      <c r="G179" s="249" t="s">
        <v>8</v>
      </c>
      <c r="H179" s="254" t="s">
        <v>8</v>
      </c>
      <c r="I179" s="251" t="s">
        <v>8</v>
      </c>
      <c r="J179" s="246" t="s">
        <v>8</v>
      </c>
      <c r="K179" s="249" t="s">
        <v>8</v>
      </c>
      <c r="L179" s="254" t="s">
        <v>8</v>
      </c>
      <c r="M179" s="251" t="s">
        <v>8</v>
      </c>
      <c r="N179" s="246" t="s">
        <v>8</v>
      </c>
      <c r="O179" s="249" t="s">
        <v>8</v>
      </c>
      <c r="P179" s="254" t="s">
        <v>8</v>
      </c>
      <c r="Q179" s="251" t="s">
        <v>8</v>
      </c>
      <c r="R179" s="246" t="s">
        <v>8</v>
      </c>
      <c r="S179" s="249" t="s">
        <v>8</v>
      </c>
      <c r="T179" s="254" t="s">
        <v>8</v>
      </c>
      <c r="U179" s="251" t="s">
        <v>8</v>
      </c>
      <c r="V179" s="246" t="s">
        <v>8</v>
      </c>
      <c r="W179" s="249" t="s">
        <v>8</v>
      </c>
      <c r="X179" s="115" t="s">
        <v>8</v>
      </c>
      <c r="Y179" s="251" t="s">
        <v>135</v>
      </c>
      <c r="Z179" s="246" t="s">
        <v>8</v>
      </c>
      <c r="AA179" s="249" t="s">
        <v>8</v>
      </c>
      <c r="AB179" s="115" t="s">
        <v>8</v>
      </c>
      <c r="AC179" s="251" t="s">
        <v>135</v>
      </c>
      <c r="AD179" s="246" t="s">
        <v>8</v>
      </c>
      <c r="AE179" s="249" t="s">
        <v>8</v>
      </c>
      <c r="AF179" s="115" t="s">
        <v>8</v>
      </c>
      <c r="AG179" s="251" t="s">
        <v>135</v>
      </c>
      <c r="AH179" s="246" t="s">
        <v>8</v>
      </c>
      <c r="AI179" s="249" t="s">
        <v>8</v>
      </c>
      <c r="AJ179" s="115" t="s">
        <v>8</v>
      </c>
      <c r="AK179" s="223" t="s">
        <v>135</v>
      </c>
      <c r="AL179" s="217" t="s">
        <v>8</v>
      </c>
      <c r="AM179" s="192" t="s">
        <v>8</v>
      </c>
      <c r="AN179" s="115" t="s">
        <v>8</v>
      </c>
      <c r="AO179" s="223" t="s">
        <v>135</v>
      </c>
      <c r="AP179" s="217" t="s">
        <v>8</v>
      </c>
      <c r="AQ179" s="192" t="s">
        <v>8</v>
      </c>
      <c r="AR179" s="115" t="s">
        <v>8</v>
      </c>
      <c r="AS179" s="223" t="s">
        <v>135</v>
      </c>
      <c r="AT179" s="217" t="s">
        <v>8</v>
      </c>
      <c r="AU179" s="192" t="s">
        <v>8</v>
      </c>
      <c r="AV179" s="115" t="s">
        <v>8</v>
      </c>
      <c r="AW179" s="223" t="s">
        <v>135</v>
      </c>
      <c r="AX179" s="217" t="s">
        <v>8</v>
      </c>
      <c r="AY179" s="192" t="s">
        <v>8</v>
      </c>
      <c r="AZ179" s="115" t="s">
        <v>8</v>
      </c>
      <c r="BA179" s="223" t="s">
        <v>135</v>
      </c>
      <c r="BB179" s="217" t="s">
        <v>8</v>
      </c>
      <c r="BC179" s="192" t="s">
        <v>8</v>
      </c>
      <c r="BD179" s="214">
        <v>0.35</v>
      </c>
      <c r="BE179" s="199" t="s">
        <v>134</v>
      </c>
      <c r="BF179" s="217" t="s">
        <v>8</v>
      </c>
      <c r="BG179" s="192" t="s">
        <v>8</v>
      </c>
      <c r="BH179" s="214">
        <v>0.35</v>
      </c>
      <c r="BI179" s="199" t="s">
        <v>134</v>
      </c>
      <c r="BJ179" s="217" t="s">
        <v>8</v>
      </c>
      <c r="BK179" s="192" t="s">
        <v>8</v>
      </c>
      <c r="BL179" s="214">
        <v>0.3</v>
      </c>
      <c r="BM179" s="199" t="s">
        <v>134</v>
      </c>
      <c r="BN179" s="217" t="s">
        <v>8</v>
      </c>
      <c r="BO179" s="192" t="s">
        <v>8</v>
      </c>
      <c r="BP179" s="214">
        <v>0.3</v>
      </c>
      <c r="BQ179" s="199" t="s">
        <v>134</v>
      </c>
      <c r="BR179" s="217" t="s">
        <v>8</v>
      </c>
      <c r="BS179" s="192" t="s">
        <v>8</v>
      </c>
      <c r="BT179" s="214">
        <v>0.3</v>
      </c>
      <c r="BU179" s="199" t="s">
        <v>134</v>
      </c>
      <c r="BV179" s="217" t="s">
        <v>8</v>
      </c>
      <c r="BW179" s="192" t="s">
        <v>8</v>
      </c>
      <c r="BX179" s="214">
        <v>0.3</v>
      </c>
      <c r="BY179" s="199" t="s">
        <v>134</v>
      </c>
      <c r="BZ179" s="217" t="s">
        <v>8</v>
      </c>
      <c r="CA179" s="192" t="s">
        <v>8</v>
      </c>
      <c r="CB179" s="214">
        <v>0.3</v>
      </c>
      <c r="CC179" s="199" t="s">
        <v>134</v>
      </c>
      <c r="CD179" s="217" t="s">
        <v>8</v>
      </c>
      <c r="CE179" s="192" t="s">
        <v>8</v>
      </c>
      <c r="CF179" s="214">
        <v>0.3</v>
      </c>
      <c r="CG179" s="199" t="s">
        <v>134</v>
      </c>
      <c r="CH179" s="217" t="s">
        <v>8</v>
      </c>
      <c r="CI179" s="192" t="s">
        <v>8</v>
      </c>
      <c r="CJ179" s="214">
        <v>0.25</v>
      </c>
      <c r="CK179" s="199" t="s">
        <v>134</v>
      </c>
      <c r="CL179" s="217" t="s">
        <v>8</v>
      </c>
      <c r="CM179" s="192" t="s">
        <v>8</v>
      </c>
    </row>
    <row r="180" spans="2:91" s="10" customFormat="1" ht="18" customHeight="1" x14ac:dyDescent="0.45">
      <c r="B180" s="271"/>
      <c r="C180" s="34" t="s">
        <v>48</v>
      </c>
      <c r="D180" s="255"/>
      <c r="E180" s="252"/>
      <c r="F180" s="244"/>
      <c r="G180" s="241"/>
      <c r="H180" s="255"/>
      <c r="I180" s="252"/>
      <c r="J180" s="244"/>
      <c r="K180" s="241"/>
      <c r="L180" s="255"/>
      <c r="M180" s="252"/>
      <c r="N180" s="244"/>
      <c r="O180" s="241"/>
      <c r="P180" s="255"/>
      <c r="Q180" s="252"/>
      <c r="R180" s="244"/>
      <c r="S180" s="241"/>
      <c r="T180" s="255"/>
      <c r="U180" s="252"/>
      <c r="V180" s="244"/>
      <c r="W180" s="241"/>
      <c r="X180" s="24">
        <v>2.25</v>
      </c>
      <c r="Y180" s="252"/>
      <c r="Z180" s="244"/>
      <c r="AA180" s="241"/>
      <c r="AB180" s="24">
        <v>2.5</v>
      </c>
      <c r="AC180" s="252"/>
      <c r="AD180" s="244"/>
      <c r="AE180" s="241"/>
      <c r="AF180" s="24">
        <v>2.5</v>
      </c>
      <c r="AG180" s="252"/>
      <c r="AH180" s="244"/>
      <c r="AI180" s="241"/>
      <c r="AJ180" s="24">
        <v>2.5</v>
      </c>
      <c r="AK180" s="200"/>
      <c r="AL180" s="218"/>
      <c r="AM180" s="190"/>
      <c r="AN180" s="24">
        <v>2.5</v>
      </c>
      <c r="AO180" s="200"/>
      <c r="AP180" s="218"/>
      <c r="AQ180" s="190"/>
      <c r="AR180" s="24">
        <v>2.5</v>
      </c>
      <c r="AS180" s="200"/>
      <c r="AT180" s="218"/>
      <c r="AU180" s="190"/>
      <c r="AV180" s="24">
        <v>2.5</v>
      </c>
      <c r="AW180" s="200"/>
      <c r="AX180" s="218"/>
      <c r="AY180" s="190"/>
      <c r="AZ180" s="24">
        <v>2.5</v>
      </c>
      <c r="BA180" s="200"/>
      <c r="BB180" s="218"/>
      <c r="BC180" s="190"/>
      <c r="BD180" s="215"/>
      <c r="BE180" s="200"/>
      <c r="BF180" s="218"/>
      <c r="BG180" s="190"/>
      <c r="BH180" s="215"/>
      <c r="BI180" s="200"/>
      <c r="BJ180" s="218"/>
      <c r="BK180" s="190"/>
      <c r="BL180" s="215"/>
      <c r="BM180" s="200"/>
      <c r="BN180" s="218"/>
      <c r="BO180" s="190"/>
      <c r="BP180" s="215"/>
      <c r="BQ180" s="200"/>
      <c r="BR180" s="218"/>
      <c r="BS180" s="190"/>
      <c r="BT180" s="215"/>
      <c r="BU180" s="200"/>
      <c r="BV180" s="218"/>
      <c r="BW180" s="190"/>
      <c r="BX180" s="215"/>
      <c r="BY180" s="200"/>
      <c r="BZ180" s="218"/>
      <c r="CA180" s="190"/>
      <c r="CB180" s="215"/>
      <c r="CC180" s="200"/>
      <c r="CD180" s="218"/>
      <c r="CE180" s="190"/>
      <c r="CF180" s="215"/>
      <c r="CG180" s="200"/>
      <c r="CH180" s="218"/>
      <c r="CI180" s="190"/>
      <c r="CJ180" s="215">
        <v>-0.05</v>
      </c>
      <c r="CK180" s="200"/>
      <c r="CL180" s="218">
        <v>-0.05</v>
      </c>
      <c r="CM180" s="190"/>
    </row>
    <row r="181" spans="2:91" s="10" customFormat="1" ht="18" customHeight="1" x14ac:dyDescent="0.45">
      <c r="B181" s="272"/>
      <c r="C181" s="32" t="s">
        <v>49</v>
      </c>
      <c r="D181" s="256"/>
      <c r="E181" s="253">
        <v>0</v>
      </c>
      <c r="F181" s="247"/>
      <c r="G181" s="250">
        <v>0</v>
      </c>
      <c r="H181" s="256"/>
      <c r="I181" s="253">
        <v>0</v>
      </c>
      <c r="J181" s="247"/>
      <c r="K181" s="250">
        <v>0</v>
      </c>
      <c r="L181" s="256"/>
      <c r="M181" s="253">
        <v>0</v>
      </c>
      <c r="N181" s="247"/>
      <c r="O181" s="250">
        <v>0</v>
      </c>
      <c r="P181" s="256"/>
      <c r="Q181" s="253">
        <v>0</v>
      </c>
      <c r="R181" s="247"/>
      <c r="S181" s="250">
        <v>0</v>
      </c>
      <c r="T181" s="256"/>
      <c r="U181" s="253">
        <v>0</v>
      </c>
      <c r="V181" s="247"/>
      <c r="W181" s="250">
        <v>0</v>
      </c>
      <c r="X181" s="116">
        <v>13.5</v>
      </c>
      <c r="Y181" s="253"/>
      <c r="Z181" s="247"/>
      <c r="AA181" s="250"/>
      <c r="AB181" s="116">
        <v>13.75</v>
      </c>
      <c r="AC181" s="253"/>
      <c r="AD181" s="247"/>
      <c r="AE181" s="250"/>
      <c r="AF181" s="116">
        <v>13.75</v>
      </c>
      <c r="AG181" s="253"/>
      <c r="AH181" s="247"/>
      <c r="AI181" s="250"/>
      <c r="AJ181" s="116">
        <v>13.75</v>
      </c>
      <c r="AK181" s="224"/>
      <c r="AL181" s="219"/>
      <c r="AM181" s="193"/>
      <c r="AN181" s="116">
        <v>13.75</v>
      </c>
      <c r="AO181" s="224"/>
      <c r="AP181" s="219"/>
      <c r="AQ181" s="193"/>
      <c r="AR181" s="116">
        <v>13.75</v>
      </c>
      <c r="AS181" s="224"/>
      <c r="AT181" s="219"/>
      <c r="AU181" s="193"/>
      <c r="AV181" s="116">
        <v>13.75</v>
      </c>
      <c r="AW181" s="224"/>
      <c r="AX181" s="219"/>
      <c r="AY181" s="193"/>
      <c r="AZ181" s="116">
        <v>13.75</v>
      </c>
      <c r="BA181" s="224"/>
      <c r="BB181" s="219"/>
      <c r="BC181" s="193"/>
      <c r="BD181" s="216"/>
      <c r="BE181" s="201"/>
      <c r="BF181" s="219"/>
      <c r="BG181" s="193"/>
      <c r="BH181" s="216"/>
      <c r="BI181" s="201"/>
      <c r="BJ181" s="219"/>
      <c r="BK181" s="193"/>
      <c r="BL181" s="216">
        <v>-0.15</v>
      </c>
      <c r="BM181" s="201"/>
      <c r="BN181" s="219">
        <v>-0.15</v>
      </c>
      <c r="BO181" s="193"/>
      <c r="BP181" s="216">
        <v>-0.15</v>
      </c>
      <c r="BQ181" s="201"/>
      <c r="BR181" s="219">
        <v>-0.15</v>
      </c>
      <c r="BS181" s="193"/>
      <c r="BT181" s="216">
        <v>-0.15</v>
      </c>
      <c r="BU181" s="201"/>
      <c r="BV181" s="219">
        <v>-0.15</v>
      </c>
      <c r="BW181" s="193"/>
      <c r="BX181" s="216">
        <v>-0.15</v>
      </c>
      <c r="BY181" s="201"/>
      <c r="BZ181" s="219">
        <v>-0.15</v>
      </c>
      <c r="CA181" s="193"/>
      <c r="CB181" s="216">
        <v>-0.15</v>
      </c>
      <c r="CC181" s="201"/>
      <c r="CD181" s="219">
        <v>-0.15</v>
      </c>
      <c r="CE181" s="193"/>
      <c r="CF181" s="216">
        <v>-0.15</v>
      </c>
      <c r="CG181" s="201"/>
      <c r="CH181" s="219">
        <v>-0.15</v>
      </c>
      <c r="CI181" s="193"/>
      <c r="CJ181" s="216">
        <v>-0.2</v>
      </c>
      <c r="CK181" s="201"/>
      <c r="CL181" s="219">
        <v>-0.2</v>
      </c>
      <c r="CM181" s="193"/>
    </row>
    <row r="182" spans="2:91" s="10" customFormat="1" ht="18" customHeight="1" x14ac:dyDescent="0.45">
      <c r="B182" s="270" t="s">
        <v>97</v>
      </c>
      <c r="C182" s="31" t="s">
        <v>302</v>
      </c>
      <c r="D182" s="254" t="s">
        <v>8</v>
      </c>
      <c r="E182" s="251" t="s">
        <v>8</v>
      </c>
      <c r="F182" s="246" t="s">
        <v>8</v>
      </c>
      <c r="G182" s="249" t="s">
        <v>8</v>
      </c>
      <c r="H182" s="254" t="s">
        <v>8</v>
      </c>
      <c r="I182" s="251" t="s">
        <v>8</v>
      </c>
      <c r="J182" s="246" t="s">
        <v>8</v>
      </c>
      <c r="K182" s="249" t="s">
        <v>8</v>
      </c>
      <c r="L182" s="254" t="s">
        <v>8</v>
      </c>
      <c r="M182" s="251" t="s">
        <v>8</v>
      </c>
      <c r="N182" s="246" t="s">
        <v>8</v>
      </c>
      <c r="O182" s="249" t="s">
        <v>8</v>
      </c>
      <c r="P182" s="254" t="s">
        <v>8</v>
      </c>
      <c r="Q182" s="251" t="s">
        <v>8</v>
      </c>
      <c r="R182" s="246" t="s">
        <v>8</v>
      </c>
      <c r="S182" s="249" t="s">
        <v>8</v>
      </c>
      <c r="T182" s="254" t="s">
        <v>8</v>
      </c>
      <c r="U182" s="251" t="s">
        <v>8</v>
      </c>
      <c r="V182" s="246" t="s">
        <v>8</v>
      </c>
      <c r="W182" s="249" t="s">
        <v>8</v>
      </c>
      <c r="X182" s="115" t="s">
        <v>8</v>
      </c>
      <c r="Y182" s="251" t="s">
        <v>135</v>
      </c>
      <c r="Z182" s="246" t="s">
        <v>8</v>
      </c>
      <c r="AA182" s="249" t="s">
        <v>8</v>
      </c>
      <c r="AB182" s="115" t="s">
        <v>8</v>
      </c>
      <c r="AC182" s="251" t="s">
        <v>135</v>
      </c>
      <c r="AD182" s="246" t="s">
        <v>8</v>
      </c>
      <c r="AE182" s="249" t="s">
        <v>8</v>
      </c>
      <c r="AF182" s="115" t="s">
        <v>8</v>
      </c>
      <c r="AG182" s="251" t="s">
        <v>135</v>
      </c>
      <c r="AH182" s="246" t="s">
        <v>8</v>
      </c>
      <c r="AI182" s="249" t="s">
        <v>8</v>
      </c>
      <c r="AJ182" s="115" t="s">
        <v>8</v>
      </c>
      <c r="AK182" s="223" t="s">
        <v>135</v>
      </c>
      <c r="AL182" s="217" t="s">
        <v>8</v>
      </c>
      <c r="AM182" s="192" t="s">
        <v>8</v>
      </c>
      <c r="AN182" s="115" t="s">
        <v>8</v>
      </c>
      <c r="AO182" s="223" t="s">
        <v>135</v>
      </c>
      <c r="AP182" s="217" t="s">
        <v>8</v>
      </c>
      <c r="AQ182" s="192" t="s">
        <v>8</v>
      </c>
      <c r="AR182" s="115" t="s">
        <v>8</v>
      </c>
      <c r="AS182" s="223" t="s">
        <v>135</v>
      </c>
      <c r="AT182" s="217" t="s">
        <v>8</v>
      </c>
      <c r="AU182" s="192" t="s">
        <v>8</v>
      </c>
      <c r="AV182" s="115" t="s">
        <v>8</v>
      </c>
      <c r="AW182" s="223" t="s">
        <v>135</v>
      </c>
      <c r="AX182" s="217" t="s">
        <v>8</v>
      </c>
      <c r="AY182" s="192" t="s">
        <v>8</v>
      </c>
      <c r="AZ182" s="115" t="s">
        <v>8</v>
      </c>
      <c r="BA182" s="223" t="s">
        <v>135</v>
      </c>
      <c r="BB182" s="217" t="s">
        <v>8</v>
      </c>
      <c r="BC182" s="192" t="s">
        <v>8</v>
      </c>
      <c r="BD182" s="214">
        <v>0.35</v>
      </c>
      <c r="BE182" s="199" t="s">
        <v>134</v>
      </c>
      <c r="BF182" s="217" t="s">
        <v>8</v>
      </c>
      <c r="BG182" s="192" t="s">
        <v>8</v>
      </c>
      <c r="BH182" s="214">
        <v>0.35</v>
      </c>
      <c r="BI182" s="199" t="s">
        <v>134</v>
      </c>
      <c r="BJ182" s="217" t="s">
        <v>8</v>
      </c>
      <c r="BK182" s="192" t="s">
        <v>8</v>
      </c>
      <c r="BL182" s="214">
        <v>0.3</v>
      </c>
      <c r="BM182" s="199" t="s">
        <v>134</v>
      </c>
      <c r="BN182" s="217" t="s">
        <v>8</v>
      </c>
      <c r="BO182" s="192" t="s">
        <v>8</v>
      </c>
      <c r="BP182" s="214">
        <v>0.3</v>
      </c>
      <c r="BQ182" s="199" t="s">
        <v>134</v>
      </c>
      <c r="BR182" s="217" t="s">
        <v>8</v>
      </c>
      <c r="BS182" s="192" t="s">
        <v>8</v>
      </c>
      <c r="BT182" s="214">
        <v>0.3</v>
      </c>
      <c r="BU182" s="199" t="s">
        <v>134</v>
      </c>
      <c r="BV182" s="217" t="s">
        <v>8</v>
      </c>
      <c r="BW182" s="192" t="s">
        <v>8</v>
      </c>
      <c r="BX182" s="214">
        <v>0.3</v>
      </c>
      <c r="BY182" s="199" t="s">
        <v>134</v>
      </c>
      <c r="BZ182" s="217" t="s">
        <v>8</v>
      </c>
      <c r="CA182" s="192" t="s">
        <v>8</v>
      </c>
      <c r="CB182" s="214">
        <v>0.3</v>
      </c>
      <c r="CC182" s="199" t="s">
        <v>134</v>
      </c>
      <c r="CD182" s="217" t="s">
        <v>8</v>
      </c>
      <c r="CE182" s="192" t="s">
        <v>8</v>
      </c>
      <c r="CF182" s="214">
        <v>0.3</v>
      </c>
      <c r="CG182" s="199" t="s">
        <v>134</v>
      </c>
      <c r="CH182" s="217" t="s">
        <v>8</v>
      </c>
      <c r="CI182" s="192" t="s">
        <v>8</v>
      </c>
      <c r="CJ182" s="214">
        <v>0.25</v>
      </c>
      <c r="CK182" s="199" t="s">
        <v>134</v>
      </c>
      <c r="CL182" s="217" t="s">
        <v>8</v>
      </c>
      <c r="CM182" s="192" t="s">
        <v>8</v>
      </c>
    </row>
    <row r="183" spans="2:91" s="10" customFormat="1" ht="18" customHeight="1" x14ac:dyDescent="0.45">
      <c r="B183" s="271"/>
      <c r="C183" s="34" t="s">
        <v>48</v>
      </c>
      <c r="D183" s="255"/>
      <c r="E183" s="252"/>
      <c r="F183" s="244"/>
      <c r="G183" s="241"/>
      <c r="H183" s="255"/>
      <c r="I183" s="252"/>
      <c r="J183" s="244"/>
      <c r="K183" s="241"/>
      <c r="L183" s="255"/>
      <c r="M183" s="252"/>
      <c r="N183" s="244"/>
      <c r="O183" s="241"/>
      <c r="P183" s="255"/>
      <c r="Q183" s="252"/>
      <c r="R183" s="244"/>
      <c r="S183" s="241"/>
      <c r="T183" s="255"/>
      <c r="U183" s="252"/>
      <c r="V183" s="244"/>
      <c r="W183" s="241"/>
      <c r="X183" s="24">
        <v>2.25</v>
      </c>
      <c r="Y183" s="252"/>
      <c r="Z183" s="244"/>
      <c r="AA183" s="241"/>
      <c r="AB183" s="24">
        <v>2.5</v>
      </c>
      <c r="AC183" s="252"/>
      <c r="AD183" s="244"/>
      <c r="AE183" s="241"/>
      <c r="AF183" s="24">
        <v>2.5</v>
      </c>
      <c r="AG183" s="252"/>
      <c r="AH183" s="244"/>
      <c r="AI183" s="241"/>
      <c r="AJ183" s="24">
        <v>2.5</v>
      </c>
      <c r="AK183" s="200"/>
      <c r="AL183" s="218"/>
      <c r="AM183" s="190"/>
      <c r="AN183" s="24">
        <v>2.5</v>
      </c>
      <c r="AO183" s="200"/>
      <c r="AP183" s="218"/>
      <c r="AQ183" s="190"/>
      <c r="AR183" s="24">
        <v>2.5</v>
      </c>
      <c r="AS183" s="200"/>
      <c r="AT183" s="218"/>
      <c r="AU183" s="190"/>
      <c r="AV183" s="24">
        <v>2.5</v>
      </c>
      <c r="AW183" s="200"/>
      <c r="AX183" s="218"/>
      <c r="AY183" s="190"/>
      <c r="AZ183" s="24">
        <v>2.5</v>
      </c>
      <c r="BA183" s="200"/>
      <c r="BB183" s="218"/>
      <c r="BC183" s="190"/>
      <c r="BD183" s="215"/>
      <c r="BE183" s="200"/>
      <c r="BF183" s="218"/>
      <c r="BG183" s="190"/>
      <c r="BH183" s="215"/>
      <c r="BI183" s="200"/>
      <c r="BJ183" s="218"/>
      <c r="BK183" s="190"/>
      <c r="BL183" s="215"/>
      <c r="BM183" s="200"/>
      <c r="BN183" s="218"/>
      <c r="BO183" s="190"/>
      <c r="BP183" s="215"/>
      <c r="BQ183" s="200"/>
      <c r="BR183" s="218"/>
      <c r="BS183" s="190"/>
      <c r="BT183" s="215"/>
      <c r="BU183" s="200"/>
      <c r="BV183" s="218"/>
      <c r="BW183" s="190"/>
      <c r="BX183" s="215"/>
      <c r="BY183" s="200"/>
      <c r="BZ183" s="218"/>
      <c r="CA183" s="190"/>
      <c r="CB183" s="215"/>
      <c r="CC183" s="200"/>
      <c r="CD183" s="218"/>
      <c r="CE183" s="190"/>
      <c r="CF183" s="215"/>
      <c r="CG183" s="200"/>
      <c r="CH183" s="218"/>
      <c r="CI183" s="190"/>
      <c r="CJ183" s="215">
        <v>-0.05</v>
      </c>
      <c r="CK183" s="200"/>
      <c r="CL183" s="218">
        <v>-0.05</v>
      </c>
      <c r="CM183" s="190"/>
    </row>
    <row r="184" spans="2:91" s="10" customFormat="1" ht="18" customHeight="1" x14ac:dyDescent="0.45">
      <c r="B184" s="272"/>
      <c r="C184" s="32" t="s">
        <v>49</v>
      </c>
      <c r="D184" s="256"/>
      <c r="E184" s="253">
        <v>0</v>
      </c>
      <c r="F184" s="247"/>
      <c r="G184" s="250">
        <v>0</v>
      </c>
      <c r="H184" s="256"/>
      <c r="I184" s="253">
        <v>0</v>
      </c>
      <c r="J184" s="247"/>
      <c r="K184" s="250">
        <v>0</v>
      </c>
      <c r="L184" s="256"/>
      <c r="M184" s="253">
        <v>0</v>
      </c>
      <c r="N184" s="247"/>
      <c r="O184" s="250">
        <v>0</v>
      </c>
      <c r="P184" s="256"/>
      <c r="Q184" s="253">
        <v>0</v>
      </c>
      <c r="R184" s="247"/>
      <c r="S184" s="250">
        <v>0</v>
      </c>
      <c r="T184" s="256"/>
      <c r="U184" s="253">
        <v>0</v>
      </c>
      <c r="V184" s="247"/>
      <c r="W184" s="250">
        <v>0</v>
      </c>
      <c r="X184" s="116">
        <v>13.5</v>
      </c>
      <c r="Y184" s="253"/>
      <c r="Z184" s="247"/>
      <c r="AA184" s="250"/>
      <c r="AB184" s="116">
        <v>13.75</v>
      </c>
      <c r="AC184" s="253"/>
      <c r="AD184" s="247"/>
      <c r="AE184" s="250"/>
      <c r="AF184" s="116">
        <v>13.75</v>
      </c>
      <c r="AG184" s="253"/>
      <c r="AH184" s="247"/>
      <c r="AI184" s="250"/>
      <c r="AJ184" s="116">
        <v>13.75</v>
      </c>
      <c r="AK184" s="224"/>
      <c r="AL184" s="219"/>
      <c r="AM184" s="193"/>
      <c r="AN184" s="116">
        <v>13.75</v>
      </c>
      <c r="AO184" s="224"/>
      <c r="AP184" s="219"/>
      <c r="AQ184" s="193"/>
      <c r="AR184" s="116">
        <v>13.75</v>
      </c>
      <c r="AS184" s="224"/>
      <c r="AT184" s="219"/>
      <c r="AU184" s="193"/>
      <c r="AV184" s="116">
        <v>13.75</v>
      </c>
      <c r="AW184" s="224"/>
      <c r="AX184" s="219"/>
      <c r="AY184" s="193"/>
      <c r="AZ184" s="116">
        <v>13.75</v>
      </c>
      <c r="BA184" s="224"/>
      <c r="BB184" s="219"/>
      <c r="BC184" s="193"/>
      <c r="BD184" s="216"/>
      <c r="BE184" s="201"/>
      <c r="BF184" s="219"/>
      <c r="BG184" s="193"/>
      <c r="BH184" s="216"/>
      <c r="BI184" s="201"/>
      <c r="BJ184" s="219"/>
      <c r="BK184" s="193"/>
      <c r="BL184" s="216">
        <v>-0.15</v>
      </c>
      <c r="BM184" s="201"/>
      <c r="BN184" s="219">
        <v>-0.15</v>
      </c>
      <c r="BO184" s="193"/>
      <c r="BP184" s="216">
        <v>-0.15</v>
      </c>
      <c r="BQ184" s="201"/>
      <c r="BR184" s="219">
        <v>-0.15</v>
      </c>
      <c r="BS184" s="193"/>
      <c r="BT184" s="216">
        <v>-0.15</v>
      </c>
      <c r="BU184" s="201"/>
      <c r="BV184" s="219">
        <v>-0.15</v>
      </c>
      <c r="BW184" s="193"/>
      <c r="BX184" s="216">
        <v>-0.15</v>
      </c>
      <c r="BY184" s="201"/>
      <c r="BZ184" s="219">
        <v>-0.15</v>
      </c>
      <c r="CA184" s="193"/>
      <c r="CB184" s="216">
        <v>-0.15</v>
      </c>
      <c r="CC184" s="201"/>
      <c r="CD184" s="219">
        <v>-0.15</v>
      </c>
      <c r="CE184" s="193"/>
      <c r="CF184" s="216">
        <v>-0.15</v>
      </c>
      <c r="CG184" s="201"/>
      <c r="CH184" s="219">
        <v>-0.15</v>
      </c>
      <c r="CI184" s="193"/>
      <c r="CJ184" s="216">
        <v>-0.2</v>
      </c>
      <c r="CK184" s="201"/>
      <c r="CL184" s="219">
        <v>-0.2</v>
      </c>
      <c r="CM184" s="193"/>
    </row>
    <row r="185" spans="2:91" s="10" customFormat="1" ht="18" customHeight="1" x14ac:dyDescent="0.45">
      <c r="B185" s="270" t="s">
        <v>98</v>
      </c>
      <c r="C185" s="31" t="s">
        <v>302</v>
      </c>
      <c r="D185" s="254" t="s">
        <v>8</v>
      </c>
      <c r="E185" s="251" t="s">
        <v>8</v>
      </c>
      <c r="F185" s="246" t="s">
        <v>8</v>
      </c>
      <c r="G185" s="249" t="s">
        <v>8</v>
      </c>
      <c r="H185" s="254" t="s">
        <v>8</v>
      </c>
      <c r="I185" s="251" t="s">
        <v>8</v>
      </c>
      <c r="J185" s="246" t="s">
        <v>8</v>
      </c>
      <c r="K185" s="249" t="s">
        <v>8</v>
      </c>
      <c r="L185" s="254" t="s">
        <v>8</v>
      </c>
      <c r="M185" s="251" t="s">
        <v>8</v>
      </c>
      <c r="N185" s="246" t="s">
        <v>8</v>
      </c>
      <c r="O185" s="249" t="s">
        <v>8</v>
      </c>
      <c r="P185" s="254" t="s">
        <v>8</v>
      </c>
      <c r="Q185" s="251" t="s">
        <v>8</v>
      </c>
      <c r="R185" s="246" t="s">
        <v>8</v>
      </c>
      <c r="S185" s="249" t="s">
        <v>8</v>
      </c>
      <c r="T185" s="254" t="s">
        <v>8</v>
      </c>
      <c r="U185" s="251" t="s">
        <v>8</v>
      </c>
      <c r="V185" s="246" t="s">
        <v>8</v>
      </c>
      <c r="W185" s="249" t="s">
        <v>8</v>
      </c>
      <c r="X185" s="115" t="s">
        <v>8</v>
      </c>
      <c r="Y185" s="251" t="s">
        <v>135</v>
      </c>
      <c r="Z185" s="246" t="s">
        <v>8</v>
      </c>
      <c r="AA185" s="249" t="s">
        <v>8</v>
      </c>
      <c r="AB185" s="115" t="s">
        <v>8</v>
      </c>
      <c r="AC185" s="251" t="s">
        <v>135</v>
      </c>
      <c r="AD185" s="246" t="s">
        <v>8</v>
      </c>
      <c r="AE185" s="249" t="s">
        <v>8</v>
      </c>
      <c r="AF185" s="115" t="s">
        <v>8</v>
      </c>
      <c r="AG185" s="251" t="s">
        <v>135</v>
      </c>
      <c r="AH185" s="246" t="s">
        <v>8</v>
      </c>
      <c r="AI185" s="249" t="s">
        <v>8</v>
      </c>
      <c r="AJ185" s="115" t="s">
        <v>8</v>
      </c>
      <c r="AK185" s="223" t="s">
        <v>135</v>
      </c>
      <c r="AL185" s="217" t="s">
        <v>8</v>
      </c>
      <c r="AM185" s="192" t="s">
        <v>8</v>
      </c>
      <c r="AN185" s="115" t="s">
        <v>8</v>
      </c>
      <c r="AO185" s="223" t="s">
        <v>135</v>
      </c>
      <c r="AP185" s="217" t="s">
        <v>8</v>
      </c>
      <c r="AQ185" s="192" t="s">
        <v>8</v>
      </c>
      <c r="AR185" s="115" t="s">
        <v>8</v>
      </c>
      <c r="AS185" s="223" t="s">
        <v>135</v>
      </c>
      <c r="AT185" s="217" t="s">
        <v>8</v>
      </c>
      <c r="AU185" s="192" t="s">
        <v>8</v>
      </c>
      <c r="AV185" s="115" t="s">
        <v>8</v>
      </c>
      <c r="AW185" s="223" t="s">
        <v>135</v>
      </c>
      <c r="AX185" s="217" t="s">
        <v>8</v>
      </c>
      <c r="AY185" s="192" t="s">
        <v>8</v>
      </c>
      <c r="AZ185" s="115" t="s">
        <v>8</v>
      </c>
      <c r="BA185" s="223" t="s">
        <v>135</v>
      </c>
      <c r="BB185" s="217" t="s">
        <v>8</v>
      </c>
      <c r="BC185" s="192" t="s">
        <v>8</v>
      </c>
      <c r="BD185" s="214">
        <v>0.35</v>
      </c>
      <c r="BE185" s="199" t="s">
        <v>134</v>
      </c>
      <c r="BF185" s="217" t="s">
        <v>8</v>
      </c>
      <c r="BG185" s="192" t="s">
        <v>8</v>
      </c>
      <c r="BH185" s="214">
        <v>0.35</v>
      </c>
      <c r="BI185" s="199" t="s">
        <v>134</v>
      </c>
      <c r="BJ185" s="217" t="s">
        <v>8</v>
      </c>
      <c r="BK185" s="192" t="s">
        <v>8</v>
      </c>
      <c r="BL185" s="214">
        <v>0.3</v>
      </c>
      <c r="BM185" s="199" t="s">
        <v>134</v>
      </c>
      <c r="BN185" s="217" t="s">
        <v>8</v>
      </c>
      <c r="BO185" s="192" t="s">
        <v>8</v>
      </c>
      <c r="BP185" s="214">
        <v>0.3</v>
      </c>
      <c r="BQ185" s="199" t="s">
        <v>134</v>
      </c>
      <c r="BR185" s="217" t="s">
        <v>8</v>
      </c>
      <c r="BS185" s="192" t="s">
        <v>8</v>
      </c>
      <c r="BT185" s="214">
        <v>0.3</v>
      </c>
      <c r="BU185" s="199" t="s">
        <v>134</v>
      </c>
      <c r="BV185" s="217" t="s">
        <v>8</v>
      </c>
      <c r="BW185" s="192" t="s">
        <v>8</v>
      </c>
      <c r="BX185" s="214">
        <v>0.3</v>
      </c>
      <c r="BY185" s="199" t="s">
        <v>134</v>
      </c>
      <c r="BZ185" s="217" t="s">
        <v>8</v>
      </c>
      <c r="CA185" s="192" t="s">
        <v>8</v>
      </c>
      <c r="CB185" s="214">
        <v>0.3</v>
      </c>
      <c r="CC185" s="199" t="s">
        <v>134</v>
      </c>
      <c r="CD185" s="217" t="s">
        <v>8</v>
      </c>
      <c r="CE185" s="192" t="s">
        <v>8</v>
      </c>
      <c r="CF185" s="214">
        <v>0.3</v>
      </c>
      <c r="CG185" s="199" t="s">
        <v>134</v>
      </c>
      <c r="CH185" s="217" t="s">
        <v>8</v>
      </c>
      <c r="CI185" s="192" t="s">
        <v>8</v>
      </c>
      <c r="CJ185" s="214">
        <v>0.25</v>
      </c>
      <c r="CK185" s="199" t="s">
        <v>134</v>
      </c>
      <c r="CL185" s="217" t="s">
        <v>8</v>
      </c>
      <c r="CM185" s="192" t="s">
        <v>8</v>
      </c>
    </row>
    <row r="186" spans="2:91" s="10" customFormat="1" ht="18" customHeight="1" x14ac:dyDescent="0.45">
      <c r="B186" s="271"/>
      <c r="C186" s="34" t="s">
        <v>48</v>
      </c>
      <c r="D186" s="255"/>
      <c r="E186" s="252"/>
      <c r="F186" s="244"/>
      <c r="G186" s="241"/>
      <c r="H186" s="255"/>
      <c r="I186" s="252"/>
      <c r="J186" s="244"/>
      <c r="K186" s="241"/>
      <c r="L186" s="255"/>
      <c r="M186" s="252"/>
      <c r="N186" s="244"/>
      <c r="O186" s="241"/>
      <c r="P186" s="255"/>
      <c r="Q186" s="252"/>
      <c r="R186" s="244"/>
      <c r="S186" s="241"/>
      <c r="T186" s="255"/>
      <c r="U186" s="252"/>
      <c r="V186" s="244"/>
      <c r="W186" s="241"/>
      <c r="X186" s="24">
        <v>2.25</v>
      </c>
      <c r="Y186" s="252"/>
      <c r="Z186" s="244"/>
      <c r="AA186" s="241"/>
      <c r="AB186" s="24">
        <v>2.5</v>
      </c>
      <c r="AC186" s="252"/>
      <c r="AD186" s="244"/>
      <c r="AE186" s="241"/>
      <c r="AF186" s="24">
        <v>2.5</v>
      </c>
      <c r="AG186" s="252"/>
      <c r="AH186" s="244"/>
      <c r="AI186" s="241"/>
      <c r="AJ186" s="24">
        <v>2.5</v>
      </c>
      <c r="AK186" s="200"/>
      <c r="AL186" s="218"/>
      <c r="AM186" s="190"/>
      <c r="AN186" s="24">
        <v>2.5</v>
      </c>
      <c r="AO186" s="200"/>
      <c r="AP186" s="218"/>
      <c r="AQ186" s="190"/>
      <c r="AR186" s="24">
        <v>2.5</v>
      </c>
      <c r="AS186" s="200"/>
      <c r="AT186" s="218"/>
      <c r="AU186" s="190"/>
      <c r="AV186" s="24">
        <v>2.5</v>
      </c>
      <c r="AW186" s="200"/>
      <c r="AX186" s="218"/>
      <c r="AY186" s="190"/>
      <c r="AZ186" s="24">
        <v>2.5</v>
      </c>
      <c r="BA186" s="200"/>
      <c r="BB186" s="218"/>
      <c r="BC186" s="190"/>
      <c r="BD186" s="215"/>
      <c r="BE186" s="200"/>
      <c r="BF186" s="218"/>
      <c r="BG186" s="190"/>
      <c r="BH186" s="215"/>
      <c r="BI186" s="200"/>
      <c r="BJ186" s="218"/>
      <c r="BK186" s="190"/>
      <c r="BL186" s="215"/>
      <c r="BM186" s="200"/>
      <c r="BN186" s="218"/>
      <c r="BO186" s="190"/>
      <c r="BP186" s="215"/>
      <c r="BQ186" s="200"/>
      <c r="BR186" s="218"/>
      <c r="BS186" s="190"/>
      <c r="BT186" s="215"/>
      <c r="BU186" s="200"/>
      <c r="BV186" s="218"/>
      <c r="BW186" s="190"/>
      <c r="BX186" s="215"/>
      <c r="BY186" s="200"/>
      <c r="BZ186" s="218"/>
      <c r="CA186" s="190"/>
      <c r="CB186" s="215"/>
      <c r="CC186" s="200"/>
      <c r="CD186" s="218"/>
      <c r="CE186" s="190"/>
      <c r="CF186" s="215"/>
      <c r="CG186" s="200"/>
      <c r="CH186" s="218"/>
      <c r="CI186" s="190"/>
      <c r="CJ186" s="215">
        <v>-0.05</v>
      </c>
      <c r="CK186" s="200"/>
      <c r="CL186" s="218">
        <v>-0.05</v>
      </c>
      <c r="CM186" s="190"/>
    </row>
    <row r="187" spans="2:91" s="10" customFormat="1" ht="18" customHeight="1" x14ac:dyDescent="0.45">
      <c r="B187" s="272"/>
      <c r="C187" s="32" t="s">
        <v>49</v>
      </c>
      <c r="D187" s="256"/>
      <c r="E187" s="253">
        <v>0</v>
      </c>
      <c r="F187" s="247"/>
      <c r="G187" s="250">
        <v>0</v>
      </c>
      <c r="H187" s="256"/>
      <c r="I187" s="253">
        <v>0</v>
      </c>
      <c r="J187" s="247"/>
      <c r="K187" s="250">
        <v>0</v>
      </c>
      <c r="L187" s="256"/>
      <c r="M187" s="253">
        <v>0</v>
      </c>
      <c r="N187" s="247"/>
      <c r="O187" s="250">
        <v>0</v>
      </c>
      <c r="P187" s="256"/>
      <c r="Q187" s="253">
        <v>0</v>
      </c>
      <c r="R187" s="247"/>
      <c r="S187" s="250">
        <v>0</v>
      </c>
      <c r="T187" s="256"/>
      <c r="U187" s="253">
        <v>0</v>
      </c>
      <c r="V187" s="247"/>
      <c r="W187" s="250">
        <v>0</v>
      </c>
      <c r="X187" s="116">
        <v>13.5</v>
      </c>
      <c r="Y187" s="253"/>
      <c r="Z187" s="247"/>
      <c r="AA187" s="250"/>
      <c r="AB187" s="116">
        <v>13.75</v>
      </c>
      <c r="AC187" s="253"/>
      <c r="AD187" s="247"/>
      <c r="AE187" s="250"/>
      <c r="AF187" s="116">
        <v>13.75</v>
      </c>
      <c r="AG187" s="253"/>
      <c r="AH187" s="247"/>
      <c r="AI187" s="250"/>
      <c r="AJ187" s="116">
        <v>13.75</v>
      </c>
      <c r="AK187" s="224"/>
      <c r="AL187" s="219"/>
      <c r="AM187" s="193"/>
      <c r="AN187" s="116">
        <v>13.75</v>
      </c>
      <c r="AO187" s="224"/>
      <c r="AP187" s="219"/>
      <c r="AQ187" s="193"/>
      <c r="AR187" s="116">
        <v>13.75</v>
      </c>
      <c r="AS187" s="224"/>
      <c r="AT187" s="219"/>
      <c r="AU187" s="193"/>
      <c r="AV187" s="116">
        <v>13.75</v>
      </c>
      <c r="AW187" s="224"/>
      <c r="AX187" s="219"/>
      <c r="AY187" s="193"/>
      <c r="AZ187" s="116">
        <v>13.75</v>
      </c>
      <c r="BA187" s="224"/>
      <c r="BB187" s="219"/>
      <c r="BC187" s="193"/>
      <c r="BD187" s="216"/>
      <c r="BE187" s="201"/>
      <c r="BF187" s="219"/>
      <c r="BG187" s="193"/>
      <c r="BH187" s="216"/>
      <c r="BI187" s="201"/>
      <c r="BJ187" s="219"/>
      <c r="BK187" s="193"/>
      <c r="BL187" s="216">
        <v>-0.15</v>
      </c>
      <c r="BM187" s="201"/>
      <c r="BN187" s="219">
        <v>-0.15</v>
      </c>
      <c r="BO187" s="193"/>
      <c r="BP187" s="216">
        <v>-0.15</v>
      </c>
      <c r="BQ187" s="201"/>
      <c r="BR187" s="219">
        <v>-0.15</v>
      </c>
      <c r="BS187" s="193"/>
      <c r="BT187" s="216">
        <v>-0.15</v>
      </c>
      <c r="BU187" s="201"/>
      <c r="BV187" s="219">
        <v>-0.15</v>
      </c>
      <c r="BW187" s="193"/>
      <c r="BX187" s="216">
        <v>-0.15</v>
      </c>
      <c r="BY187" s="201"/>
      <c r="BZ187" s="219">
        <v>-0.15</v>
      </c>
      <c r="CA187" s="193"/>
      <c r="CB187" s="216">
        <v>-0.15</v>
      </c>
      <c r="CC187" s="201"/>
      <c r="CD187" s="219">
        <v>-0.15</v>
      </c>
      <c r="CE187" s="193"/>
      <c r="CF187" s="216">
        <v>-0.15</v>
      </c>
      <c r="CG187" s="201"/>
      <c r="CH187" s="219">
        <v>-0.15</v>
      </c>
      <c r="CI187" s="193"/>
      <c r="CJ187" s="216">
        <v>-0.2</v>
      </c>
      <c r="CK187" s="201"/>
      <c r="CL187" s="219">
        <v>-0.2</v>
      </c>
      <c r="CM187" s="193"/>
    </row>
    <row r="188" spans="2:91" s="13" customFormat="1" ht="18" customHeight="1" x14ac:dyDescent="0.4">
      <c r="B188" s="33" t="s">
        <v>156</v>
      </c>
      <c r="C188" s="34" t="s">
        <v>137</v>
      </c>
      <c r="D188" s="24" t="s">
        <v>8</v>
      </c>
      <c r="E188" s="12" t="s">
        <v>8</v>
      </c>
      <c r="F188" s="11" t="s">
        <v>8</v>
      </c>
      <c r="G188" s="25" t="s">
        <v>8</v>
      </c>
      <c r="H188" s="24" t="s">
        <v>8</v>
      </c>
      <c r="I188" s="12" t="s">
        <v>8</v>
      </c>
      <c r="J188" s="11" t="s">
        <v>8</v>
      </c>
      <c r="K188" s="25" t="s">
        <v>8</v>
      </c>
      <c r="L188" s="24" t="s">
        <v>8</v>
      </c>
      <c r="M188" s="12" t="s">
        <v>8</v>
      </c>
      <c r="N188" s="11" t="s">
        <v>8</v>
      </c>
      <c r="O188" s="25" t="s">
        <v>8</v>
      </c>
      <c r="P188" s="24" t="s">
        <v>8</v>
      </c>
      <c r="Q188" s="12" t="s">
        <v>8</v>
      </c>
      <c r="R188" s="11" t="s">
        <v>8</v>
      </c>
      <c r="S188" s="25" t="s">
        <v>8</v>
      </c>
      <c r="T188" s="24" t="s">
        <v>8</v>
      </c>
      <c r="U188" s="12" t="s">
        <v>8</v>
      </c>
      <c r="V188" s="11" t="s">
        <v>8</v>
      </c>
      <c r="W188" s="25" t="s">
        <v>8</v>
      </c>
      <c r="X188" s="24" t="s">
        <v>8</v>
      </c>
      <c r="Y188" s="12" t="s">
        <v>8</v>
      </c>
      <c r="Z188" s="11" t="s">
        <v>8</v>
      </c>
      <c r="AA188" s="25" t="s">
        <v>8</v>
      </c>
      <c r="AB188" s="24" t="s">
        <v>8</v>
      </c>
      <c r="AC188" s="12" t="s">
        <v>8</v>
      </c>
      <c r="AD188" s="11" t="s">
        <v>8</v>
      </c>
      <c r="AE188" s="25" t="s">
        <v>8</v>
      </c>
      <c r="AF188" s="24">
        <v>2.75</v>
      </c>
      <c r="AG188" s="12" t="s">
        <v>134</v>
      </c>
      <c r="AH188" s="15">
        <v>2.75</v>
      </c>
      <c r="AI188" s="25" t="s">
        <v>134</v>
      </c>
      <c r="AJ188" s="48">
        <v>2.75</v>
      </c>
      <c r="AK188" s="44" t="s">
        <v>134</v>
      </c>
      <c r="AL188" s="43">
        <v>2.75</v>
      </c>
      <c r="AM188" s="49" t="s">
        <v>134</v>
      </c>
      <c r="AN188" s="48">
        <v>2.75</v>
      </c>
      <c r="AO188" s="44" t="s">
        <v>134</v>
      </c>
      <c r="AP188" s="43">
        <v>2.75</v>
      </c>
      <c r="AQ188" s="49" t="s">
        <v>134</v>
      </c>
      <c r="AR188" s="48">
        <v>2.75</v>
      </c>
      <c r="AS188" s="44" t="s">
        <v>134</v>
      </c>
      <c r="AT188" s="43">
        <v>2.75</v>
      </c>
      <c r="AU188" s="49" t="s">
        <v>134</v>
      </c>
      <c r="AV188" s="48">
        <v>2.75</v>
      </c>
      <c r="AW188" s="44" t="s">
        <v>134</v>
      </c>
      <c r="AX188" s="43">
        <v>2.75</v>
      </c>
      <c r="AY188" s="49" t="s">
        <v>134</v>
      </c>
      <c r="AZ188" s="48">
        <v>2.75</v>
      </c>
      <c r="BA188" s="44" t="s">
        <v>134</v>
      </c>
      <c r="BB188" s="43">
        <v>2.75</v>
      </c>
      <c r="BC188" s="49" t="s">
        <v>134</v>
      </c>
      <c r="BD188" s="48">
        <v>2.75</v>
      </c>
      <c r="BE188" s="44" t="s">
        <v>134</v>
      </c>
      <c r="BF188" s="43">
        <v>2.75</v>
      </c>
      <c r="BG188" s="49" t="s">
        <v>134</v>
      </c>
      <c r="BH188" s="48">
        <v>2.75</v>
      </c>
      <c r="BI188" s="44" t="s">
        <v>134</v>
      </c>
      <c r="BJ188" s="43">
        <v>2.75</v>
      </c>
      <c r="BK188" s="49" t="s">
        <v>134</v>
      </c>
      <c r="BL188" s="48">
        <v>2.6</v>
      </c>
      <c r="BM188" s="44" t="s">
        <v>134</v>
      </c>
      <c r="BN188" s="43">
        <v>2.6</v>
      </c>
      <c r="BO188" s="49" t="s">
        <v>134</v>
      </c>
      <c r="BP188" s="48">
        <v>2.6</v>
      </c>
      <c r="BQ188" s="44" t="s">
        <v>134</v>
      </c>
      <c r="BR188" s="43">
        <v>2.6</v>
      </c>
      <c r="BS188" s="49" t="s">
        <v>134</v>
      </c>
      <c r="BT188" s="48">
        <v>2.6</v>
      </c>
      <c r="BU188" s="44" t="s">
        <v>134</v>
      </c>
      <c r="BV188" s="43">
        <v>2.6</v>
      </c>
      <c r="BW188" s="49" t="s">
        <v>134</v>
      </c>
      <c r="BX188" s="48">
        <v>2.6</v>
      </c>
      <c r="BY188" s="44" t="s">
        <v>134</v>
      </c>
      <c r="BZ188" s="43">
        <v>2.6</v>
      </c>
      <c r="CA188" s="49" t="s">
        <v>134</v>
      </c>
      <c r="CB188" s="48">
        <v>2.6</v>
      </c>
      <c r="CC188" s="44" t="s">
        <v>134</v>
      </c>
      <c r="CD188" s="43">
        <v>2.6</v>
      </c>
      <c r="CE188" s="49" t="s">
        <v>134</v>
      </c>
      <c r="CF188" s="48">
        <v>1.6</v>
      </c>
      <c r="CG188" s="44" t="s">
        <v>134</v>
      </c>
      <c r="CH188" s="43">
        <v>1.6</v>
      </c>
      <c r="CI188" s="49" t="s">
        <v>134</v>
      </c>
      <c r="CJ188" s="48">
        <v>1.55</v>
      </c>
      <c r="CK188" s="44" t="s">
        <v>134</v>
      </c>
      <c r="CL188" s="43">
        <v>1.55</v>
      </c>
      <c r="CM188" s="49" t="s">
        <v>134</v>
      </c>
    </row>
    <row r="189" spans="2:91" s="10" customFormat="1" ht="18" customHeight="1" x14ac:dyDescent="0.45">
      <c r="B189" s="270" t="s">
        <v>99</v>
      </c>
      <c r="C189" s="31" t="s">
        <v>302</v>
      </c>
      <c r="D189" s="254" t="s">
        <v>8</v>
      </c>
      <c r="E189" s="251" t="s">
        <v>8</v>
      </c>
      <c r="F189" s="246" t="s">
        <v>8</v>
      </c>
      <c r="G189" s="249" t="s">
        <v>8</v>
      </c>
      <c r="H189" s="254" t="s">
        <v>8</v>
      </c>
      <c r="I189" s="251" t="s">
        <v>8</v>
      </c>
      <c r="J189" s="246" t="s">
        <v>8</v>
      </c>
      <c r="K189" s="249" t="s">
        <v>8</v>
      </c>
      <c r="L189" s="254" t="s">
        <v>8</v>
      </c>
      <c r="M189" s="251" t="s">
        <v>8</v>
      </c>
      <c r="N189" s="246" t="s">
        <v>8</v>
      </c>
      <c r="O189" s="249" t="s">
        <v>8</v>
      </c>
      <c r="P189" s="254" t="s">
        <v>8</v>
      </c>
      <c r="Q189" s="251" t="s">
        <v>8</v>
      </c>
      <c r="R189" s="246" t="s">
        <v>8</v>
      </c>
      <c r="S189" s="249" t="s">
        <v>8</v>
      </c>
      <c r="T189" s="254" t="s">
        <v>8</v>
      </c>
      <c r="U189" s="251" t="s">
        <v>8</v>
      </c>
      <c r="V189" s="246" t="s">
        <v>8</v>
      </c>
      <c r="W189" s="249" t="s">
        <v>8</v>
      </c>
      <c r="X189" s="115" t="s">
        <v>8</v>
      </c>
      <c r="Y189" s="251" t="s">
        <v>135</v>
      </c>
      <c r="Z189" s="246" t="s">
        <v>8</v>
      </c>
      <c r="AA189" s="249" t="s">
        <v>8</v>
      </c>
      <c r="AB189" s="115" t="s">
        <v>8</v>
      </c>
      <c r="AC189" s="251" t="s">
        <v>135</v>
      </c>
      <c r="AD189" s="246" t="s">
        <v>8</v>
      </c>
      <c r="AE189" s="249" t="s">
        <v>8</v>
      </c>
      <c r="AF189" s="115" t="s">
        <v>8</v>
      </c>
      <c r="AG189" s="251" t="s">
        <v>135</v>
      </c>
      <c r="AH189" s="246" t="s">
        <v>8</v>
      </c>
      <c r="AI189" s="249" t="s">
        <v>8</v>
      </c>
      <c r="AJ189" s="115" t="s">
        <v>8</v>
      </c>
      <c r="AK189" s="223" t="s">
        <v>135</v>
      </c>
      <c r="AL189" s="217" t="s">
        <v>8</v>
      </c>
      <c r="AM189" s="192" t="s">
        <v>8</v>
      </c>
      <c r="AN189" s="115" t="s">
        <v>8</v>
      </c>
      <c r="AO189" s="223" t="s">
        <v>135</v>
      </c>
      <c r="AP189" s="217" t="s">
        <v>8</v>
      </c>
      <c r="AQ189" s="192" t="s">
        <v>8</v>
      </c>
      <c r="AR189" s="115" t="s">
        <v>8</v>
      </c>
      <c r="AS189" s="223" t="s">
        <v>135</v>
      </c>
      <c r="AT189" s="217" t="s">
        <v>8</v>
      </c>
      <c r="AU189" s="192" t="s">
        <v>8</v>
      </c>
      <c r="AV189" s="115" t="s">
        <v>8</v>
      </c>
      <c r="AW189" s="223" t="s">
        <v>135</v>
      </c>
      <c r="AX189" s="217" t="s">
        <v>8</v>
      </c>
      <c r="AY189" s="192" t="s">
        <v>8</v>
      </c>
      <c r="AZ189" s="115" t="s">
        <v>8</v>
      </c>
      <c r="BA189" s="223" t="s">
        <v>135</v>
      </c>
      <c r="BB189" s="217" t="s">
        <v>8</v>
      </c>
      <c r="BC189" s="192" t="s">
        <v>8</v>
      </c>
      <c r="BD189" s="214">
        <v>0.35</v>
      </c>
      <c r="BE189" s="199" t="s">
        <v>134</v>
      </c>
      <c r="BF189" s="217" t="s">
        <v>8</v>
      </c>
      <c r="BG189" s="192" t="s">
        <v>8</v>
      </c>
      <c r="BH189" s="214">
        <v>0.35</v>
      </c>
      <c r="BI189" s="199" t="s">
        <v>134</v>
      </c>
      <c r="BJ189" s="217" t="s">
        <v>8</v>
      </c>
      <c r="BK189" s="192" t="s">
        <v>8</v>
      </c>
      <c r="BL189" s="214">
        <v>0.3</v>
      </c>
      <c r="BM189" s="199" t="s">
        <v>134</v>
      </c>
      <c r="BN189" s="217" t="s">
        <v>8</v>
      </c>
      <c r="BO189" s="192" t="s">
        <v>8</v>
      </c>
      <c r="BP189" s="214">
        <v>0.3</v>
      </c>
      <c r="BQ189" s="199" t="s">
        <v>134</v>
      </c>
      <c r="BR189" s="217" t="s">
        <v>8</v>
      </c>
      <c r="BS189" s="192" t="s">
        <v>8</v>
      </c>
      <c r="BT189" s="214">
        <v>0.3</v>
      </c>
      <c r="BU189" s="199" t="s">
        <v>134</v>
      </c>
      <c r="BV189" s="217" t="s">
        <v>8</v>
      </c>
      <c r="BW189" s="192" t="s">
        <v>8</v>
      </c>
      <c r="BX189" s="214">
        <v>0.3</v>
      </c>
      <c r="BY189" s="199" t="s">
        <v>134</v>
      </c>
      <c r="BZ189" s="217" t="s">
        <v>8</v>
      </c>
      <c r="CA189" s="192" t="s">
        <v>8</v>
      </c>
      <c r="CB189" s="214">
        <v>0.3</v>
      </c>
      <c r="CC189" s="199" t="s">
        <v>134</v>
      </c>
      <c r="CD189" s="217" t="s">
        <v>8</v>
      </c>
      <c r="CE189" s="192" t="s">
        <v>8</v>
      </c>
      <c r="CF189" s="214">
        <v>0.3</v>
      </c>
      <c r="CG189" s="199" t="s">
        <v>134</v>
      </c>
      <c r="CH189" s="217" t="s">
        <v>8</v>
      </c>
      <c r="CI189" s="192" t="s">
        <v>8</v>
      </c>
      <c r="CJ189" s="214">
        <v>0.25</v>
      </c>
      <c r="CK189" s="199" t="s">
        <v>134</v>
      </c>
      <c r="CL189" s="217" t="s">
        <v>8</v>
      </c>
      <c r="CM189" s="192" t="s">
        <v>8</v>
      </c>
    </row>
    <row r="190" spans="2:91" s="10" customFormat="1" ht="18" customHeight="1" x14ac:dyDescent="0.45">
      <c r="B190" s="271"/>
      <c r="C190" s="34" t="s">
        <v>48</v>
      </c>
      <c r="D190" s="255"/>
      <c r="E190" s="252"/>
      <c r="F190" s="244"/>
      <c r="G190" s="241"/>
      <c r="H190" s="255"/>
      <c r="I190" s="252"/>
      <c r="J190" s="244"/>
      <c r="K190" s="241"/>
      <c r="L190" s="255"/>
      <c r="M190" s="252"/>
      <c r="N190" s="244"/>
      <c r="O190" s="241"/>
      <c r="P190" s="255"/>
      <c r="Q190" s="252"/>
      <c r="R190" s="244"/>
      <c r="S190" s="241"/>
      <c r="T190" s="255"/>
      <c r="U190" s="252"/>
      <c r="V190" s="244"/>
      <c r="W190" s="241"/>
      <c r="X190" s="24">
        <v>2.25</v>
      </c>
      <c r="Y190" s="252"/>
      <c r="Z190" s="244"/>
      <c r="AA190" s="241"/>
      <c r="AB190" s="24">
        <v>2.5</v>
      </c>
      <c r="AC190" s="252"/>
      <c r="AD190" s="244"/>
      <c r="AE190" s="241"/>
      <c r="AF190" s="24">
        <v>2.5</v>
      </c>
      <c r="AG190" s="252"/>
      <c r="AH190" s="244"/>
      <c r="AI190" s="241"/>
      <c r="AJ190" s="24">
        <v>2.5</v>
      </c>
      <c r="AK190" s="200"/>
      <c r="AL190" s="218"/>
      <c r="AM190" s="190"/>
      <c r="AN190" s="24">
        <v>2.5</v>
      </c>
      <c r="AO190" s="200"/>
      <c r="AP190" s="218"/>
      <c r="AQ190" s="190"/>
      <c r="AR190" s="24">
        <v>2.5</v>
      </c>
      <c r="AS190" s="200"/>
      <c r="AT190" s="218"/>
      <c r="AU190" s="190"/>
      <c r="AV190" s="24">
        <v>2.5</v>
      </c>
      <c r="AW190" s="200"/>
      <c r="AX190" s="218"/>
      <c r="AY190" s="190"/>
      <c r="AZ190" s="24">
        <v>2.5</v>
      </c>
      <c r="BA190" s="200"/>
      <c r="BB190" s="218"/>
      <c r="BC190" s="190"/>
      <c r="BD190" s="215"/>
      <c r="BE190" s="200"/>
      <c r="BF190" s="218"/>
      <c r="BG190" s="190"/>
      <c r="BH190" s="215"/>
      <c r="BI190" s="200"/>
      <c r="BJ190" s="218"/>
      <c r="BK190" s="190"/>
      <c r="BL190" s="215"/>
      <c r="BM190" s="200"/>
      <c r="BN190" s="218"/>
      <c r="BO190" s="190"/>
      <c r="BP190" s="215"/>
      <c r="BQ190" s="200"/>
      <c r="BR190" s="218"/>
      <c r="BS190" s="190"/>
      <c r="BT190" s="215"/>
      <c r="BU190" s="200"/>
      <c r="BV190" s="218"/>
      <c r="BW190" s="190"/>
      <c r="BX190" s="215"/>
      <c r="BY190" s="200"/>
      <c r="BZ190" s="218"/>
      <c r="CA190" s="190"/>
      <c r="CB190" s="215"/>
      <c r="CC190" s="200"/>
      <c r="CD190" s="218"/>
      <c r="CE190" s="190"/>
      <c r="CF190" s="215"/>
      <c r="CG190" s="200"/>
      <c r="CH190" s="218"/>
      <c r="CI190" s="190"/>
      <c r="CJ190" s="215">
        <v>-0.05</v>
      </c>
      <c r="CK190" s="200"/>
      <c r="CL190" s="218">
        <v>-0.05</v>
      </c>
      <c r="CM190" s="190"/>
    </row>
    <row r="191" spans="2:91" s="10" customFormat="1" ht="18" customHeight="1" x14ac:dyDescent="0.45">
      <c r="B191" s="272"/>
      <c r="C191" s="32" t="s">
        <v>49</v>
      </c>
      <c r="D191" s="256"/>
      <c r="E191" s="253">
        <v>0</v>
      </c>
      <c r="F191" s="247"/>
      <c r="G191" s="250">
        <v>0</v>
      </c>
      <c r="H191" s="256"/>
      <c r="I191" s="253">
        <v>0</v>
      </c>
      <c r="J191" s="247"/>
      <c r="K191" s="250">
        <v>0</v>
      </c>
      <c r="L191" s="256"/>
      <c r="M191" s="253">
        <v>0</v>
      </c>
      <c r="N191" s="247"/>
      <c r="O191" s="250">
        <v>0</v>
      </c>
      <c r="P191" s="256"/>
      <c r="Q191" s="253">
        <v>0</v>
      </c>
      <c r="R191" s="247"/>
      <c r="S191" s="250">
        <v>0</v>
      </c>
      <c r="T191" s="256"/>
      <c r="U191" s="253">
        <v>0</v>
      </c>
      <c r="V191" s="247"/>
      <c r="W191" s="250">
        <v>0</v>
      </c>
      <c r="X191" s="116">
        <v>13.5</v>
      </c>
      <c r="Y191" s="253"/>
      <c r="Z191" s="247"/>
      <c r="AA191" s="250"/>
      <c r="AB191" s="116">
        <v>13.75</v>
      </c>
      <c r="AC191" s="253"/>
      <c r="AD191" s="247"/>
      <c r="AE191" s="250"/>
      <c r="AF191" s="116">
        <v>13.75</v>
      </c>
      <c r="AG191" s="253"/>
      <c r="AH191" s="247"/>
      <c r="AI191" s="250"/>
      <c r="AJ191" s="116">
        <v>13.75</v>
      </c>
      <c r="AK191" s="224"/>
      <c r="AL191" s="219"/>
      <c r="AM191" s="193"/>
      <c r="AN191" s="116">
        <v>13.75</v>
      </c>
      <c r="AO191" s="224"/>
      <c r="AP191" s="219"/>
      <c r="AQ191" s="193"/>
      <c r="AR191" s="116">
        <v>13.75</v>
      </c>
      <c r="AS191" s="224"/>
      <c r="AT191" s="219"/>
      <c r="AU191" s="193"/>
      <c r="AV191" s="116">
        <v>13.75</v>
      </c>
      <c r="AW191" s="224"/>
      <c r="AX191" s="219"/>
      <c r="AY191" s="193"/>
      <c r="AZ191" s="116">
        <v>13.75</v>
      </c>
      <c r="BA191" s="224"/>
      <c r="BB191" s="219"/>
      <c r="BC191" s="193"/>
      <c r="BD191" s="216"/>
      <c r="BE191" s="201"/>
      <c r="BF191" s="219"/>
      <c r="BG191" s="193"/>
      <c r="BH191" s="216"/>
      <c r="BI191" s="201"/>
      <c r="BJ191" s="219"/>
      <c r="BK191" s="193"/>
      <c r="BL191" s="216">
        <v>-0.15</v>
      </c>
      <c r="BM191" s="201"/>
      <c r="BN191" s="219">
        <v>-0.15</v>
      </c>
      <c r="BO191" s="193"/>
      <c r="BP191" s="216">
        <v>-0.15</v>
      </c>
      <c r="BQ191" s="201"/>
      <c r="BR191" s="219">
        <v>-0.15</v>
      </c>
      <c r="BS191" s="193"/>
      <c r="BT191" s="216">
        <v>-0.15</v>
      </c>
      <c r="BU191" s="201"/>
      <c r="BV191" s="219">
        <v>-0.15</v>
      </c>
      <c r="BW191" s="193"/>
      <c r="BX191" s="216">
        <v>-0.15</v>
      </c>
      <c r="BY191" s="201"/>
      <c r="BZ191" s="219">
        <v>-0.15</v>
      </c>
      <c r="CA191" s="193"/>
      <c r="CB191" s="216">
        <v>-0.15</v>
      </c>
      <c r="CC191" s="201"/>
      <c r="CD191" s="219">
        <v>-0.15</v>
      </c>
      <c r="CE191" s="193"/>
      <c r="CF191" s="216">
        <v>-0.15</v>
      </c>
      <c r="CG191" s="201"/>
      <c r="CH191" s="219">
        <v>-0.15</v>
      </c>
      <c r="CI191" s="193"/>
      <c r="CJ191" s="216">
        <v>-0.2</v>
      </c>
      <c r="CK191" s="201"/>
      <c r="CL191" s="219">
        <v>-0.2</v>
      </c>
      <c r="CM191" s="193"/>
    </row>
    <row r="192" spans="2:91" s="13" customFormat="1" ht="18" customHeight="1" x14ac:dyDescent="0.4">
      <c r="B192" s="33" t="s">
        <v>41</v>
      </c>
      <c r="C192" s="34" t="s">
        <v>137</v>
      </c>
      <c r="D192" s="24" t="s">
        <v>8</v>
      </c>
      <c r="E192" s="12" t="s">
        <v>8</v>
      </c>
      <c r="F192" s="11" t="s">
        <v>8</v>
      </c>
      <c r="G192" s="25" t="s">
        <v>8</v>
      </c>
      <c r="H192" s="24" t="s">
        <v>8</v>
      </c>
      <c r="I192" s="12" t="s">
        <v>8</v>
      </c>
      <c r="J192" s="11" t="s">
        <v>8</v>
      </c>
      <c r="K192" s="25" t="s">
        <v>8</v>
      </c>
      <c r="L192" s="24" t="s">
        <v>8</v>
      </c>
      <c r="M192" s="12" t="s">
        <v>8</v>
      </c>
      <c r="N192" s="11" t="s">
        <v>8</v>
      </c>
      <c r="O192" s="25" t="s">
        <v>8</v>
      </c>
      <c r="P192" s="24" t="s">
        <v>8</v>
      </c>
      <c r="Q192" s="12" t="s">
        <v>8</v>
      </c>
      <c r="R192" s="11" t="s">
        <v>8</v>
      </c>
      <c r="S192" s="25" t="s">
        <v>8</v>
      </c>
      <c r="T192" s="24" t="s">
        <v>8</v>
      </c>
      <c r="U192" s="12" t="s">
        <v>8</v>
      </c>
      <c r="V192" s="11" t="s">
        <v>8</v>
      </c>
      <c r="W192" s="25" t="s">
        <v>8</v>
      </c>
      <c r="X192" s="24">
        <v>2.92</v>
      </c>
      <c r="Y192" s="12" t="s">
        <v>134</v>
      </c>
      <c r="Z192" s="11">
        <v>2.92</v>
      </c>
      <c r="AA192" s="25" t="s">
        <v>134</v>
      </c>
      <c r="AB192" s="24">
        <v>3.17</v>
      </c>
      <c r="AC192" s="12" t="s">
        <v>134</v>
      </c>
      <c r="AD192" s="15">
        <v>3.17</v>
      </c>
      <c r="AE192" s="25" t="s">
        <v>134</v>
      </c>
      <c r="AF192" s="24">
        <v>3.17</v>
      </c>
      <c r="AG192" s="12" t="s">
        <v>134</v>
      </c>
      <c r="AH192" s="15">
        <v>3.17</v>
      </c>
      <c r="AI192" s="25" t="s">
        <v>134</v>
      </c>
      <c r="AJ192" s="46">
        <v>3.17</v>
      </c>
      <c r="AK192" s="42" t="s">
        <v>134</v>
      </c>
      <c r="AL192" s="41">
        <v>3.17</v>
      </c>
      <c r="AM192" s="47" t="s">
        <v>134</v>
      </c>
      <c r="AN192" s="46">
        <v>3.17</v>
      </c>
      <c r="AO192" s="42" t="s">
        <v>134</v>
      </c>
      <c r="AP192" s="41">
        <v>3.17</v>
      </c>
      <c r="AQ192" s="47" t="s">
        <v>134</v>
      </c>
      <c r="AR192" s="46">
        <v>3.17</v>
      </c>
      <c r="AS192" s="42" t="s">
        <v>134</v>
      </c>
      <c r="AT192" s="41">
        <v>3.17</v>
      </c>
      <c r="AU192" s="47" t="s">
        <v>134</v>
      </c>
      <c r="AV192" s="46">
        <v>3.17</v>
      </c>
      <c r="AW192" s="42" t="s">
        <v>134</v>
      </c>
      <c r="AX192" s="41">
        <v>3.17</v>
      </c>
      <c r="AY192" s="47" t="s">
        <v>134</v>
      </c>
      <c r="AZ192" s="46">
        <v>3.17</v>
      </c>
      <c r="BA192" s="42" t="s">
        <v>134</v>
      </c>
      <c r="BB192" s="41">
        <v>3.17</v>
      </c>
      <c r="BC192" s="47" t="s">
        <v>134</v>
      </c>
      <c r="BD192" s="46">
        <v>3.17</v>
      </c>
      <c r="BE192" s="42" t="s">
        <v>134</v>
      </c>
      <c r="BF192" s="41">
        <v>3.17</v>
      </c>
      <c r="BG192" s="47" t="s">
        <v>134</v>
      </c>
      <c r="BH192" s="46">
        <v>3.17</v>
      </c>
      <c r="BI192" s="42" t="s">
        <v>134</v>
      </c>
      <c r="BJ192" s="41">
        <v>3.17</v>
      </c>
      <c r="BK192" s="47" t="s">
        <v>134</v>
      </c>
      <c r="BL192" s="46">
        <v>3.02</v>
      </c>
      <c r="BM192" s="42" t="s">
        <v>134</v>
      </c>
      <c r="BN192" s="41">
        <v>3.02</v>
      </c>
      <c r="BO192" s="47" t="s">
        <v>134</v>
      </c>
      <c r="BP192" s="46">
        <v>3.02</v>
      </c>
      <c r="BQ192" s="42" t="s">
        <v>134</v>
      </c>
      <c r="BR192" s="41">
        <v>3.02</v>
      </c>
      <c r="BS192" s="47" t="s">
        <v>134</v>
      </c>
      <c r="BT192" s="46">
        <v>3.02</v>
      </c>
      <c r="BU192" s="42" t="s">
        <v>134</v>
      </c>
      <c r="BV192" s="41">
        <v>3.02</v>
      </c>
      <c r="BW192" s="47" t="s">
        <v>134</v>
      </c>
      <c r="BX192" s="46">
        <v>3.02</v>
      </c>
      <c r="BY192" s="42" t="s">
        <v>134</v>
      </c>
      <c r="BZ192" s="41">
        <v>3.02</v>
      </c>
      <c r="CA192" s="47" t="s">
        <v>134</v>
      </c>
      <c r="CB192" s="46">
        <v>3.02</v>
      </c>
      <c r="CC192" s="42" t="s">
        <v>134</v>
      </c>
      <c r="CD192" s="41">
        <v>3.02</v>
      </c>
      <c r="CE192" s="47" t="s">
        <v>134</v>
      </c>
      <c r="CF192" s="46">
        <v>3.02</v>
      </c>
      <c r="CG192" s="42" t="s">
        <v>134</v>
      </c>
      <c r="CH192" s="41">
        <v>3.02</v>
      </c>
      <c r="CI192" s="47" t="s">
        <v>134</v>
      </c>
      <c r="CJ192" s="123">
        <v>2.97</v>
      </c>
      <c r="CK192" s="124" t="s">
        <v>134</v>
      </c>
      <c r="CL192" s="125">
        <v>2.97</v>
      </c>
      <c r="CM192" s="127" t="s">
        <v>134</v>
      </c>
    </row>
    <row r="193" spans="2:91" s="10" customFormat="1" ht="18" customHeight="1" x14ac:dyDescent="0.45">
      <c r="B193" s="270" t="s">
        <v>100</v>
      </c>
      <c r="C193" s="31" t="s">
        <v>302</v>
      </c>
      <c r="D193" s="254" t="s">
        <v>8</v>
      </c>
      <c r="E193" s="251" t="s">
        <v>8</v>
      </c>
      <c r="F193" s="246" t="s">
        <v>8</v>
      </c>
      <c r="G193" s="249" t="s">
        <v>8</v>
      </c>
      <c r="H193" s="254" t="s">
        <v>8</v>
      </c>
      <c r="I193" s="251" t="s">
        <v>8</v>
      </c>
      <c r="J193" s="246" t="s">
        <v>8</v>
      </c>
      <c r="K193" s="249" t="s">
        <v>8</v>
      </c>
      <c r="L193" s="254" t="s">
        <v>8</v>
      </c>
      <c r="M193" s="251" t="s">
        <v>8</v>
      </c>
      <c r="N193" s="246" t="s">
        <v>8</v>
      </c>
      <c r="O193" s="249" t="s">
        <v>8</v>
      </c>
      <c r="P193" s="254" t="s">
        <v>8</v>
      </c>
      <c r="Q193" s="251" t="s">
        <v>8</v>
      </c>
      <c r="R193" s="246" t="s">
        <v>8</v>
      </c>
      <c r="S193" s="249" t="s">
        <v>8</v>
      </c>
      <c r="T193" s="254" t="s">
        <v>8</v>
      </c>
      <c r="U193" s="251" t="s">
        <v>8</v>
      </c>
      <c r="V193" s="246" t="s">
        <v>8</v>
      </c>
      <c r="W193" s="249" t="s">
        <v>8</v>
      </c>
      <c r="X193" s="115" t="s">
        <v>8</v>
      </c>
      <c r="Y193" s="251" t="s">
        <v>135</v>
      </c>
      <c r="Z193" s="246" t="s">
        <v>8</v>
      </c>
      <c r="AA193" s="249" t="s">
        <v>8</v>
      </c>
      <c r="AB193" s="115" t="s">
        <v>8</v>
      </c>
      <c r="AC193" s="251" t="s">
        <v>135</v>
      </c>
      <c r="AD193" s="246" t="s">
        <v>8</v>
      </c>
      <c r="AE193" s="249" t="s">
        <v>8</v>
      </c>
      <c r="AF193" s="115" t="s">
        <v>8</v>
      </c>
      <c r="AG193" s="251" t="s">
        <v>135</v>
      </c>
      <c r="AH193" s="246" t="s">
        <v>8</v>
      </c>
      <c r="AI193" s="249" t="s">
        <v>8</v>
      </c>
      <c r="AJ193" s="115" t="s">
        <v>8</v>
      </c>
      <c r="AK193" s="223" t="s">
        <v>135</v>
      </c>
      <c r="AL193" s="217" t="s">
        <v>8</v>
      </c>
      <c r="AM193" s="192" t="s">
        <v>8</v>
      </c>
      <c r="AN193" s="115" t="s">
        <v>8</v>
      </c>
      <c r="AO193" s="223" t="s">
        <v>135</v>
      </c>
      <c r="AP193" s="217" t="s">
        <v>8</v>
      </c>
      <c r="AQ193" s="192" t="s">
        <v>8</v>
      </c>
      <c r="AR193" s="115" t="s">
        <v>8</v>
      </c>
      <c r="AS193" s="223" t="s">
        <v>135</v>
      </c>
      <c r="AT193" s="217" t="s">
        <v>8</v>
      </c>
      <c r="AU193" s="192" t="s">
        <v>8</v>
      </c>
      <c r="AV193" s="115" t="s">
        <v>8</v>
      </c>
      <c r="AW193" s="223" t="s">
        <v>135</v>
      </c>
      <c r="AX193" s="217" t="s">
        <v>8</v>
      </c>
      <c r="AY193" s="192" t="s">
        <v>8</v>
      </c>
      <c r="AZ193" s="115" t="s">
        <v>8</v>
      </c>
      <c r="BA193" s="223" t="s">
        <v>135</v>
      </c>
      <c r="BB193" s="217" t="s">
        <v>8</v>
      </c>
      <c r="BC193" s="192" t="s">
        <v>8</v>
      </c>
      <c r="BD193" s="214">
        <v>0.35</v>
      </c>
      <c r="BE193" s="199" t="s">
        <v>134</v>
      </c>
      <c r="BF193" s="220" t="s">
        <v>8</v>
      </c>
      <c r="BG193" s="189" t="s">
        <v>8</v>
      </c>
      <c r="BH193" s="214">
        <v>0.35</v>
      </c>
      <c r="BI193" s="199" t="s">
        <v>134</v>
      </c>
      <c r="BJ193" s="220" t="s">
        <v>8</v>
      </c>
      <c r="BK193" s="189" t="s">
        <v>8</v>
      </c>
      <c r="BL193" s="214">
        <v>0.3</v>
      </c>
      <c r="BM193" s="199" t="s">
        <v>134</v>
      </c>
      <c r="BN193" s="220" t="s">
        <v>8</v>
      </c>
      <c r="BO193" s="189" t="s">
        <v>8</v>
      </c>
      <c r="BP193" s="214">
        <v>0.3</v>
      </c>
      <c r="BQ193" s="199" t="s">
        <v>134</v>
      </c>
      <c r="BR193" s="220" t="s">
        <v>8</v>
      </c>
      <c r="BS193" s="189" t="s">
        <v>8</v>
      </c>
      <c r="BT193" s="214">
        <v>0.3</v>
      </c>
      <c r="BU193" s="199" t="s">
        <v>134</v>
      </c>
      <c r="BV193" s="220" t="s">
        <v>8</v>
      </c>
      <c r="BW193" s="189" t="s">
        <v>8</v>
      </c>
      <c r="BX193" s="214">
        <v>0.3</v>
      </c>
      <c r="BY193" s="199" t="s">
        <v>134</v>
      </c>
      <c r="BZ193" s="220" t="s">
        <v>8</v>
      </c>
      <c r="CA193" s="189" t="s">
        <v>8</v>
      </c>
      <c r="CB193" s="214">
        <v>0.3</v>
      </c>
      <c r="CC193" s="199" t="s">
        <v>134</v>
      </c>
      <c r="CD193" s="220" t="s">
        <v>8</v>
      </c>
      <c r="CE193" s="189" t="s">
        <v>8</v>
      </c>
      <c r="CF193" s="214">
        <v>0.3</v>
      </c>
      <c r="CG193" s="199" t="s">
        <v>134</v>
      </c>
      <c r="CH193" s="220" t="s">
        <v>8</v>
      </c>
      <c r="CI193" s="189" t="s">
        <v>8</v>
      </c>
      <c r="CJ193" s="214">
        <v>0.25</v>
      </c>
      <c r="CK193" s="199" t="s">
        <v>134</v>
      </c>
      <c r="CL193" s="220" t="s">
        <v>8</v>
      </c>
      <c r="CM193" s="189" t="s">
        <v>8</v>
      </c>
    </row>
    <row r="194" spans="2:91" s="10" customFormat="1" ht="18" customHeight="1" x14ac:dyDescent="0.45">
      <c r="B194" s="271"/>
      <c r="C194" s="34" t="s">
        <v>48</v>
      </c>
      <c r="D194" s="255"/>
      <c r="E194" s="252"/>
      <c r="F194" s="244"/>
      <c r="G194" s="241"/>
      <c r="H194" s="255"/>
      <c r="I194" s="252"/>
      <c r="J194" s="244"/>
      <c r="K194" s="241"/>
      <c r="L194" s="255"/>
      <c r="M194" s="252"/>
      <c r="N194" s="244"/>
      <c r="O194" s="241"/>
      <c r="P194" s="255"/>
      <c r="Q194" s="252"/>
      <c r="R194" s="244"/>
      <c r="S194" s="241"/>
      <c r="T194" s="255"/>
      <c r="U194" s="252"/>
      <c r="V194" s="244"/>
      <c r="W194" s="241"/>
      <c r="X194" s="24">
        <v>2.25</v>
      </c>
      <c r="Y194" s="252"/>
      <c r="Z194" s="244"/>
      <c r="AA194" s="241"/>
      <c r="AB194" s="24">
        <v>2.5</v>
      </c>
      <c r="AC194" s="252"/>
      <c r="AD194" s="244"/>
      <c r="AE194" s="241"/>
      <c r="AF194" s="24">
        <v>2.5</v>
      </c>
      <c r="AG194" s="252"/>
      <c r="AH194" s="244"/>
      <c r="AI194" s="241"/>
      <c r="AJ194" s="24">
        <v>2.5</v>
      </c>
      <c r="AK194" s="200"/>
      <c r="AL194" s="218"/>
      <c r="AM194" s="190"/>
      <c r="AN194" s="24">
        <v>2.5</v>
      </c>
      <c r="AO194" s="200"/>
      <c r="AP194" s="218"/>
      <c r="AQ194" s="190"/>
      <c r="AR194" s="24">
        <v>2.5</v>
      </c>
      <c r="AS194" s="200"/>
      <c r="AT194" s="218"/>
      <c r="AU194" s="190"/>
      <c r="AV194" s="24">
        <v>2.5</v>
      </c>
      <c r="AW194" s="200"/>
      <c r="AX194" s="218"/>
      <c r="AY194" s="190"/>
      <c r="AZ194" s="24">
        <v>2.5</v>
      </c>
      <c r="BA194" s="200"/>
      <c r="BB194" s="218"/>
      <c r="BC194" s="190"/>
      <c r="BD194" s="215"/>
      <c r="BE194" s="200"/>
      <c r="BF194" s="221"/>
      <c r="BG194" s="190"/>
      <c r="BH194" s="215"/>
      <c r="BI194" s="200"/>
      <c r="BJ194" s="221"/>
      <c r="BK194" s="190"/>
      <c r="BL194" s="215"/>
      <c r="BM194" s="200"/>
      <c r="BN194" s="221"/>
      <c r="BO194" s="190"/>
      <c r="BP194" s="215"/>
      <c r="BQ194" s="200"/>
      <c r="BR194" s="221"/>
      <c r="BS194" s="190"/>
      <c r="BT194" s="215"/>
      <c r="BU194" s="200"/>
      <c r="BV194" s="221"/>
      <c r="BW194" s="190"/>
      <c r="BX194" s="215"/>
      <c r="BY194" s="200"/>
      <c r="BZ194" s="221"/>
      <c r="CA194" s="190"/>
      <c r="CB194" s="215"/>
      <c r="CC194" s="200"/>
      <c r="CD194" s="221"/>
      <c r="CE194" s="190"/>
      <c r="CF194" s="215"/>
      <c r="CG194" s="200"/>
      <c r="CH194" s="221"/>
      <c r="CI194" s="190"/>
      <c r="CJ194" s="215">
        <v>-0.05</v>
      </c>
      <c r="CK194" s="200"/>
      <c r="CL194" s="221">
        <v>-0.05</v>
      </c>
      <c r="CM194" s="190"/>
    </row>
    <row r="195" spans="2:91" s="10" customFormat="1" ht="18" customHeight="1" x14ac:dyDescent="0.45">
      <c r="B195" s="272"/>
      <c r="C195" s="32" t="s">
        <v>49</v>
      </c>
      <c r="D195" s="256"/>
      <c r="E195" s="253">
        <v>0</v>
      </c>
      <c r="F195" s="247"/>
      <c r="G195" s="250">
        <v>0</v>
      </c>
      <c r="H195" s="256"/>
      <c r="I195" s="253">
        <v>0</v>
      </c>
      <c r="J195" s="247"/>
      <c r="K195" s="250">
        <v>0</v>
      </c>
      <c r="L195" s="256"/>
      <c r="M195" s="253">
        <v>0</v>
      </c>
      <c r="N195" s="247"/>
      <c r="O195" s="250">
        <v>0</v>
      </c>
      <c r="P195" s="256"/>
      <c r="Q195" s="253">
        <v>0</v>
      </c>
      <c r="R195" s="247"/>
      <c r="S195" s="250">
        <v>0</v>
      </c>
      <c r="T195" s="256"/>
      <c r="U195" s="253">
        <v>0</v>
      </c>
      <c r="V195" s="247"/>
      <c r="W195" s="250">
        <v>0</v>
      </c>
      <c r="X195" s="116">
        <v>13.5</v>
      </c>
      <c r="Y195" s="253"/>
      <c r="Z195" s="247"/>
      <c r="AA195" s="250"/>
      <c r="AB195" s="116">
        <v>13.75</v>
      </c>
      <c r="AC195" s="253"/>
      <c r="AD195" s="247"/>
      <c r="AE195" s="250"/>
      <c r="AF195" s="116">
        <v>13.75</v>
      </c>
      <c r="AG195" s="253"/>
      <c r="AH195" s="247"/>
      <c r="AI195" s="250"/>
      <c r="AJ195" s="116">
        <v>13.75</v>
      </c>
      <c r="AK195" s="224"/>
      <c r="AL195" s="219"/>
      <c r="AM195" s="193"/>
      <c r="AN195" s="116">
        <v>13.75</v>
      </c>
      <c r="AO195" s="224"/>
      <c r="AP195" s="219"/>
      <c r="AQ195" s="193"/>
      <c r="AR195" s="116">
        <v>13.75</v>
      </c>
      <c r="AS195" s="224"/>
      <c r="AT195" s="219"/>
      <c r="AU195" s="193"/>
      <c r="AV195" s="116">
        <v>13.75</v>
      </c>
      <c r="AW195" s="224"/>
      <c r="AX195" s="219"/>
      <c r="AY195" s="193"/>
      <c r="AZ195" s="116">
        <v>13.75</v>
      </c>
      <c r="BA195" s="224"/>
      <c r="BB195" s="219"/>
      <c r="BC195" s="193"/>
      <c r="BD195" s="216"/>
      <c r="BE195" s="201"/>
      <c r="BF195" s="222"/>
      <c r="BG195" s="191"/>
      <c r="BH195" s="216"/>
      <c r="BI195" s="201"/>
      <c r="BJ195" s="222"/>
      <c r="BK195" s="191"/>
      <c r="BL195" s="216">
        <v>-0.15</v>
      </c>
      <c r="BM195" s="201"/>
      <c r="BN195" s="222">
        <v>-0.15</v>
      </c>
      <c r="BO195" s="191"/>
      <c r="BP195" s="216">
        <v>-0.15</v>
      </c>
      <c r="BQ195" s="201"/>
      <c r="BR195" s="222">
        <v>-0.15</v>
      </c>
      <c r="BS195" s="191"/>
      <c r="BT195" s="216">
        <v>-0.15</v>
      </c>
      <c r="BU195" s="201"/>
      <c r="BV195" s="222">
        <v>-0.15</v>
      </c>
      <c r="BW195" s="191"/>
      <c r="BX195" s="216">
        <v>-0.15</v>
      </c>
      <c r="BY195" s="201"/>
      <c r="BZ195" s="222">
        <v>-0.15</v>
      </c>
      <c r="CA195" s="191"/>
      <c r="CB195" s="216">
        <v>-0.15</v>
      </c>
      <c r="CC195" s="201"/>
      <c r="CD195" s="222">
        <v>-0.15</v>
      </c>
      <c r="CE195" s="191"/>
      <c r="CF195" s="216">
        <v>-0.15</v>
      </c>
      <c r="CG195" s="201"/>
      <c r="CH195" s="222">
        <v>-0.15</v>
      </c>
      <c r="CI195" s="191"/>
      <c r="CJ195" s="216">
        <v>-0.2</v>
      </c>
      <c r="CK195" s="201"/>
      <c r="CL195" s="222">
        <v>-0.2</v>
      </c>
      <c r="CM195" s="191"/>
    </row>
    <row r="196" spans="2:91" s="10" customFormat="1" ht="18" customHeight="1" x14ac:dyDescent="0.45">
      <c r="B196" s="270" t="s">
        <v>61</v>
      </c>
      <c r="C196" s="31" t="s">
        <v>302</v>
      </c>
      <c r="D196" s="254" t="s">
        <v>8</v>
      </c>
      <c r="E196" s="251" t="s">
        <v>8</v>
      </c>
      <c r="F196" s="246" t="s">
        <v>8</v>
      </c>
      <c r="G196" s="249" t="s">
        <v>8</v>
      </c>
      <c r="H196" s="254" t="s">
        <v>8</v>
      </c>
      <c r="I196" s="251" t="s">
        <v>8</v>
      </c>
      <c r="J196" s="246" t="s">
        <v>8</v>
      </c>
      <c r="K196" s="249" t="s">
        <v>8</v>
      </c>
      <c r="L196" s="254" t="s">
        <v>8</v>
      </c>
      <c r="M196" s="251" t="s">
        <v>8</v>
      </c>
      <c r="N196" s="246" t="s">
        <v>8</v>
      </c>
      <c r="O196" s="249" t="s">
        <v>8</v>
      </c>
      <c r="P196" s="254" t="s">
        <v>8</v>
      </c>
      <c r="Q196" s="251" t="s">
        <v>8</v>
      </c>
      <c r="R196" s="246" t="s">
        <v>8</v>
      </c>
      <c r="S196" s="249" t="s">
        <v>8</v>
      </c>
      <c r="T196" s="254" t="s">
        <v>8</v>
      </c>
      <c r="U196" s="251" t="s">
        <v>8</v>
      </c>
      <c r="V196" s="246" t="s">
        <v>8</v>
      </c>
      <c r="W196" s="249" t="s">
        <v>8</v>
      </c>
      <c r="X196" s="115" t="s">
        <v>8</v>
      </c>
      <c r="Y196" s="251" t="s">
        <v>135</v>
      </c>
      <c r="Z196" s="246" t="s">
        <v>8</v>
      </c>
      <c r="AA196" s="249" t="s">
        <v>8</v>
      </c>
      <c r="AB196" s="115" t="s">
        <v>8</v>
      </c>
      <c r="AC196" s="251" t="s">
        <v>135</v>
      </c>
      <c r="AD196" s="246" t="s">
        <v>8</v>
      </c>
      <c r="AE196" s="249" t="s">
        <v>8</v>
      </c>
      <c r="AF196" s="115" t="s">
        <v>8</v>
      </c>
      <c r="AG196" s="251" t="s">
        <v>135</v>
      </c>
      <c r="AH196" s="246" t="s">
        <v>8</v>
      </c>
      <c r="AI196" s="249" t="s">
        <v>8</v>
      </c>
      <c r="AJ196" s="115" t="s">
        <v>8</v>
      </c>
      <c r="AK196" s="223" t="s">
        <v>135</v>
      </c>
      <c r="AL196" s="217" t="s">
        <v>8</v>
      </c>
      <c r="AM196" s="192" t="s">
        <v>8</v>
      </c>
      <c r="AN196" s="115" t="s">
        <v>8</v>
      </c>
      <c r="AO196" s="223" t="s">
        <v>135</v>
      </c>
      <c r="AP196" s="217">
        <v>1.75</v>
      </c>
      <c r="AQ196" s="192" t="s">
        <v>134</v>
      </c>
      <c r="AR196" s="115" t="s">
        <v>8</v>
      </c>
      <c r="AS196" s="223" t="s">
        <v>135</v>
      </c>
      <c r="AT196" s="217">
        <v>1.75</v>
      </c>
      <c r="AU196" s="192" t="s">
        <v>134</v>
      </c>
      <c r="AV196" s="115" t="s">
        <v>8</v>
      </c>
      <c r="AW196" s="223" t="s">
        <v>135</v>
      </c>
      <c r="AX196" s="217">
        <v>1.75</v>
      </c>
      <c r="AY196" s="192" t="s">
        <v>134</v>
      </c>
      <c r="AZ196" s="115" t="s">
        <v>8</v>
      </c>
      <c r="BA196" s="199" t="s">
        <v>135</v>
      </c>
      <c r="BB196" s="220">
        <v>1.75</v>
      </c>
      <c r="BC196" s="189" t="s">
        <v>134</v>
      </c>
      <c r="BD196" s="214">
        <v>0.35</v>
      </c>
      <c r="BE196" s="199" t="s">
        <v>134</v>
      </c>
      <c r="BF196" s="220">
        <v>1.75</v>
      </c>
      <c r="BG196" s="189" t="s">
        <v>134</v>
      </c>
      <c r="BH196" s="214">
        <v>0.35</v>
      </c>
      <c r="BI196" s="199" t="s">
        <v>134</v>
      </c>
      <c r="BJ196" s="220">
        <v>1.75</v>
      </c>
      <c r="BK196" s="189" t="s">
        <v>134</v>
      </c>
      <c r="BL196" s="214">
        <v>0.3</v>
      </c>
      <c r="BM196" s="199" t="s">
        <v>134</v>
      </c>
      <c r="BN196" s="220">
        <v>1.6</v>
      </c>
      <c r="BO196" s="189" t="s">
        <v>134</v>
      </c>
      <c r="BP196" s="214">
        <v>0.3</v>
      </c>
      <c r="BQ196" s="199" t="s">
        <v>134</v>
      </c>
      <c r="BR196" s="220">
        <v>1.6</v>
      </c>
      <c r="BS196" s="189" t="s">
        <v>134</v>
      </c>
      <c r="BT196" s="214">
        <v>0.3</v>
      </c>
      <c r="BU196" s="199" t="s">
        <v>134</v>
      </c>
      <c r="BV196" s="220">
        <v>1.6</v>
      </c>
      <c r="BW196" s="189" t="s">
        <v>134</v>
      </c>
      <c r="BX196" s="214">
        <v>0.3</v>
      </c>
      <c r="BY196" s="199" t="s">
        <v>134</v>
      </c>
      <c r="BZ196" s="220">
        <v>1.6</v>
      </c>
      <c r="CA196" s="189" t="s">
        <v>134</v>
      </c>
      <c r="CB196" s="214">
        <v>0.3</v>
      </c>
      <c r="CC196" s="199" t="s">
        <v>134</v>
      </c>
      <c r="CD196" s="220">
        <v>1.6</v>
      </c>
      <c r="CE196" s="189" t="s">
        <v>134</v>
      </c>
      <c r="CF196" s="214">
        <v>0.3</v>
      </c>
      <c r="CG196" s="199" t="s">
        <v>134</v>
      </c>
      <c r="CH196" s="220">
        <v>1.6</v>
      </c>
      <c r="CI196" s="189" t="s">
        <v>134</v>
      </c>
      <c r="CJ196" s="214">
        <v>0.25</v>
      </c>
      <c r="CK196" s="199" t="s">
        <v>134</v>
      </c>
      <c r="CL196" s="220">
        <v>1.55</v>
      </c>
      <c r="CM196" s="189" t="s">
        <v>134</v>
      </c>
    </row>
    <row r="197" spans="2:91" s="10" customFormat="1" ht="18" customHeight="1" x14ac:dyDescent="0.45">
      <c r="B197" s="271"/>
      <c r="C197" s="34" t="s">
        <v>48</v>
      </c>
      <c r="D197" s="255"/>
      <c r="E197" s="252"/>
      <c r="F197" s="244"/>
      <c r="G197" s="241"/>
      <c r="H197" s="255"/>
      <c r="I197" s="252"/>
      <c r="J197" s="244"/>
      <c r="K197" s="241"/>
      <c r="L197" s="255"/>
      <c r="M197" s="252"/>
      <c r="N197" s="244"/>
      <c r="O197" s="241"/>
      <c r="P197" s="255"/>
      <c r="Q197" s="252"/>
      <c r="R197" s="244"/>
      <c r="S197" s="241"/>
      <c r="T197" s="255"/>
      <c r="U197" s="252"/>
      <c r="V197" s="244"/>
      <c r="W197" s="241"/>
      <c r="X197" s="24">
        <v>2.25</v>
      </c>
      <c r="Y197" s="252"/>
      <c r="Z197" s="244"/>
      <c r="AA197" s="241"/>
      <c r="AB197" s="24">
        <v>2.5</v>
      </c>
      <c r="AC197" s="252"/>
      <c r="AD197" s="244"/>
      <c r="AE197" s="241"/>
      <c r="AF197" s="24">
        <v>2.5</v>
      </c>
      <c r="AG197" s="252"/>
      <c r="AH197" s="244"/>
      <c r="AI197" s="241"/>
      <c r="AJ197" s="24">
        <v>2.5</v>
      </c>
      <c r="AK197" s="200"/>
      <c r="AL197" s="218"/>
      <c r="AM197" s="190"/>
      <c r="AN197" s="24">
        <v>2.5</v>
      </c>
      <c r="AO197" s="200"/>
      <c r="AP197" s="218"/>
      <c r="AQ197" s="190"/>
      <c r="AR197" s="24">
        <v>2.5</v>
      </c>
      <c r="AS197" s="200"/>
      <c r="AT197" s="218"/>
      <c r="AU197" s="190"/>
      <c r="AV197" s="24">
        <v>2.5</v>
      </c>
      <c r="AW197" s="200"/>
      <c r="AX197" s="218"/>
      <c r="AY197" s="190"/>
      <c r="AZ197" s="24">
        <v>2.5</v>
      </c>
      <c r="BA197" s="200"/>
      <c r="BB197" s="221"/>
      <c r="BC197" s="190"/>
      <c r="BD197" s="215"/>
      <c r="BE197" s="200"/>
      <c r="BF197" s="221"/>
      <c r="BG197" s="190"/>
      <c r="BH197" s="215"/>
      <c r="BI197" s="200"/>
      <c r="BJ197" s="221"/>
      <c r="BK197" s="190"/>
      <c r="BL197" s="215"/>
      <c r="BM197" s="200"/>
      <c r="BN197" s="221"/>
      <c r="BO197" s="190"/>
      <c r="BP197" s="215"/>
      <c r="BQ197" s="200"/>
      <c r="BR197" s="221"/>
      <c r="BS197" s="190"/>
      <c r="BT197" s="215"/>
      <c r="BU197" s="200"/>
      <c r="BV197" s="221"/>
      <c r="BW197" s="190"/>
      <c r="BX197" s="215"/>
      <c r="BY197" s="200"/>
      <c r="BZ197" s="221"/>
      <c r="CA197" s="190"/>
      <c r="CB197" s="215"/>
      <c r="CC197" s="200"/>
      <c r="CD197" s="221"/>
      <c r="CE197" s="190"/>
      <c r="CF197" s="215"/>
      <c r="CG197" s="200"/>
      <c r="CH197" s="221"/>
      <c r="CI197" s="190"/>
      <c r="CJ197" s="215">
        <v>-0.05</v>
      </c>
      <c r="CK197" s="200"/>
      <c r="CL197" s="221">
        <v>-0.05</v>
      </c>
      <c r="CM197" s="190"/>
    </row>
    <row r="198" spans="2:91" s="10" customFormat="1" ht="18" customHeight="1" x14ac:dyDescent="0.45">
      <c r="B198" s="272"/>
      <c r="C198" s="32" t="s">
        <v>49</v>
      </c>
      <c r="D198" s="256"/>
      <c r="E198" s="253">
        <v>0</v>
      </c>
      <c r="F198" s="247"/>
      <c r="G198" s="250">
        <v>0</v>
      </c>
      <c r="H198" s="256"/>
      <c r="I198" s="253">
        <v>0</v>
      </c>
      <c r="J198" s="247"/>
      <c r="K198" s="250">
        <v>0</v>
      </c>
      <c r="L198" s="256"/>
      <c r="M198" s="253">
        <v>0</v>
      </c>
      <c r="N198" s="247"/>
      <c r="O198" s="250">
        <v>0</v>
      </c>
      <c r="P198" s="256"/>
      <c r="Q198" s="253">
        <v>0</v>
      </c>
      <c r="R198" s="247"/>
      <c r="S198" s="250">
        <v>0</v>
      </c>
      <c r="T198" s="256"/>
      <c r="U198" s="253">
        <v>0</v>
      </c>
      <c r="V198" s="247"/>
      <c r="W198" s="250">
        <v>0</v>
      </c>
      <c r="X198" s="116">
        <v>13.5</v>
      </c>
      <c r="Y198" s="253"/>
      <c r="Z198" s="247"/>
      <c r="AA198" s="250"/>
      <c r="AB198" s="116">
        <v>13.75</v>
      </c>
      <c r="AC198" s="253"/>
      <c r="AD198" s="247"/>
      <c r="AE198" s="250"/>
      <c r="AF198" s="116">
        <v>13.75</v>
      </c>
      <c r="AG198" s="253"/>
      <c r="AH198" s="247"/>
      <c r="AI198" s="250"/>
      <c r="AJ198" s="116">
        <v>13.75</v>
      </c>
      <c r="AK198" s="224"/>
      <c r="AL198" s="219"/>
      <c r="AM198" s="193"/>
      <c r="AN198" s="116">
        <v>13.75</v>
      </c>
      <c r="AO198" s="224"/>
      <c r="AP198" s="219"/>
      <c r="AQ198" s="193"/>
      <c r="AR198" s="116">
        <v>13.75</v>
      </c>
      <c r="AS198" s="224"/>
      <c r="AT198" s="219"/>
      <c r="AU198" s="193"/>
      <c r="AV198" s="116">
        <v>13.75</v>
      </c>
      <c r="AW198" s="224"/>
      <c r="AX198" s="219"/>
      <c r="AY198" s="193"/>
      <c r="AZ198" s="116">
        <v>13.75</v>
      </c>
      <c r="BA198" s="201"/>
      <c r="BB198" s="222"/>
      <c r="BC198" s="191"/>
      <c r="BD198" s="216"/>
      <c r="BE198" s="201"/>
      <c r="BF198" s="222"/>
      <c r="BG198" s="191"/>
      <c r="BH198" s="216"/>
      <c r="BI198" s="201"/>
      <c r="BJ198" s="222"/>
      <c r="BK198" s="191"/>
      <c r="BL198" s="216">
        <v>-0.15</v>
      </c>
      <c r="BM198" s="201"/>
      <c r="BN198" s="222">
        <v>-0.15</v>
      </c>
      <c r="BO198" s="191"/>
      <c r="BP198" s="216">
        <v>-0.15</v>
      </c>
      <c r="BQ198" s="201"/>
      <c r="BR198" s="222">
        <v>-0.15</v>
      </c>
      <c r="BS198" s="191"/>
      <c r="BT198" s="216">
        <v>-0.15</v>
      </c>
      <c r="BU198" s="201"/>
      <c r="BV198" s="222">
        <v>-0.15</v>
      </c>
      <c r="BW198" s="191"/>
      <c r="BX198" s="216">
        <v>-0.15</v>
      </c>
      <c r="BY198" s="201"/>
      <c r="BZ198" s="222">
        <v>-0.15</v>
      </c>
      <c r="CA198" s="191"/>
      <c r="CB198" s="216">
        <v>-0.15</v>
      </c>
      <c r="CC198" s="201"/>
      <c r="CD198" s="222">
        <v>-0.15</v>
      </c>
      <c r="CE198" s="191"/>
      <c r="CF198" s="216">
        <v>-0.15</v>
      </c>
      <c r="CG198" s="201"/>
      <c r="CH198" s="222">
        <v>-0.15</v>
      </c>
      <c r="CI198" s="191"/>
      <c r="CJ198" s="216">
        <v>-0.2</v>
      </c>
      <c r="CK198" s="201"/>
      <c r="CL198" s="222">
        <v>-0.2</v>
      </c>
      <c r="CM198" s="191"/>
    </row>
    <row r="199" spans="2:91" s="10" customFormat="1" ht="18" customHeight="1" x14ac:dyDescent="0.45">
      <c r="B199" s="270" t="s">
        <v>101</v>
      </c>
      <c r="C199" s="31" t="s">
        <v>302</v>
      </c>
      <c r="D199" s="254" t="s">
        <v>8</v>
      </c>
      <c r="E199" s="251" t="s">
        <v>8</v>
      </c>
      <c r="F199" s="246" t="s">
        <v>8</v>
      </c>
      <c r="G199" s="249" t="s">
        <v>8</v>
      </c>
      <c r="H199" s="254" t="s">
        <v>8</v>
      </c>
      <c r="I199" s="251" t="s">
        <v>8</v>
      </c>
      <c r="J199" s="246" t="s">
        <v>8</v>
      </c>
      <c r="K199" s="249" t="s">
        <v>8</v>
      </c>
      <c r="L199" s="254" t="s">
        <v>8</v>
      </c>
      <c r="M199" s="251" t="s">
        <v>8</v>
      </c>
      <c r="N199" s="246" t="s">
        <v>8</v>
      </c>
      <c r="O199" s="249" t="s">
        <v>8</v>
      </c>
      <c r="P199" s="254" t="s">
        <v>8</v>
      </c>
      <c r="Q199" s="251" t="s">
        <v>8</v>
      </c>
      <c r="R199" s="246" t="s">
        <v>8</v>
      </c>
      <c r="S199" s="249" t="s">
        <v>8</v>
      </c>
      <c r="T199" s="254" t="s">
        <v>8</v>
      </c>
      <c r="U199" s="251" t="s">
        <v>8</v>
      </c>
      <c r="V199" s="246" t="s">
        <v>8</v>
      </c>
      <c r="W199" s="249" t="s">
        <v>8</v>
      </c>
      <c r="X199" s="115" t="s">
        <v>8</v>
      </c>
      <c r="Y199" s="251" t="s">
        <v>135</v>
      </c>
      <c r="Z199" s="246" t="s">
        <v>8</v>
      </c>
      <c r="AA199" s="249" t="s">
        <v>8</v>
      </c>
      <c r="AB199" s="115" t="s">
        <v>8</v>
      </c>
      <c r="AC199" s="251" t="s">
        <v>135</v>
      </c>
      <c r="AD199" s="246" t="s">
        <v>8</v>
      </c>
      <c r="AE199" s="249" t="s">
        <v>8</v>
      </c>
      <c r="AF199" s="115" t="s">
        <v>8</v>
      </c>
      <c r="AG199" s="251" t="s">
        <v>135</v>
      </c>
      <c r="AH199" s="246" t="s">
        <v>8</v>
      </c>
      <c r="AI199" s="249" t="s">
        <v>8</v>
      </c>
      <c r="AJ199" s="115" t="s">
        <v>8</v>
      </c>
      <c r="AK199" s="223" t="s">
        <v>135</v>
      </c>
      <c r="AL199" s="217" t="s">
        <v>8</v>
      </c>
      <c r="AM199" s="192" t="s">
        <v>8</v>
      </c>
      <c r="AN199" s="115" t="s">
        <v>8</v>
      </c>
      <c r="AO199" s="223" t="s">
        <v>135</v>
      </c>
      <c r="AP199" s="217" t="s">
        <v>8</v>
      </c>
      <c r="AQ199" s="192" t="s">
        <v>8</v>
      </c>
      <c r="AR199" s="115" t="s">
        <v>8</v>
      </c>
      <c r="AS199" s="223" t="s">
        <v>135</v>
      </c>
      <c r="AT199" s="217" t="s">
        <v>8</v>
      </c>
      <c r="AU199" s="192" t="s">
        <v>8</v>
      </c>
      <c r="AV199" s="115" t="s">
        <v>8</v>
      </c>
      <c r="AW199" s="223" t="s">
        <v>135</v>
      </c>
      <c r="AX199" s="217" t="s">
        <v>8</v>
      </c>
      <c r="AY199" s="192" t="s">
        <v>8</v>
      </c>
      <c r="AZ199" s="115" t="s">
        <v>8</v>
      </c>
      <c r="BA199" s="223" t="s">
        <v>135</v>
      </c>
      <c r="BB199" s="217" t="s">
        <v>8</v>
      </c>
      <c r="BC199" s="192" t="s">
        <v>8</v>
      </c>
      <c r="BD199" s="214">
        <v>0.35</v>
      </c>
      <c r="BE199" s="199" t="s">
        <v>134</v>
      </c>
      <c r="BF199" s="220" t="s">
        <v>8</v>
      </c>
      <c r="BG199" s="189" t="s">
        <v>8</v>
      </c>
      <c r="BH199" s="214">
        <v>0.35</v>
      </c>
      <c r="BI199" s="199" t="s">
        <v>134</v>
      </c>
      <c r="BJ199" s="220" t="s">
        <v>8</v>
      </c>
      <c r="BK199" s="189" t="s">
        <v>8</v>
      </c>
      <c r="BL199" s="214">
        <v>0.3</v>
      </c>
      <c r="BM199" s="199" t="s">
        <v>134</v>
      </c>
      <c r="BN199" s="220" t="s">
        <v>8</v>
      </c>
      <c r="BO199" s="189" t="s">
        <v>8</v>
      </c>
      <c r="BP199" s="214">
        <v>0.3</v>
      </c>
      <c r="BQ199" s="199" t="s">
        <v>134</v>
      </c>
      <c r="BR199" s="220" t="s">
        <v>8</v>
      </c>
      <c r="BS199" s="189" t="s">
        <v>8</v>
      </c>
      <c r="BT199" s="214">
        <v>0.3</v>
      </c>
      <c r="BU199" s="199" t="s">
        <v>134</v>
      </c>
      <c r="BV199" s="220" t="s">
        <v>8</v>
      </c>
      <c r="BW199" s="189" t="s">
        <v>8</v>
      </c>
      <c r="BX199" s="214">
        <v>0.3</v>
      </c>
      <c r="BY199" s="199" t="s">
        <v>134</v>
      </c>
      <c r="BZ199" s="220" t="s">
        <v>8</v>
      </c>
      <c r="CA199" s="189" t="s">
        <v>8</v>
      </c>
      <c r="CB199" s="214">
        <v>0.3</v>
      </c>
      <c r="CC199" s="199" t="s">
        <v>134</v>
      </c>
      <c r="CD199" s="220" t="s">
        <v>8</v>
      </c>
      <c r="CE199" s="189" t="s">
        <v>8</v>
      </c>
      <c r="CF199" s="214">
        <v>0.3</v>
      </c>
      <c r="CG199" s="199" t="s">
        <v>134</v>
      </c>
      <c r="CH199" s="220" t="s">
        <v>8</v>
      </c>
      <c r="CI199" s="189" t="s">
        <v>8</v>
      </c>
      <c r="CJ199" s="214">
        <v>0.25</v>
      </c>
      <c r="CK199" s="199" t="s">
        <v>134</v>
      </c>
      <c r="CL199" s="220" t="s">
        <v>8</v>
      </c>
      <c r="CM199" s="189" t="s">
        <v>8</v>
      </c>
    </row>
    <row r="200" spans="2:91" s="10" customFormat="1" ht="18" customHeight="1" x14ac:dyDescent="0.45">
      <c r="B200" s="271"/>
      <c r="C200" s="34" t="s">
        <v>48</v>
      </c>
      <c r="D200" s="255"/>
      <c r="E200" s="252"/>
      <c r="F200" s="244"/>
      <c r="G200" s="241"/>
      <c r="H200" s="255"/>
      <c r="I200" s="252"/>
      <c r="J200" s="244"/>
      <c r="K200" s="241"/>
      <c r="L200" s="255"/>
      <c r="M200" s="252"/>
      <c r="N200" s="244"/>
      <c r="O200" s="241"/>
      <c r="P200" s="255"/>
      <c r="Q200" s="252"/>
      <c r="R200" s="244"/>
      <c r="S200" s="241"/>
      <c r="T200" s="255"/>
      <c r="U200" s="252"/>
      <c r="V200" s="244"/>
      <c r="W200" s="241"/>
      <c r="X200" s="24">
        <v>2.25</v>
      </c>
      <c r="Y200" s="252"/>
      <c r="Z200" s="244"/>
      <c r="AA200" s="241"/>
      <c r="AB200" s="24">
        <v>2.5</v>
      </c>
      <c r="AC200" s="252"/>
      <c r="AD200" s="244"/>
      <c r="AE200" s="241"/>
      <c r="AF200" s="24">
        <v>2.5</v>
      </c>
      <c r="AG200" s="252"/>
      <c r="AH200" s="244"/>
      <c r="AI200" s="241"/>
      <c r="AJ200" s="24">
        <v>2.5</v>
      </c>
      <c r="AK200" s="200"/>
      <c r="AL200" s="218"/>
      <c r="AM200" s="190"/>
      <c r="AN200" s="24">
        <v>2.5</v>
      </c>
      <c r="AO200" s="200"/>
      <c r="AP200" s="218"/>
      <c r="AQ200" s="190"/>
      <c r="AR200" s="24">
        <v>2.5</v>
      </c>
      <c r="AS200" s="200"/>
      <c r="AT200" s="218"/>
      <c r="AU200" s="190"/>
      <c r="AV200" s="24">
        <v>2.5</v>
      </c>
      <c r="AW200" s="200"/>
      <c r="AX200" s="218"/>
      <c r="AY200" s="190"/>
      <c r="AZ200" s="24">
        <v>2.5</v>
      </c>
      <c r="BA200" s="200"/>
      <c r="BB200" s="218"/>
      <c r="BC200" s="190"/>
      <c r="BD200" s="215"/>
      <c r="BE200" s="200"/>
      <c r="BF200" s="221"/>
      <c r="BG200" s="190"/>
      <c r="BH200" s="215"/>
      <c r="BI200" s="200"/>
      <c r="BJ200" s="221"/>
      <c r="BK200" s="190"/>
      <c r="BL200" s="215"/>
      <c r="BM200" s="200"/>
      <c r="BN200" s="221"/>
      <c r="BO200" s="190"/>
      <c r="BP200" s="215"/>
      <c r="BQ200" s="200"/>
      <c r="BR200" s="221"/>
      <c r="BS200" s="190"/>
      <c r="BT200" s="215"/>
      <c r="BU200" s="200"/>
      <c r="BV200" s="221"/>
      <c r="BW200" s="190"/>
      <c r="BX200" s="215"/>
      <c r="BY200" s="200"/>
      <c r="BZ200" s="221"/>
      <c r="CA200" s="190"/>
      <c r="CB200" s="215"/>
      <c r="CC200" s="200"/>
      <c r="CD200" s="221"/>
      <c r="CE200" s="190"/>
      <c r="CF200" s="215"/>
      <c r="CG200" s="200"/>
      <c r="CH200" s="221"/>
      <c r="CI200" s="190"/>
      <c r="CJ200" s="215">
        <v>-0.05</v>
      </c>
      <c r="CK200" s="200"/>
      <c r="CL200" s="221">
        <v>-0.05</v>
      </c>
      <c r="CM200" s="190"/>
    </row>
    <row r="201" spans="2:91" s="10" customFormat="1" ht="18" customHeight="1" x14ac:dyDescent="0.45">
      <c r="B201" s="272"/>
      <c r="C201" s="32" t="s">
        <v>49</v>
      </c>
      <c r="D201" s="256"/>
      <c r="E201" s="253">
        <v>0</v>
      </c>
      <c r="F201" s="247"/>
      <c r="G201" s="250">
        <v>0</v>
      </c>
      <c r="H201" s="256"/>
      <c r="I201" s="253">
        <v>0</v>
      </c>
      <c r="J201" s="247"/>
      <c r="K201" s="250">
        <v>0</v>
      </c>
      <c r="L201" s="256"/>
      <c r="M201" s="253">
        <v>0</v>
      </c>
      <c r="N201" s="247"/>
      <c r="O201" s="250">
        <v>0</v>
      </c>
      <c r="P201" s="256"/>
      <c r="Q201" s="253">
        <v>0</v>
      </c>
      <c r="R201" s="247"/>
      <c r="S201" s="250">
        <v>0</v>
      </c>
      <c r="T201" s="256"/>
      <c r="U201" s="253">
        <v>0</v>
      </c>
      <c r="V201" s="247"/>
      <c r="W201" s="250">
        <v>0</v>
      </c>
      <c r="X201" s="116">
        <v>13.5</v>
      </c>
      <c r="Y201" s="253"/>
      <c r="Z201" s="247"/>
      <c r="AA201" s="250"/>
      <c r="AB201" s="116">
        <v>13.75</v>
      </c>
      <c r="AC201" s="253"/>
      <c r="AD201" s="247"/>
      <c r="AE201" s="250"/>
      <c r="AF201" s="116">
        <v>13.75</v>
      </c>
      <c r="AG201" s="253"/>
      <c r="AH201" s="247"/>
      <c r="AI201" s="250"/>
      <c r="AJ201" s="116">
        <v>13.75</v>
      </c>
      <c r="AK201" s="224"/>
      <c r="AL201" s="219"/>
      <c r="AM201" s="193"/>
      <c r="AN201" s="116">
        <v>13.75</v>
      </c>
      <c r="AO201" s="224"/>
      <c r="AP201" s="219"/>
      <c r="AQ201" s="193"/>
      <c r="AR201" s="116">
        <v>13.75</v>
      </c>
      <c r="AS201" s="224"/>
      <c r="AT201" s="219"/>
      <c r="AU201" s="193"/>
      <c r="AV201" s="116">
        <v>13.75</v>
      </c>
      <c r="AW201" s="224"/>
      <c r="AX201" s="219"/>
      <c r="AY201" s="193"/>
      <c r="AZ201" s="116">
        <v>13.75</v>
      </c>
      <c r="BA201" s="224"/>
      <c r="BB201" s="219"/>
      <c r="BC201" s="193"/>
      <c r="BD201" s="216"/>
      <c r="BE201" s="201"/>
      <c r="BF201" s="222"/>
      <c r="BG201" s="191"/>
      <c r="BH201" s="216"/>
      <c r="BI201" s="201"/>
      <c r="BJ201" s="222"/>
      <c r="BK201" s="191"/>
      <c r="BL201" s="216">
        <v>-0.15</v>
      </c>
      <c r="BM201" s="201"/>
      <c r="BN201" s="222">
        <v>-0.15</v>
      </c>
      <c r="BO201" s="191"/>
      <c r="BP201" s="216">
        <v>-0.15</v>
      </c>
      <c r="BQ201" s="201"/>
      <c r="BR201" s="222">
        <v>-0.15</v>
      </c>
      <c r="BS201" s="191"/>
      <c r="BT201" s="216">
        <v>-0.15</v>
      </c>
      <c r="BU201" s="201"/>
      <c r="BV201" s="222">
        <v>-0.15</v>
      </c>
      <c r="BW201" s="191"/>
      <c r="BX201" s="216">
        <v>-0.15</v>
      </c>
      <c r="BY201" s="201"/>
      <c r="BZ201" s="222">
        <v>-0.15</v>
      </c>
      <c r="CA201" s="191"/>
      <c r="CB201" s="216">
        <v>-0.15</v>
      </c>
      <c r="CC201" s="201"/>
      <c r="CD201" s="222">
        <v>-0.15</v>
      </c>
      <c r="CE201" s="191"/>
      <c r="CF201" s="216">
        <v>-0.15</v>
      </c>
      <c r="CG201" s="201"/>
      <c r="CH201" s="222">
        <v>-0.15</v>
      </c>
      <c r="CI201" s="191"/>
      <c r="CJ201" s="216">
        <v>-0.2</v>
      </c>
      <c r="CK201" s="201"/>
      <c r="CL201" s="222">
        <v>-0.2</v>
      </c>
      <c r="CM201" s="191"/>
    </row>
    <row r="202" spans="2:91" s="10" customFormat="1" ht="18" customHeight="1" x14ac:dyDescent="0.45">
      <c r="B202" s="270" t="s">
        <v>102</v>
      </c>
      <c r="C202" s="31" t="s">
        <v>302</v>
      </c>
      <c r="D202" s="254" t="s">
        <v>8</v>
      </c>
      <c r="E202" s="251" t="s">
        <v>8</v>
      </c>
      <c r="F202" s="246" t="s">
        <v>8</v>
      </c>
      <c r="G202" s="249" t="s">
        <v>8</v>
      </c>
      <c r="H202" s="254" t="s">
        <v>8</v>
      </c>
      <c r="I202" s="251" t="s">
        <v>8</v>
      </c>
      <c r="J202" s="246" t="s">
        <v>8</v>
      </c>
      <c r="K202" s="249" t="s">
        <v>8</v>
      </c>
      <c r="L202" s="254" t="s">
        <v>8</v>
      </c>
      <c r="M202" s="251" t="s">
        <v>8</v>
      </c>
      <c r="N202" s="246" t="s">
        <v>8</v>
      </c>
      <c r="O202" s="249" t="s">
        <v>8</v>
      </c>
      <c r="P202" s="254" t="s">
        <v>8</v>
      </c>
      <c r="Q202" s="251" t="s">
        <v>8</v>
      </c>
      <c r="R202" s="246" t="s">
        <v>8</v>
      </c>
      <c r="S202" s="249" t="s">
        <v>8</v>
      </c>
      <c r="T202" s="254" t="s">
        <v>8</v>
      </c>
      <c r="U202" s="251" t="s">
        <v>8</v>
      </c>
      <c r="V202" s="246" t="s">
        <v>8</v>
      </c>
      <c r="W202" s="249" t="s">
        <v>8</v>
      </c>
      <c r="X202" s="115" t="s">
        <v>8</v>
      </c>
      <c r="Y202" s="251" t="s">
        <v>135</v>
      </c>
      <c r="Z202" s="246" t="s">
        <v>8</v>
      </c>
      <c r="AA202" s="249" t="s">
        <v>8</v>
      </c>
      <c r="AB202" s="115" t="s">
        <v>8</v>
      </c>
      <c r="AC202" s="251" t="s">
        <v>135</v>
      </c>
      <c r="AD202" s="246" t="s">
        <v>8</v>
      </c>
      <c r="AE202" s="249" t="s">
        <v>8</v>
      </c>
      <c r="AF202" s="115" t="s">
        <v>8</v>
      </c>
      <c r="AG202" s="251" t="s">
        <v>135</v>
      </c>
      <c r="AH202" s="246" t="s">
        <v>8</v>
      </c>
      <c r="AI202" s="249" t="s">
        <v>8</v>
      </c>
      <c r="AJ202" s="115" t="s">
        <v>8</v>
      </c>
      <c r="AK202" s="223" t="s">
        <v>135</v>
      </c>
      <c r="AL202" s="217" t="s">
        <v>8</v>
      </c>
      <c r="AM202" s="192" t="s">
        <v>8</v>
      </c>
      <c r="AN202" s="115" t="s">
        <v>8</v>
      </c>
      <c r="AO202" s="223" t="s">
        <v>135</v>
      </c>
      <c r="AP202" s="217" t="s">
        <v>8</v>
      </c>
      <c r="AQ202" s="192" t="s">
        <v>8</v>
      </c>
      <c r="AR202" s="115" t="s">
        <v>8</v>
      </c>
      <c r="AS202" s="223" t="s">
        <v>135</v>
      </c>
      <c r="AT202" s="217" t="s">
        <v>8</v>
      </c>
      <c r="AU202" s="192" t="s">
        <v>8</v>
      </c>
      <c r="AV202" s="115" t="s">
        <v>8</v>
      </c>
      <c r="AW202" s="223" t="s">
        <v>135</v>
      </c>
      <c r="AX202" s="217" t="s">
        <v>8</v>
      </c>
      <c r="AY202" s="192" t="s">
        <v>8</v>
      </c>
      <c r="AZ202" s="115" t="s">
        <v>8</v>
      </c>
      <c r="BA202" s="223" t="s">
        <v>135</v>
      </c>
      <c r="BB202" s="217" t="s">
        <v>8</v>
      </c>
      <c r="BC202" s="192" t="s">
        <v>8</v>
      </c>
      <c r="BD202" s="214">
        <v>0.35</v>
      </c>
      <c r="BE202" s="199" t="s">
        <v>134</v>
      </c>
      <c r="BF202" s="220" t="s">
        <v>8</v>
      </c>
      <c r="BG202" s="189" t="s">
        <v>8</v>
      </c>
      <c r="BH202" s="214">
        <v>0.35</v>
      </c>
      <c r="BI202" s="199" t="s">
        <v>134</v>
      </c>
      <c r="BJ202" s="220" t="s">
        <v>8</v>
      </c>
      <c r="BK202" s="189" t="s">
        <v>8</v>
      </c>
      <c r="BL202" s="214">
        <v>0.3</v>
      </c>
      <c r="BM202" s="199" t="s">
        <v>134</v>
      </c>
      <c r="BN202" s="220" t="s">
        <v>8</v>
      </c>
      <c r="BO202" s="189" t="s">
        <v>8</v>
      </c>
      <c r="BP202" s="214">
        <v>0.3</v>
      </c>
      <c r="BQ202" s="199" t="s">
        <v>134</v>
      </c>
      <c r="BR202" s="220" t="s">
        <v>8</v>
      </c>
      <c r="BS202" s="189" t="s">
        <v>8</v>
      </c>
      <c r="BT202" s="214">
        <v>0.3</v>
      </c>
      <c r="BU202" s="199" t="s">
        <v>134</v>
      </c>
      <c r="BV202" s="220" t="s">
        <v>8</v>
      </c>
      <c r="BW202" s="189" t="s">
        <v>8</v>
      </c>
      <c r="BX202" s="214">
        <v>0.3</v>
      </c>
      <c r="BY202" s="199" t="s">
        <v>134</v>
      </c>
      <c r="BZ202" s="220" t="s">
        <v>8</v>
      </c>
      <c r="CA202" s="189" t="s">
        <v>8</v>
      </c>
      <c r="CB202" s="214">
        <v>0.3</v>
      </c>
      <c r="CC202" s="199" t="s">
        <v>134</v>
      </c>
      <c r="CD202" s="220" t="s">
        <v>8</v>
      </c>
      <c r="CE202" s="189" t="s">
        <v>8</v>
      </c>
      <c r="CF202" s="214">
        <v>0.3</v>
      </c>
      <c r="CG202" s="199" t="s">
        <v>134</v>
      </c>
      <c r="CH202" s="220" t="s">
        <v>8</v>
      </c>
      <c r="CI202" s="189" t="s">
        <v>8</v>
      </c>
      <c r="CJ202" s="214">
        <v>0.25</v>
      </c>
      <c r="CK202" s="199" t="s">
        <v>134</v>
      </c>
      <c r="CL202" s="220" t="s">
        <v>8</v>
      </c>
      <c r="CM202" s="189" t="s">
        <v>8</v>
      </c>
    </row>
    <row r="203" spans="2:91" s="10" customFormat="1" ht="18" customHeight="1" x14ac:dyDescent="0.45">
      <c r="B203" s="271"/>
      <c r="C203" s="34" t="s">
        <v>48</v>
      </c>
      <c r="D203" s="255"/>
      <c r="E203" s="252"/>
      <c r="F203" s="244"/>
      <c r="G203" s="241"/>
      <c r="H203" s="255"/>
      <c r="I203" s="252"/>
      <c r="J203" s="244"/>
      <c r="K203" s="241"/>
      <c r="L203" s="255"/>
      <c r="M203" s="252"/>
      <c r="N203" s="244"/>
      <c r="O203" s="241"/>
      <c r="P203" s="255"/>
      <c r="Q203" s="252"/>
      <c r="R203" s="244"/>
      <c r="S203" s="241"/>
      <c r="T203" s="255"/>
      <c r="U203" s="252"/>
      <c r="V203" s="244"/>
      <c r="W203" s="241"/>
      <c r="X203" s="24">
        <v>2.25</v>
      </c>
      <c r="Y203" s="252"/>
      <c r="Z203" s="244"/>
      <c r="AA203" s="241"/>
      <c r="AB203" s="24">
        <v>2.5</v>
      </c>
      <c r="AC203" s="252"/>
      <c r="AD203" s="244"/>
      <c r="AE203" s="241"/>
      <c r="AF203" s="24">
        <v>2.5</v>
      </c>
      <c r="AG203" s="252"/>
      <c r="AH203" s="244"/>
      <c r="AI203" s="241"/>
      <c r="AJ203" s="24">
        <v>2.5</v>
      </c>
      <c r="AK203" s="200"/>
      <c r="AL203" s="218"/>
      <c r="AM203" s="190"/>
      <c r="AN203" s="24">
        <v>2.5</v>
      </c>
      <c r="AO203" s="200"/>
      <c r="AP203" s="218"/>
      <c r="AQ203" s="190"/>
      <c r="AR203" s="24">
        <v>2.5</v>
      </c>
      <c r="AS203" s="200"/>
      <c r="AT203" s="218"/>
      <c r="AU203" s="190"/>
      <c r="AV203" s="24">
        <v>2.5</v>
      </c>
      <c r="AW203" s="200"/>
      <c r="AX203" s="218"/>
      <c r="AY203" s="190"/>
      <c r="AZ203" s="24">
        <v>2.5</v>
      </c>
      <c r="BA203" s="200"/>
      <c r="BB203" s="218"/>
      <c r="BC203" s="190"/>
      <c r="BD203" s="215"/>
      <c r="BE203" s="200"/>
      <c r="BF203" s="221"/>
      <c r="BG203" s="190"/>
      <c r="BH203" s="215"/>
      <c r="BI203" s="200"/>
      <c r="BJ203" s="221"/>
      <c r="BK203" s="190"/>
      <c r="BL203" s="215"/>
      <c r="BM203" s="200"/>
      <c r="BN203" s="221"/>
      <c r="BO203" s="190"/>
      <c r="BP203" s="215"/>
      <c r="BQ203" s="200"/>
      <c r="BR203" s="221"/>
      <c r="BS203" s="190"/>
      <c r="BT203" s="215"/>
      <c r="BU203" s="200"/>
      <c r="BV203" s="221"/>
      <c r="BW203" s="190"/>
      <c r="BX203" s="215"/>
      <c r="BY203" s="200"/>
      <c r="BZ203" s="221"/>
      <c r="CA203" s="190"/>
      <c r="CB203" s="215"/>
      <c r="CC203" s="200"/>
      <c r="CD203" s="221"/>
      <c r="CE203" s="190"/>
      <c r="CF203" s="215"/>
      <c r="CG203" s="200"/>
      <c r="CH203" s="221"/>
      <c r="CI203" s="190"/>
      <c r="CJ203" s="215">
        <v>-0.05</v>
      </c>
      <c r="CK203" s="200"/>
      <c r="CL203" s="221">
        <v>-0.05</v>
      </c>
      <c r="CM203" s="190"/>
    </row>
    <row r="204" spans="2:91" s="10" customFormat="1" ht="18" customHeight="1" x14ac:dyDescent="0.45">
      <c r="B204" s="272"/>
      <c r="C204" s="32" t="s">
        <v>49</v>
      </c>
      <c r="D204" s="256"/>
      <c r="E204" s="253">
        <v>0</v>
      </c>
      <c r="F204" s="247"/>
      <c r="G204" s="250">
        <v>0</v>
      </c>
      <c r="H204" s="256"/>
      <c r="I204" s="253">
        <v>0</v>
      </c>
      <c r="J204" s="247"/>
      <c r="K204" s="250">
        <v>0</v>
      </c>
      <c r="L204" s="256"/>
      <c r="M204" s="253">
        <v>0</v>
      </c>
      <c r="N204" s="247"/>
      <c r="O204" s="250">
        <v>0</v>
      </c>
      <c r="P204" s="256"/>
      <c r="Q204" s="253">
        <v>0</v>
      </c>
      <c r="R204" s="247"/>
      <c r="S204" s="250">
        <v>0</v>
      </c>
      <c r="T204" s="256"/>
      <c r="U204" s="253">
        <v>0</v>
      </c>
      <c r="V204" s="247"/>
      <c r="W204" s="250">
        <v>0</v>
      </c>
      <c r="X204" s="116">
        <v>13.5</v>
      </c>
      <c r="Y204" s="253"/>
      <c r="Z204" s="247"/>
      <c r="AA204" s="250"/>
      <c r="AB204" s="116">
        <v>13.75</v>
      </c>
      <c r="AC204" s="253"/>
      <c r="AD204" s="247"/>
      <c r="AE204" s="250"/>
      <c r="AF204" s="116">
        <v>13.75</v>
      </c>
      <c r="AG204" s="253"/>
      <c r="AH204" s="247"/>
      <c r="AI204" s="250"/>
      <c r="AJ204" s="116">
        <v>13.75</v>
      </c>
      <c r="AK204" s="224"/>
      <c r="AL204" s="219"/>
      <c r="AM204" s="193"/>
      <c r="AN204" s="116">
        <v>13.75</v>
      </c>
      <c r="AO204" s="224"/>
      <c r="AP204" s="219"/>
      <c r="AQ204" s="193"/>
      <c r="AR204" s="116">
        <v>13.75</v>
      </c>
      <c r="AS204" s="224"/>
      <c r="AT204" s="219"/>
      <c r="AU204" s="193"/>
      <c r="AV204" s="116">
        <v>13.75</v>
      </c>
      <c r="AW204" s="224"/>
      <c r="AX204" s="219"/>
      <c r="AY204" s="193"/>
      <c r="AZ204" s="116">
        <v>13.75</v>
      </c>
      <c r="BA204" s="224"/>
      <c r="BB204" s="219"/>
      <c r="BC204" s="193"/>
      <c r="BD204" s="216"/>
      <c r="BE204" s="201"/>
      <c r="BF204" s="222"/>
      <c r="BG204" s="191"/>
      <c r="BH204" s="216"/>
      <c r="BI204" s="201"/>
      <c r="BJ204" s="222"/>
      <c r="BK204" s="191"/>
      <c r="BL204" s="216">
        <v>-0.15</v>
      </c>
      <c r="BM204" s="201"/>
      <c r="BN204" s="222">
        <v>-0.15</v>
      </c>
      <c r="BO204" s="191"/>
      <c r="BP204" s="216">
        <v>-0.15</v>
      </c>
      <c r="BQ204" s="201"/>
      <c r="BR204" s="222">
        <v>-0.15</v>
      </c>
      <c r="BS204" s="191"/>
      <c r="BT204" s="216">
        <v>-0.15</v>
      </c>
      <c r="BU204" s="201"/>
      <c r="BV204" s="222">
        <v>-0.15</v>
      </c>
      <c r="BW204" s="191"/>
      <c r="BX204" s="216">
        <v>-0.15</v>
      </c>
      <c r="BY204" s="201"/>
      <c r="BZ204" s="222">
        <v>-0.15</v>
      </c>
      <c r="CA204" s="191"/>
      <c r="CB204" s="216">
        <v>-0.15</v>
      </c>
      <c r="CC204" s="201"/>
      <c r="CD204" s="222">
        <v>-0.15</v>
      </c>
      <c r="CE204" s="191"/>
      <c r="CF204" s="216">
        <v>-0.15</v>
      </c>
      <c r="CG204" s="201"/>
      <c r="CH204" s="222">
        <v>-0.15</v>
      </c>
      <c r="CI204" s="191"/>
      <c r="CJ204" s="216">
        <v>-0.2</v>
      </c>
      <c r="CK204" s="201"/>
      <c r="CL204" s="222">
        <v>-0.2</v>
      </c>
      <c r="CM204" s="191"/>
    </row>
    <row r="205" spans="2:91" s="10" customFormat="1" ht="18" customHeight="1" x14ac:dyDescent="0.45">
      <c r="B205" s="270" t="s">
        <v>103</v>
      </c>
      <c r="C205" s="31" t="s">
        <v>302</v>
      </c>
      <c r="D205" s="254" t="s">
        <v>8</v>
      </c>
      <c r="E205" s="251" t="s">
        <v>8</v>
      </c>
      <c r="F205" s="246" t="s">
        <v>8</v>
      </c>
      <c r="G205" s="249" t="s">
        <v>8</v>
      </c>
      <c r="H205" s="254" t="s">
        <v>8</v>
      </c>
      <c r="I205" s="251" t="s">
        <v>8</v>
      </c>
      <c r="J205" s="246" t="s">
        <v>8</v>
      </c>
      <c r="K205" s="249" t="s">
        <v>8</v>
      </c>
      <c r="L205" s="254" t="s">
        <v>8</v>
      </c>
      <c r="M205" s="251" t="s">
        <v>8</v>
      </c>
      <c r="N205" s="246" t="s">
        <v>8</v>
      </c>
      <c r="O205" s="249" t="s">
        <v>8</v>
      </c>
      <c r="P205" s="254" t="s">
        <v>8</v>
      </c>
      <c r="Q205" s="251" t="s">
        <v>8</v>
      </c>
      <c r="R205" s="246" t="s">
        <v>8</v>
      </c>
      <c r="S205" s="249" t="s">
        <v>8</v>
      </c>
      <c r="T205" s="254" t="s">
        <v>8</v>
      </c>
      <c r="U205" s="251" t="s">
        <v>8</v>
      </c>
      <c r="V205" s="246" t="s">
        <v>8</v>
      </c>
      <c r="W205" s="249" t="s">
        <v>8</v>
      </c>
      <c r="X205" s="115" t="s">
        <v>8</v>
      </c>
      <c r="Y205" s="251" t="s">
        <v>135</v>
      </c>
      <c r="Z205" s="246" t="s">
        <v>8</v>
      </c>
      <c r="AA205" s="249" t="s">
        <v>8</v>
      </c>
      <c r="AB205" s="115" t="s">
        <v>8</v>
      </c>
      <c r="AC205" s="251" t="s">
        <v>135</v>
      </c>
      <c r="AD205" s="246" t="s">
        <v>8</v>
      </c>
      <c r="AE205" s="249" t="s">
        <v>8</v>
      </c>
      <c r="AF205" s="115" t="s">
        <v>8</v>
      </c>
      <c r="AG205" s="251" t="s">
        <v>135</v>
      </c>
      <c r="AH205" s="246" t="s">
        <v>8</v>
      </c>
      <c r="AI205" s="249" t="s">
        <v>8</v>
      </c>
      <c r="AJ205" s="115" t="s">
        <v>8</v>
      </c>
      <c r="AK205" s="223" t="s">
        <v>135</v>
      </c>
      <c r="AL205" s="217" t="s">
        <v>8</v>
      </c>
      <c r="AM205" s="192" t="s">
        <v>8</v>
      </c>
      <c r="AN205" s="115" t="s">
        <v>8</v>
      </c>
      <c r="AO205" s="223" t="s">
        <v>135</v>
      </c>
      <c r="AP205" s="217" t="s">
        <v>8</v>
      </c>
      <c r="AQ205" s="192" t="s">
        <v>8</v>
      </c>
      <c r="AR205" s="115" t="s">
        <v>8</v>
      </c>
      <c r="AS205" s="223" t="s">
        <v>135</v>
      </c>
      <c r="AT205" s="217" t="s">
        <v>8</v>
      </c>
      <c r="AU205" s="192" t="s">
        <v>8</v>
      </c>
      <c r="AV205" s="115" t="s">
        <v>8</v>
      </c>
      <c r="AW205" s="223" t="s">
        <v>135</v>
      </c>
      <c r="AX205" s="217" t="s">
        <v>8</v>
      </c>
      <c r="AY205" s="192" t="s">
        <v>8</v>
      </c>
      <c r="AZ205" s="115" t="s">
        <v>8</v>
      </c>
      <c r="BA205" s="223" t="s">
        <v>135</v>
      </c>
      <c r="BB205" s="217" t="s">
        <v>8</v>
      </c>
      <c r="BC205" s="192" t="s">
        <v>8</v>
      </c>
      <c r="BD205" s="214">
        <v>0.35</v>
      </c>
      <c r="BE205" s="199" t="s">
        <v>134</v>
      </c>
      <c r="BF205" s="220" t="s">
        <v>8</v>
      </c>
      <c r="BG205" s="189" t="s">
        <v>8</v>
      </c>
      <c r="BH205" s="214">
        <v>0.35</v>
      </c>
      <c r="BI205" s="199" t="s">
        <v>134</v>
      </c>
      <c r="BJ205" s="220" t="s">
        <v>8</v>
      </c>
      <c r="BK205" s="189" t="s">
        <v>8</v>
      </c>
      <c r="BL205" s="214">
        <v>0.3</v>
      </c>
      <c r="BM205" s="199" t="s">
        <v>134</v>
      </c>
      <c r="BN205" s="220" t="s">
        <v>8</v>
      </c>
      <c r="BO205" s="189" t="s">
        <v>8</v>
      </c>
      <c r="BP205" s="214">
        <v>0.3</v>
      </c>
      <c r="BQ205" s="199" t="s">
        <v>134</v>
      </c>
      <c r="BR205" s="220" t="s">
        <v>8</v>
      </c>
      <c r="BS205" s="189" t="s">
        <v>8</v>
      </c>
      <c r="BT205" s="214">
        <v>0.3</v>
      </c>
      <c r="BU205" s="199" t="s">
        <v>134</v>
      </c>
      <c r="BV205" s="220" t="s">
        <v>8</v>
      </c>
      <c r="BW205" s="189" t="s">
        <v>8</v>
      </c>
      <c r="BX205" s="214">
        <v>0.3</v>
      </c>
      <c r="BY205" s="199" t="s">
        <v>134</v>
      </c>
      <c r="BZ205" s="220" t="s">
        <v>8</v>
      </c>
      <c r="CA205" s="189" t="s">
        <v>8</v>
      </c>
      <c r="CB205" s="214">
        <v>0.3</v>
      </c>
      <c r="CC205" s="199" t="s">
        <v>134</v>
      </c>
      <c r="CD205" s="220" t="s">
        <v>8</v>
      </c>
      <c r="CE205" s="189" t="s">
        <v>8</v>
      </c>
      <c r="CF205" s="214">
        <v>0.3</v>
      </c>
      <c r="CG205" s="199" t="s">
        <v>134</v>
      </c>
      <c r="CH205" s="220" t="s">
        <v>8</v>
      </c>
      <c r="CI205" s="189" t="s">
        <v>8</v>
      </c>
      <c r="CJ205" s="214">
        <v>0.25</v>
      </c>
      <c r="CK205" s="199" t="s">
        <v>134</v>
      </c>
      <c r="CL205" s="220" t="s">
        <v>8</v>
      </c>
      <c r="CM205" s="189" t="s">
        <v>8</v>
      </c>
    </row>
    <row r="206" spans="2:91" s="10" customFormat="1" ht="18" customHeight="1" x14ac:dyDescent="0.45">
      <c r="B206" s="271"/>
      <c r="C206" s="34" t="s">
        <v>48</v>
      </c>
      <c r="D206" s="255"/>
      <c r="E206" s="252"/>
      <c r="F206" s="244"/>
      <c r="G206" s="241"/>
      <c r="H206" s="255"/>
      <c r="I206" s="252"/>
      <c r="J206" s="244"/>
      <c r="K206" s="241"/>
      <c r="L206" s="255"/>
      <c r="M206" s="252"/>
      <c r="N206" s="244"/>
      <c r="O206" s="241"/>
      <c r="P206" s="255"/>
      <c r="Q206" s="252"/>
      <c r="R206" s="244"/>
      <c r="S206" s="241"/>
      <c r="T206" s="255"/>
      <c r="U206" s="252"/>
      <c r="V206" s="244"/>
      <c r="W206" s="241"/>
      <c r="X206" s="24">
        <v>2.25</v>
      </c>
      <c r="Y206" s="252"/>
      <c r="Z206" s="244"/>
      <c r="AA206" s="241"/>
      <c r="AB206" s="24">
        <v>2.5</v>
      </c>
      <c r="AC206" s="252"/>
      <c r="AD206" s="244"/>
      <c r="AE206" s="241"/>
      <c r="AF206" s="24">
        <v>2.5</v>
      </c>
      <c r="AG206" s="252"/>
      <c r="AH206" s="244"/>
      <c r="AI206" s="241"/>
      <c r="AJ206" s="24">
        <v>2.5</v>
      </c>
      <c r="AK206" s="200"/>
      <c r="AL206" s="218"/>
      <c r="AM206" s="190"/>
      <c r="AN206" s="24">
        <v>2.5</v>
      </c>
      <c r="AO206" s="200"/>
      <c r="AP206" s="218"/>
      <c r="AQ206" s="190"/>
      <c r="AR206" s="24">
        <v>2.5</v>
      </c>
      <c r="AS206" s="200"/>
      <c r="AT206" s="218"/>
      <c r="AU206" s="190"/>
      <c r="AV206" s="24">
        <v>2.5</v>
      </c>
      <c r="AW206" s="200"/>
      <c r="AX206" s="218"/>
      <c r="AY206" s="190"/>
      <c r="AZ206" s="24">
        <v>2.5</v>
      </c>
      <c r="BA206" s="200"/>
      <c r="BB206" s="218"/>
      <c r="BC206" s="190"/>
      <c r="BD206" s="215"/>
      <c r="BE206" s="200"/>
      <c r="BF206" s="221"/>
      <c r="BG206" s="190"/>
      <c r="BH206" s="215"/>
      <c r="BI206" s="200"/>
      <c r="BJ206" s="221"/>
      <c r="BK206" s="190"/>
      <c r="BL206" s="215"/>
      <c r="BM206" s="200"/>
      <c r="BN206" s="221"/>
      <c r="BO206" s="190"/>
      <c r="BP206" s="215"/>
      <c r="BQ206" s="200"/>
      <c r="BR206" s="221"/>
      <c r="BS206" s="190"/>
      <c r="BT206" s="215"/>
      <c r="BU206" s="200"/>
      <c r="BV206" s="221"/>
      <c r="BW206" s="190"/>
      <c r="BX206" s="215"/>
      <c r="BY206" s="200"/>
      <c r="BZ206" s="221"/>
      <c r="CA206" s="190"/>
      <c r="CB206" s="215"/>
      <c r="CC206" s="200"/>
      <c r="CD206" s="221"/>
      <c r="CE206" s="190"/>
      <c r="CF206" s="215"/>
      <c r="CG206" s="200"/>
      <c r="CH206" s="221"/>
      <c r="CI206" s="190"/>
      <c r="CJ206" s="215">
        <v>-0.05</v>
      </c>
      <c r="CK206" s="200"/>
      <c r="CL206" s="221">
        <v>-0.05</v>
      </c>
      <c r="CM206" s="190"/>
    </row>
    <row r="207" spans="2:91" s="10" customFormat="1" ht="18" customHeight="1" x14ac:dyDescent="0.45">
      <c r="B207" s="272"/>
      <c r="C207" s="32" t="s">
        <v>49</v>
      </c>
      <c r="D207" s="256"/>
      <c r="E207" s="253">
        <v>0</v>
      </c>
      <c r="F207" s="247"/>
      <c r="G207" s="250">
        <v>0</v>
      </c>
      <c r="H207" s="256"/>
      <c r="I207" s="253">
        <v>0</v>
      </c>
      <c r="J207" s="247"/>
      <c r="K207" s="250">
        <v>0</v>
      </c>
      <c r="L207" s="256"/>
      <c r="M207" s="253">
        <v>0</v>
      </c>
      <c r="N207" s="247"/>
      <c r="O207" s="250">
        <v>0</v>
      </c>
      <c r="P207" s="256"/>
      <c r="Q207" s="253">
        <v>0</v>
      </c>
      <c r="R207" s="247"/>
      <c r="S207" s="250">
        <v>0</v>
      </c>
      <c r="T207" s="256"/>
      <c r="U207" s="253">
        <v>0</v>
      </c>
      <c r="V207" s="247"/>
      <c r="W207" s="250">
        <v>0</v>
      </c>
      <c r="X207" s="116">
        <v>13.5</v>
      </c>
      <c r="Y207" s="253"/>
      <c r="Z207" s="247"/>
      <c r="AA207" s="250"/>
      <c r="AB207" s="116">
        <v>13.75</v>
      </c>
      <c r="AC207" s="253"/>
      <c r="AD207" s="247"/>
      <c r="AE207" s="250"/>
      <c r="AF207" s="116">
        <v>13.75</v>
      </c>
      <c r="AG207" s="253"/>
      <c r="AH207" s="247"/>
      <c r="AI207" s="250"/>
      <c r="AJ207" s="116">
        <v>13.75</v>
      </c>
      <c r="AK207" s="224"/>
      <c r="AL207" s="219"/>
      <c r="AM207" s="193"/>
      <c r="AN207" s="116">
        <v>13.75</v>
      </c>
      <c r="AO207" s="224"/>
      <c r="AP207" s="219"/>
      <c r="AQ207" s="193"/>
      <c r="AR207" s="116">
        <v>13.75</v>
      </c>
      <c r="AS207" s="224"/>
      <c r="AT207" s="219"/>
      <c r="AU207" s="193"/>
      <c r="AV207" s="116">
        <v>13.75</v>
      </c>
      <c r="AW207" s="224"/>
      <c r="AX207" s="219"/>
      <c r="AY207" s="193"/>
      <c r="AZ207" s="116">
        <v>13.75</v>
      </c>
      <c r="BA207" s="224"/>
      <c r="BB207" s="219"/>
      <c r="BC207" s="193"/>
      <c r="BD207" s="216"/>
      <c r="BE207" s="201"/>
      <c r="BF207" s="222"/>
      <c r="BG207" s="191"/>
      <c r="BH207" s="216"/>
      <c r="BI207" s="201"/>
      <c r="BJ207" s="222"/>
      <c r="BK207" s="191"/>
      <c r="BL207" s="216">
        <v>-0.15</v>
      </c>
      <c r="BM207" s="201"/>
      <c r="BN207" s="222">
        <v>-0.15</v>
      </c>
      <c r="BO207" s="191"/>
      <c r="BP207" s="216">
        <v>-0.15</v>
      </c>
      <c r="BQ207" s="201"/>
      <c r="BR207" s="222">
        <v>-0.15</v>
      </c>
      <c r="BS207" s="191"/>
      <c r="BT207" s="216">
        <v>-0.15</v>
      </c>
      <c r="BU207" s="201"/>
      <c r="BV207" s="222">
        <v>-0.15</v>
      </c>
      <c r="BW207" s="191"/>
      <c r="BX207" s="216">
        <v>-0.15</v>
      </c>
      <c r="BY207" s="201"/>
      <c r="BZ207" s="222">
        <v>-0.15</v>
      </c>
      <c r="CA207" s="191"/>
      <c r="CB207" s="216">
        <v>-0.15</v>
      </c>
      <c r="CC207" s="201"/>
      <c r="CD207" s="222">
        <v>-0.15</v>
      </c>
      <c r="CE207" s="191"/>
      <c r="CF207" s="216">
        <v>-0.15</v>
      </c>
      <c r="CG207" s="201"/>
      <c r="CH207" s="222">
        <v>-0.15</v>
      </c>
      <c r="CI207" s="191"/>
      <c r="CJ207" s="216">
        <v>-0.2</v>
      </c>
      <c r="CK207" s="201"/>
      <c r="CL207" s="222">
        <v>-0.2</v>
      </c>
      <c r="CM207" s="191"/>
    </row>
    <row r="208" spans="2:91" s="10" customFormat="1" ht="18" customHeight="1" x14ac:dyDescent="0.45">
      <c r="B208" s="270" t="s">
        <v>104</v>
      </c>
      <c r="C208" s="31" t="s">
        <v>302</v>
      </c>
      <c r="D208" s="254" t="s">
        <v>8</v>
      </c>
      <c r="E208" s="251" t="s">
        <v>8</v>
      </c>
      <c r="F208" s="246" t="s">
        <v>8</v>
      </c>
      <c r="G208" s="249" t="s">
        <v>8</v>
      </c>
      <c r="H208" s="254" t="s">
        <v>8</v>
      </c>
      <c r="I208" s="251" t="s">
        <v>8</v>
      </c>
      <c r="J208" s="246" t="s">
        <v>8</v>
      </c>
      <c r="K208" s="249" t="s">
        <v>8</v>
      </c>
      <c r="L208" s="254" t="s">
        <v>8</v>
      </c>
      <c r="M208" s="251" t="s">
        <v>8</v>
      </c>
      <c r="N208" s="246" t="s">
        <v>8</v>
      </c>
      <c r="O208" s="249" t="s">
        <v>8</v>
      </c>
      <c r="P208" s="254" t="s">
        <v>8</v>
      </c>
      <c r="Q208" s="251" t="s">
        <v>8</v>
      </c>
      <c r="R208" s="246" t="s">
        <v>8</v>
      </c>
      <c r="S208" s="249" t="s">
        <v>8</v>
      </c>
      <c r="T208" s="254" t="s">
        <v>8</v>
      </c>
      <c r="U208" s="251" t="s">
        <v>8</v>
      </c>
      <c r="V208" s="246" t="s">
        <v>8</v>
      </c>
      <c r="W208" s="249" t="s">
        <v>8</v>
      </c>
      <c r="X208" s="115" t="s">
        <v>8</v>
      </c>
      <c r="Y208" s="251" t="s">
        <v>135</v>
      </c>
      <c r="Z208" s="246" t="s">
        <v>8</v>
      </c>
      <c r="AA208" s="249" t="s">
        <v>8</v>
      </c>
      <c r="AB208" s="115" t="s">
        <v>8</v>
      </c>
      <c r="AC208" s="251" t="s">
        <v>135</v>
      </c>
      <c r="AD208" s="246" t="s">
        <v>8</v>
      </c>
      <c r="AE208" s="249" t="s">
        <v>8</v>
      </c>
      <c r="AF208" s="115" t="s">
        <v>8</v>
      </c>
      <c r="AG208" s="251" t="s">
        <v>135</v>
      </c>
      <c r="AH208" s="246" t="s">
        <v>8</v>
      </c>
      <c r="AI208" s="249" t="s">
        <v>8</v>
      </c>
      <c r="AJ208" s="115" t="s">
        <v>8</v>
      </c>
      <c r="AK208" s="223" t="s">
        <v>135</v>
      </c>
      <c r="AL208" s="217" t="s">
        <v>8</v>
      </c>
      <c r="AM208" s="192" t="s">
        <v>8</v>
      </c>
      <c r="AN208" s="115" t="s">
        <v>8</v>
      </c>
      <c r="AO208" s="223" t="s">
        <v>135</v>
      </c>
      <c r="AP208" s="217" t="s">
        <v>8</v>
      </c>
      <c r="AQ208" s="192" t="s">
        <v>8</v>
      </c>
      <c r="AR208" s="115" t="s">
        <v>8</v>
      </c>
      <c r="AS208" s="223" t="s">
        <v>135</v>
      </c>
      <c r="AT208" s="217" t="s">
        <v>8</v>
      </c>
      <c r="AU208" s="192" t="s">
        <v>8</v>
      </c>
      <c r="AV208" s="115" t="s">
        <v>8</v>
      </c>
      <c r="AW208" s="223" t="s">
        <v>135</v>
      </c>
      <c r="AX208" s="217" t="s">
        <v>8</v>
      </c>
      <c r="AY208" s="192" t="s">
        <v>8</v>
      </c>
      <c r="AZ208" s="115" t="s">
        <v>8</v>
      </c>
      <c r="BA208" s="223" t="s">
        <v>135</v>
      </c>
      <c r="BB208" s="217" t="s">
        <v>8</v>
      </c>
      <c r="BC208" s="192" t="s">
        <v>8</v>
      </c>
      <c r="BD208" s="214">
        <v>0.35</v>
      </c>
      <c r="BE208" s="199" t="s">
        <v>134</v>
      </c>
      <c r="BF208" s="220" t="s">
        <v>8</v>
      </c>
      <c r="BG208" s="189" t="s">
        <v>8</v>
      </c>
      <c r="BH208" s="214">
        <v>0.35</v>
      </c>
      <c r="BI208" s="199" t="s">
        <v>134</v>
      </c>
      <c r="BJ208" s="220" t="s">
        <v>8</v>
      </c>
      <c r="BK208" s="189" t="s">
        <v>8</v>
      </c>
      <c r="BL208" s="214">
        <v>0.3</v>
      </c>
      <c r="BM208" s="199" t="s">
        <v>134</v>
      </c>
      <c r="BN208" s="220" t="s">
        <v>8</v>
      </c>
      <c r="BO208" s="189" t="s">
        <v>8</v>
      </c>
      <c r="BP208" s="214">
        <v>0.3</v>
      </c>
      <c r="BQ208" s="199" t="s">
        <v>134</v>
      </c>
      <c r="BR208" s="220" t="s">
        <v>8</v>
      </c>
      <c r="BS208" s="189" t="s">
        <v>8</v>
      </c>
      <c r="BT208" s="214">
        <v>0.3</v>
      </c>
      <c r="BU208" s="199" t="s">
        <v>134</v>
      </c>
      <c r="BV208" s="220" t="s">
        <v>8</v>
      </c>
      <c r="BW208" s="189" t="s">
        <v>8</v>
      </c>
      <c r="BX208" s="214">
        <v>0.3</v>
      </c>
      <c r="BY208" s="199" t="s">
        <v>134</v>
      </c>
      <c r="BZ208" s="220" t="s">
        <v>8</v>
      </c>
      <c r="CA208" s="189" t="s">
        <v>8</v>
      </c>
      <c r="CB208" s="214">
        <v>0.3</v>
      </c>
      <c r="CC208" s="199" t="s">
        <v>134</v>
      </c>
      <c r="CD208" s="220" t="s">
        <v>8</v>
      </c>
      <c r="CE208" s="189" t="s">
        <v>8</v>
      </c>
      <c r="CF208" s="214">
        <v>0.3</v>
      </c>
      <c r="CG208" s="199" t="s">
        <v>134</v>
      </c>
      <c r="CH208" s="220" t="s">
        <v>8</v>
      </c>
      <c r="CI208" s="189" t="s">
        <v>8</v>
      </c>
      <c r="CJ208" s="214">
        <v>0.25</v>
      </c>
      <c r="CK208" s="199" t="s">
        <v>134</v>
      </c>
      <c r="CL208" s="220" t="s">
        <v>8</v>
      </c>
      <c r="CM208" s="189" t="s">
        <v>8</v>
      </c>
    </row>
    <row r="209" spans="2:91" s="10" customFormat="1" ht="18" customHeight="1" x14ac:dyDescent="0.45">
      <c r="B209" s="271"/>
      <c r="C209" s="34" t="s">
        <v>48</v>
      </c>
      <c r="D209" s="255"/>
      <c r="E209" s="252"/>
      <c r="F209" s="244"/>
      <c r="G209" s="241"/>
      <c r="H209" s="255"/>
      <c r="I209" s="252"/>
      <c r="J209" s="244"/>
      <c r="K209" s="241"/>
      <c r="L209" s="255"/>
      <c r="M209" s="252"/>
      <c r="N209" s="244"/>
      <c r="O209" s="241"/>
      <c r="P209" s="255"/>
      <c r="Q209" s="252"/>
      <c r="R209" s="244"/>
      <c r="S209" s="241"/>
      <c r="T209" s="255"/>
      <c r="U209" s="252"/>
      <c r="V209" s="244"/>
      <c r="W209" s="241"/>
      <c r="X209" s="24">
        <v>2.25</v>
      </c>
      <c r="Y209" s="252"/>
      <c r="Z209" s="244"/>
      <c r="AA209" s="241"/>
      <c r="AB209" s="24">
        <v>2.5</v>
      </c>
      <c r="AC209" s="252"/>
      <c r="AD209" s="244"/>
      <c r="AE209" s="241"/>
      <c r="AF209" s="24">
        <v>2.5</v>
      </c>
      <c r="AG209" s="252"/>
      <c r="AH209" s="244"/>
      <c r="AI209" s="241"/>
      <c r="AJ209" s="24">
        <v>2.5</v>
      </c>
      <c r="AK209" s="200"/>
      <c r="AL209" s="218"/>
      <c r="AM209" s="190"/>
      <c r="AN209" s="24">
        <v>2.5</v>
      </c>
      <c r="AO209" s="200"/>
      <c r="AP209" s="218"/>
      <c r="AQ209" s="190"/>
      <c r="AR209" s="24">
        <v>2.5</v>
      </c>
      <c r="AS209" s="200"/>
      <c r="AT209" s="218"/>
      <c r="AU209" s="190"/>
      <c r="AV209" s="24">
        <v>2.5</v>
      </c>
      <c r="AW209" s="200"/>
      <c r="AX209" s="218"/>
      <c r="AY209" s="190"/>
      <c r="AZ209" s="24">
        <v>2.5</v>
      </c>
      <c r="BA209" s="200"/>
      <c r="BB209" s="218"/>
      <c r="BC209" s="190"/>
      <c r="BD209" s="215"/>
      <c r="BE209" s="200"/>
      <c r="BF209" s="221"/>
      <c r="BG209" s="190"/>
      <c r="BH209" s="215"/>
      <c r="BI209" s="200"/>
      <c r="BJ209" s="221"/>
      <c r="BK209" s="190"/>
      <c r="BL209" s="215"/>
      <c r="BM209" s="200"/>
      <c r="BN209" s="221"/>
      <c r="BO209" s="190"/>
      <c r="BP209" s="215"/>
      <c r="BQ209" s="200"/>
      <c r="BR209" s="221"/>
      <c r="BS209" s="190"/>
      <c r="BT209" s="215"/>
      <c r="BU209" s="200"/>
      <c r="BV209" s="221"/>
      <c r="BW209" s="190"/>
      <c r="BX209" s="215"/>
      <c r="BY209" s="200"/>
      <c r="BZ209" s="221"/>
      <c r="CA209" s="190"/>
      <c r="CB209" s="215"/>
      <c r="CC209" s="200"/>
      <c r="CD209" s="221"/>
      <c r="CE209" s="190"/>
      <c r="CF209" s="215"/>
      <c r="CG209" s="200"/>
      <c r="CH209" s="221"/>
      <c r="CI209" s="190"/>
      <c r="CJ209" s="215">
        <v>-0.05</v>
      </c>
      <c r="CK209" s="200"/>
      <c r="CL209" s="221">
        <v>-0.05</v>
      </c>
      <c r="CM209" s="190"/>
    </row>
    <row r="210" spans="2:91" s="10" customFormat="1" ht="18" customHeight="1" x14ac:dyDescent="0.45">
      <c r="B210" s="272"/>
      <c r="C210" s="32" t="s">
        <v>49</v>
      </c>
      <c r="D210" s="256"/>
      <c r="E210" s="253">
        <v>0</v>
      </c>
      <c r="F210" s="247"/>
      <c r="G210" s="250">
        <v>0</v>
      </c>
      <c r="H210" s="256"/>
      <c r="I210" s="253">
        <v>0</v>
      </c>
      <c r="J210" s="247"/>
      <c r="K210" s="250">
        <v>0</v>
      </c>
      <c r="L210" s="256"/>
      <c r="M210" s="253">
        <v>0</v>
      </c>
      <c r="N210" s="247"/>
      <c r="O210" s="250">
        <v>0</v>
      </c>
      <c r="P210" s="256"/>
      <c r="Q210" s="253">
        <v>0</v>
      </c>
      <c r="R210" s="247"/>
      <c r="S210" s="250">
        <v>0</v>
      </c>
      <c r="T210" s="256"/>
      <c r="U210" s="253">
        <v>0</v>
      </c>
      <c r="V210" s="247"/>
      <c r="W210" s="250">
        <v>0</v>
      </c>
      <c r="X210" s="116">
        <v>13.5</v>
      </c>
      <c r="Y210" s="253"/>
      <c r="Z210" s="247"/>
      <c r="AA210" s="250"/>
      <c r="AB210" s="116">
        <v>13.75</v>
      </c>
      <c r="AC210" s="253"/>
      <c r="AD210" s="247"/>
      <c r="AE210" s="250"/>
      <c r="AF210" s="116">
        <v>13.75</v>
      </c>
      <c r="AG210" s="253"/>
      <c r="AH210" s="247"/>
      <c r="AI210" s="250"/>
      <c r="AJ210" s="116">
        <v>13.75</v>
      </c>
      <c r="AK210" s="224"/>
      <c r="AL210" s="219"/>
      <c r="AM210" s="193"/>
      <c r="AN210" s="116">
        <v>13.75</v>
      </c>
      <c r="AO210" s="224"/>
      <c r="AP210" s="219"/>
      <c r="AQ210" s="193"/>
      <c r="AR210" s="116">
        <v>13.75</v>
      </c>
      <c r="AS210" s="224"/>
      <c r="AT210" s="219"/>
      <c r="AU210" s="193"/>
      <c r="AV210" s="116">
        <v>13.75</v>
      </c>
      <c r="AW210" s="224"/>
      <c r="AX210" s="219"/>
      <c r="AY210" s="193"/>
      <c r="AZ210" s="116">
        <v>13.75</v>
      </c>
      <c r="BA210" s="224"/>
      <c r="BB210" s="219"/>
      <c r="BC210" s="193"/>
      <c r="BD210" s="216"/>
      <c r="BE210" s="201"/>
      <c r="BF210" s="222"/>
      <c r="BG210" s="191"/>
      <c r="BH210" s="216"/>
      <c r="BI210" s="201"/>
      <c r="BJ210" s="222"/>
      <c r="BK210" s="191"/>
      <c r="BL210" s="216">
        <v>-0.15</v>
      </c>
      <c r="BM210" s="201"/>
      <c r="BN210" s="222">
        <v>-0.15</v>
      </c>
      <c r="BO210" s="191"/>
      <c r="BP210" s="216">
        <v>-0.15</v>
      </c>
      <c r="BQ210" s="201"/>
      <c r="BR210" s="222">
        <v>-0.15</v>
      </c>
      <c r="BS210" s="191"/>
      <c r="BT210" s="216">
        <v>-0.15</v>
      </c>
      <c r="BU210" s="201"/>
      <c r="BV210" s="222">
        <v>-0.15</v>
      </c>
      <c r="BW210" s="191"/>
      <c r="BX210" s="216">
        <v>-0.15</v>
      </c>
      <c r="BY210" s="201"/>
      <c r="BZ210" s="222">
        <v>-0.15</v>
      </c>
      <c r="CA210" s="191"/>
      <c r="CB210" s="216">
        <v>-0.15</v>
      </c>
      <c r="CC210" s="201"/>
      <c r="CD210" s="222">
        <v>-0.15</v>
      </c>
      <c r="CE210" s="191"/>
      <c r="CF210" s="216">
        <v>-0.15</v>
      </c>
      <c r="CG210" s="201"/>
      <c r="CH210" s="222">
        <v>-0.15</v>
      </c>
      <c r="CI210" s="191"/>
      <c r="CJ210" s="216">
        <v>-0.2</v>
      </c>
      <c r="CK210" s="201"/>
      <c r="CL210" s="222">
        <v>-0.2</v>
      </c>
      <c r="CM210" s="191"/>
    </row>
    <row r="211" spans="2:91" s="10" customFormat="1" ht="18" customHeight="1" x14ac:dyDescent="0.45">
      <c r="B211" s="270" t="s">
        <v>105</v>
      </c>
      <c r="C211" s="31" t="s">
        <v>302</v>
      </c>
      <c r="D211" s="254" t="s">
        <v>8</v>
      </c>
      <c r="E211" s="251" t="s">
        <v>8</v>
      </c>
      <c r="F211" s="246" t="s">
        <v>8</v>
      </c>
      <c r="G211" s="249" t="s">
        <v>8</v>
      </c>
      <c r="H211" s="254" t="s">
        <v>8</v>
      </c>
      <c r="I211" s="251" t="s">
        <v>8</v>
      </c>
      <c r="J211" s="246" t="s">
        <v>8</v>
      </c>
      <c r="K211" s="249" t="s">
        <v>8</v>
      </c>
      <c r="L211" s="254" t="s">
        <v>8</v>
      </c>
      <c r="M211" s="251" t="s">
        <v>8</v>
      </c>
      <c r="N211" s="246" t="s">
        <v>8</v>
      </c>
      <c r="O211" s="249" t="s">
        <v>8</v>
      </c>
      <c r="P211" s="254" t="s">
        <v>8</v>
      </c>
      <c r="Q211" s="251" t="s">
        <v>8</v>
      </c>
      <c r="R211" s="246" t="s">
        <v>8</v>
      </c>
      <c r="S211" s="249" t="s">
        <v>8</v>
      </c>
      <c r="T211" s="254" t="s">
        <v>8</v>
      </c>
      <c r="U211" s="251" t="s">
        <v>8</v>
      </c>
      <c r="V211" s="246" t="s">
        <v>8</v>
      </c>
      <c r="W211" s="249" t="s">
        <v>8</v>
      </c>
      <c r="X211" s="115" t="s">
        <v>8</v>
      </c>
      <c r="Y211" s="251" t="s">
        <v>135</v>
      </c>
      <c r="Z211" s="246" t="s">
        <v>8</v>
      </c>
      <c r="AA211" s="249" t="s">
        <v>8</v>
      </c>
      <c r="AB211" s="115" t="s">
        <v>8</v>
      </c>
      <c r="AC211" s="251" t="s">
        <v>135</v>
      </c>
      <c r="AD211" s="246" t="s">
        <v>8</v>
      </c>
      <c r="AE211" s="249" t="s">
        <v>8</v>
      </c>
      <c r="AF211" s="115" t="s">
        <v>8</v>
      </c>
      <c r="AG211" s="251" t="s">
        <v>135</v>
      </c>
      <c r="AH211" s="246" t="s">
        <v>8</v>
      </c>
      <c r="AI211" s="249" t="s">
        <v>8</v>
      </c>
      <c r="AJ211" s="115" t="s">
        <v>8</v>
      </c>
      <c r="AK211" s="223" t="s">
        <v>135</v>
      </c>
      <c r="AL211" s="217" t="s">
        <v>8</v>
      </c>
      <c r="AM211" s="192" t="s">
        <v>8</v>
      </c>
      <c r="AN211" s="115" t="s">
        <v>8</v>
      </c>
      <c r="AO211" s="223" t="s">
        <v>135</v>
      </c>
      <c r="AP211" s="217" t="s">
        <v>8</v>
      </c>
      <c r="AQ211" s="192" t="s">
        <v>8</v>
      </c>
      <c r="AR211" s="115" t="s">
        <v>8</v>
      </c>
      <c r="AS211" s="223" t="s">
        <v>135</v>
      </c>
      <c r="AT211" s="217" t="s">
        <v>8</v>
      </c>
      <c r="AU211" s="192" t="s">
        <v>8</v>
      </c>
      <c r="AV211" s="115" t="s">
        <v>8</v>
      </c>
      <c r="AW211" s="223" t="s">
        <v>135</v>
      </c>
      <c r="AX211" s="217" t="s">
        <v>8</v>
      </c>
      <c r="AY211" s="192" t="s">
        <v>8</v>
      </c>
      <c r="AZ211" s="115" t="s">
        <v>8</v>
      </c>
      <c r="BA211" s="223" t="s">
        <v>135</v>
      </c>
      <c r="BB211" s="217" t="s">
        <v>8</v>
      </c>
      <c r="BC211" s="192" t="s">
        <v>8</v>
      </c>
      <c r="BD211" s="214">
        <v>0.35</v>
      </c>
      <c r="BE211" s="199" t="s">
        <v>134</v>
      </c>
      <c r="BF211" s="220" t="s">
        <v>8</v>
      </c>
      <c r="BG211" s="189" t="s">
        <v>8</v>
      </c>
      <c r="BH211" s="214">
        <v>0.35</v>
      </c>
      <c r="BI211" s="199" t="s">
        <v>134</v>
      </c>
      <c r="BJ211" s="220" t="s">
        <v>8</v>
      </c>
      <c r="BK211" s="189" t="s">
        <v>8</v>
      </c>
      <c r="BL211" s="214">
        <v>0.3</v>
      </c>
      <c r="BM211" s="199" t="s">
        <v>134</v>
      </c>
      <c r="BN211" s="220" t="s">
        <v>8</v>
      </c>
      <c r="BO211" s="189" t="s">
        <v>8</v>
      </c>
      <c r="BP211" s="214">
        <v>0.3</v>
      </c>
      <c r="BQ211" s="199" t="s">
        <v>134</v>
      </c>
      <c r="BR211" s="220" t="s">
        <v>8</v>
      </c>
      <c r="BS211" s="189" t="s">
        <v>8</v>
      </c>
      <c r="BT211" s="214">
        <v>0.3</v>
      </c>
      <c r="BU211" s="199" t="s">
        <v>134</v>
      </c>
      <c r="BV211" s="220" t="s">
        <v>8</v>
      </c>
      <c r="BW211" s="189" t="s">
        <v>8</v>
      </c>
      <c r="BX211" s="214">
        <v>0.3</v>
      </c>
      <c r="BY211" s="199" t="s">
        <v>134</v>
      </c>
      <c r="BZ211" s="220" t="s">
        <v>8</v>
      </c>
      <c r="CA211" s="189" t="s">
        <v>8</v>
      </c>
      <c r="CB211" s="214">
        <v>0.3</v>
      </c>
      <c r="CC211" s="199" t="s">
        <v>134</v>
      </c>
      <c r="CD211" s="220" t="s">
        <v>8</v>
      </c>
      <c r="CE211" s="189" t="s">
        <v>8</v>
      </c>
      <c r="CF211" s="214">
        <v>0.3</v>
      </c>
      <c r="CG211" s="199" t="s">
        <v>134</v>
      </c>
      <c r="CH211" s="220" t="s">
        <v>8</v>
      </c>
      <c r="CI211" s="189" t="s">
        <v>8</v>
      </c>
      <c r="CJ211" s="214">
        <v>0.25</v>
      </c>
      <c r="CK211" s="199" t="s">
        <v>134</v>
      </c>
      <c r="CL211" s="220" t="s">
        <v>8</v>
      </c>
      <c r="CM211" s="189" t="s">
        <v>8</v>
      </c>
    </row>
    <row r="212" spans="2:91" s="10" customFormat="1" ht="18" customHeight="1" x14ac:dyDescent="0.45">
      <c r="B212" s="271"/>
      <c r="C212" s="34" t="s">
        <v>48</v>
      </c>
      <c r="D212" s="255"/>
      <c r="E212" s="252"/>
      <c r="F212" s="244"/>
      <c r="G212" s="241"/>
      <c r="H212" s="255"/>
      <c r="I212" s="252"/>
      <c r="J212" s="244"/>
      <c r="K212" s="241"/>
      <c r="L212" s="255"/>
      <c r="M212" s="252"/>
      <c r="N212" s="244"/>
      <c r="O212" s="241"/>
      <c r="P212" s="255"/>
      <c r="Q212" s="252"/>
      <c r="R212" s="244"/>
      <c r="S212" s="241"/>
      <c r="T212" s="255"/>
      <c r="U212" s="252"/>
      <c r="V212" s="244"/>
      <c r="W212" s="241"/>
      <c r="X212" s="24">
        <v>2.25</v>
      </c>
      <c r="Y212" s="252"/>
      <c r="Z212" s="244"/>
      <c r="AA212" s="241"/>
      <c r="AB212" s="24">
        <v>2.5</v>
      </c>
      <c r="AC212" s="252"/>
      <c r="AD212" s="244"/>
      <c r="AE212" s="241"/>
      <c r="AF212" s="24">
        <v>2.5</v>
      </c>
      <c r="AG212" s="252"/>
      <c r="AH212" s="244"/>
      <c r="AI212" s="241"/>
      <c r="AJ212" s="24">
        <v>2.5</v>
      </c>
      <c r="AK212" s="200"/>
      <c r="AL212" s="218"/>
      <c r="AM212" s="190"/>
      <c r="AN212" s="24">
        <v>2.5</v>
      </c>
      <c r="AO212" s="200"/>
      <c r="AP212" s="218"/>
      <c r="AQ212" s="190"/>
      <c r="AR212" s="24">
        <v>2.5</v>
      </c>
      <c r="AS212" s="200"/>
      <c r="AT212" s="218"/>
      <c r="AU212" s="190"/>
      <c r="AV212" s="24">
        <v>2.5</v>
      </c>
      <c r="AW212" s="200"/>
      <c r="AX212" s="218"/>
      <c r="AY212" s="190"/>
      <c r="AZ212" s="24">
        <v>2.5</v>
      </c>
      <c r="BA212" s="200"/>
      <c r="BB212" s="218"/>
      <c r="BC212" s="190"/>
      <c r="BD212" s="215"/>
      <c r="BE212" s="200"/>
      <c r="BF212" s="221"/>
      <c r="BG212" s="190"/>
      <c r="BH212" s="215"/>
      <c r="BI212" s="200"/>
      <c r="BJ212" s="221"/>
      <c r="BK212" s="190"/>
      <c r="BL212" s="215"/>
      <c r="BM212" s="200"/>
      <c r="BN212" s="221"/>
      <c r="BO212" s="190"/>
      <c r="BP212" s="215"/>
      <c r="BQ212" s="200"/>
      <c r="BR212" s="221"/>
      <c r="BS212" s="190"/>
      <c r="BT212" s="215"/>
      <c r="BU212" s="200"/>
      <c r="BV212" s="221"/>
      <c r="BW212" s="190"/>
      <c r="BX212" s="215"/>
      <c r="BY212" s="200"/>
      <c r="BZ212" s="221"/>
      <c r="CA212" s="190"/>
      <c r="CB212" s="215"/>
      <c r="CC212" s="200"/>
      <c r="CD212" s="221"/>
      <c r="CE212" s="190"/>
      <c r="CF212" s="215"/>
      <c r="CG212" s="200"/>
      <c r="CH212" s="221"/>
      <c r="CI212" s="190"/>
      <c r="CJ212" s="215">
        <v>-0.05</v>
      </c>
      <c r="CK212" s="200"/>
      <c r="CL212" s="221">
        <v>-0.05</v>
      </c>
      <c r="CM212" s="190"/>
    </row>
    <row r="213" spans="2:91" s="10" customFormat="1" ht="18" customHeight="1" x14ac:dyDescent="0.45">
      <c r="B213" s="272"/>
      <c r="C213" s="32" t="s">
        <v>49</v>
      </c>
      <c r="D213" s="256"/>
      <c r="E213" s="253">
        <v>0</v>
      </c>
      <c r="F213" s="247"/>
      <c r="G213" s="250">
        <v>0</v>
      </c>
      <c r="H213" s="256"/>
      <c r="I213" s="253">
        <v>0</v>
      </c>
      <c r="J213" s="247"/>
      <c r="K213" s="250">
        <v>0</v>
      </c>
      <c r="L213" s="256"/>
      <c r="M213" s="253">
        <v>0</v>
      </c>
      <c r="N213" s="247"/>
      <c r="O213" s="250">
        <v>0</v>
      </c>
      <c r="P213" s="256"/>
      <c r="Q213" s="253">
        <v>0</v>
      </c>
      <c r="R213" s="247"/>
      <c r="S213" s="250">
        <v>0</v>
      </c>
      <c r="T213" s="256"/>
      <c r="U213" s="253">
        <v>0</v>
      </c>
      <c r="V213" s="247"/>
      <c r="W213" s="250">
        <v>0</v>
      </c>
      <c r="X213" s="116">
        <v>13.5</v>
      </c>
      <c r="Y213" s="253"/>
      <c r="Z213" s="247"/>
      <c r="AA213" s="250"/>
      <c r="AB213" s="116">
        <v>13.75</v>
      </c>
      <c r="AC213" s="253"/>
      <c r="AD213" s="247"/>
      <c r="AE213" s="250"/>
      <c r="AF213" s="116">
        <v>13.75</v>
      </c>
      <c r="AG213" s="253"/>
      <c r="AH213" s="247"/>
      <c r="AI213" s="250"/>
      <c r="AJ213" s="116">
        <v>13.75</v>
      </c>
      <c r="AK213" s="224"/>
      <c r="AL213" s="219"/>
      <c r="AM213" s="193"/>
      <c r="AN213" s="116">
        <v>13.75</v>
      </c>
      <c r="AO213" s="224"/>
      <c r="AP213" s="219"/>
      <c r="AQ213" s="193"/>
      <c r="AR213" s="116">
        <v>13.75</v>
      </c>
      <c r="AS213" s="224"/>
      <c r="AT213" s="219"/>
      <c r="AU213" s="193"/>
      <c r="AV213" s="116">
        <v>13.75</v>
      </c>
      <c r="AW213" s="224"/>
      <c r="AX213" s="219"/>
      <c r="AY213" s="193"/>
      <c r="AZ213" s="116">
        <v>13.75</v>
      </c>
      <c r="BA213" s="224"/>
      <c r="BB213" s="219"/>
      <c r="BC213" s="193"/>
      <c r="BD213" s="216"/>
      <c r="BE213" s="201"/>
      <c r="BF213" s="222"/>
      <c r="BG213" s="191"/>
      <c r="BH213" s="216"/>
      <c r="BI213" s="201"/>
      <c r="BJ213" s="222"/>
      <c r="BK213" s="191"/>
      <c r="BL213" s="216">
        <v>-0.15</v>
      </c>
      <c r="BM213" s="201"/>
      <c r="BN213" s="222">
        <v>-0.15</v>
      </c>
      <c r="BO213" s="191"/>
      <c r="BP213" s="216">
        <v>-0.15</v>
      </c>
      <c r="BQ213" s="201"/>
      <c r="BR213" s="222">
        <v>-0.15</v>
      </c>
      <c r="BS213" s="191"/>
      <c r="BT213" s="216">
        <v>-0.15</v>
      </c>
      <c r="BU213" s="201"/>
      <c r="BV213" s="222">
        <v>-0.15</v>
      </c>
      <c r="BW213" s="191"/>
      <c r="BX213" s="216">
        <v>-0.15</v>
      </c>
      <c r="BY213" s="201"/>
      <c r="BZ213" s="222">
        <v>-0.15</v>
      </c>
      <c r="CA213" s="191"/>
      <c r="CB213" s="216">
        <v>-0.15</v>
      </c>
      <c r="CC213" s="201"/>
      <c r="CD213" s="222">
        <v>-0.15</v>
      </c>
      <c r="CE213" s="191"/>
      <c r="CF213" s="216">
        <v>-0.15</v>
      </c>
      <c r="CG213" s="201"/>
      <c r="CH213" s="222">
        <v>-0.15</v>
      </c>
      <c r="CI213" s="191"/>
      <c r="CJ213" s="216">
        <v>-0.2</v>
      </c>
      <c r="CK213" s="201"/>
      <c r="CL213" s="222">
        <v>-0.2</v>
      </c>
      <c r="CM213" s="191"/>
    </row>
    <row r="214" spans="2:91" s="13" customFormat="1" ht="18" customHeight="1" x14ac:dyDescent="0.4">
      <c r="B214" s="270" t="s">
        <v>12</v>
      </c>
      <c r="C214" s="31" t="s">
        <v>302</v>
      </c>
      <c r="D214" s="254" t="s">
        <v>8</v>
      </c>
      <c r="E214" s="251" t="s">
        <v>8</v>
      </c>
      <c r="F214" s="246" t="s">
        <v>8</v>
      </c>
      <c r="G214" s="249" t="s">
        <v>8</v>
      </c>
      <c r="H214" s="254" t="s">
        <v>8</v>
      </c>
      <c r="I214" s="251" t="s">
        <v>8</v>
      </c>
      <c r="J214" s="246">
        <v>1</v>
      </c>
      <c r="K214" s="249" t="s">
        <v>134</v>
      </c>
      <c r="L214" s="254" t="s">
        <v>8</v>
      </c>
      <c r="M214" s="251" t="s">
        <v>8</v>
      </c>
      <c r="N214" s="246">
        <v>2</v>
      </c>
      <c r="O214" s="249" t="s">
        <v>134</v>
      </c>
      <c r="P214" s="254" t="s">
        <v>8</v>
      </c>
      <c r="Q214" s="251" t="s">
        <v>8</v>
      </c>
      <c r="R214" s="246">
        <v>2</v>
      </c>
      <c r="S214" s="249" t="s">
        <v>134</v>
      </c>
      <c r="T214" s="254" t="s">
        <v>8</v>
      </c>
      <c r="U214" s="251" t="s">
        <v>8</v>
      </c>
      <c r="V214" s="246">
        <v>4.0999999999999996</v>
      </c>
      <c r="W214" s="249" t="s">
        <v>134</v>
      </c>
      <c r="X214" s="115" t="s">
        <v>8</v>
      </c>
      <c r="Y214" s="251" t="s">
        <v>135</v>
      </c>
      <c r="Z214" s="246">
        <v>4.0999999999999996</v>
      </c>
      <c r="AA214" s="249" t="s">
        <v>134</v>
      </c>
      <c r="AB214" s="115" t="s">
        <v>8</v>
      </c>
      <c r="AC214" s="251" t="s">
        <v>135</v>
      </c>
      <c r="AD214" s="246">
        <v>4.3499999999999996</v>
      </c>
      <c r="AE214" s="249" t="s">
        <v>134</v>
      </c>
      <c r="AF214" s="115" t="s">
        <v>8</v>
      </c>
      <c r="AG214" s="251" t="s">
        <v>135</v>
      </c>
      <c r="AH214" s="246">
        <v>3.25</v>
      </c>
      <c r="AI214" s="249" t="s">
        <v>134</v>
      </c>
      <c r="AJ214" s="115" t="s">
        <v>8</v>
      </c>
      <c r="AK214" s="223" t="s">
        <v>135</v>
      </c>
      <c r="AL214" s="217">
        <v>3.25</v>
      </c>
      <c r="AM214" s="192" t="s">
        <v>134</v>
      </c>
      <c r="AN214" s="115" t="s">
        <v>8</v>
      </c>
      <c r="AO214" s="223" t="s">
        <v>135</v>
      </c>
      <c r="AP214" s="217">
        <v>3.25</v>
      </c>
      <c r="AQ214" s="192" t="s">
        <v>134</v>
      </c>
      <c r="AR214" s="115" t="s">
        <v>8</v>
      </c>
      <c r="AS214" s="223" t="s">
        <v>135</v>
      </c>
      <c r="AT214" s="217">
        <v>3.25</v>
      </c>
      <c r="AU214" s="192" t="s">
        <v>134</v>
      </c>
      <c r="AV214" s="115" t="s">
        <v>8</v>
      </c>
      <c r="AW214" s="223" t="s">
        <v>135</v>
      </c>
      <c r="AX214" s="217">
        <v>3.25</v>
      </c>
      <c r="AY214" s="192" t="s">
        <v>134</v>
      </c>
      <c r="AZ214" s="115" t="s">
        <v>8</v>
      </c>
      <c r="BA214" s="199" t="s">
        <v>135</v>
      </c>
      <c r="BB214" s="220">
        <v>2.75</v>
      </c>
      <c r="BC214" s="189" t="s">
        <v>134</v>
      </c>
      <c r="BD214" s="214">
        <v>0.35</v>
      </c>
      <c r="BE214" s="199" t="s">
        <v>134</v>
      </c>
      <c r="BF214" s="220">
        <v>2.75</v>
      </c>
      <c r="BG214" s="189" t="s">
        <v>134</v>
      </c>
      <c r="BH214" s="214">
        <v>0.35</v>
      </c>
      <c r="BI214" s="199" t="s">
        <v>134</v>
      </c>
      <c r="BJ214" s="220">
        <v>2.75</v>
      </c>
      <c r="BK214" s="189" t="s">
        <v>134</v>
      </c>
      <c r="BL214" s="214">
        <v>0.3</v>
      </c>
      <c r="BM214" s="199" t="s">
        <v>134</v>
      </c>
      <c r="BN214" s="220">
        <v>2.6</v>
      </c>
      <c r="BO214" s="189" t="s">
        <v>134</v>
      </c>
      <c r="BP214" s="214">
        <v>0.3</v>
      </c>
      <c r="BQ214" s="199" t="s">
        <v>134</v>
      </c>
      <c r="BR214" s="220">
        <v>2.6</v>
      </c>
      <c r="BS214" s="189" t="s">
        <v>134</v>
      </c>
      <c r="BT214" s="214">
        <v>0.3</v>
      </c>
      <c r="BU214" s="199" t="s">
        <v>134</v>
      </c>
      <c r="BV214" s="220">
        <v>2.6</v>
      </c>
      <c r="BW214" s="189" t="s">
        <v>134</v>
      </c>
      <c r="BX214" s="214">
        <v>0.3</v>
      </c>
      <c r="BY214" s="199" t="s">
        <v>134</v>
      </c>
      <c r="BZ214" s="220">
        <v>2.6</v>
      </c>
      <c r="CA214" s="189" t="s">
        <v>134</v>
      </c>
      <c r="CB214" s="214">
        <v>0.3</v>
      </c>
      <c r="CC214" s="199" t="s">
        <v>134</v>
      </c>
      <c r="CD214" s="220">
        <v>2.6</v>
      </c>
      <c r="CE214" s="189" t="s">
        <v>134</v>
      </c>
      <c r="CF214" s="214">
        <v>0.3</v>
      </c>
      <c r="CG214" s="199" t="s">
        <v>134</v>
      </c>
      <c r="CH214" s="220">
        <v>2.1</v>
      </c>
      <c r="CI214" s="189" t="s">
        <v>134</v>
      </c>
      <c r="CJ214" s="214">
        <v>0.25</v>
      </c>
      <c r="CK214" s="199" t="s">
        <v>134</v>
      </c>
      <c r="CL214" s="220">
        <v>2.0500000000000003</v>
      </c>
      <c r="CM214" s="189" t="s">
        <v>134</v>
      </c>
    </row>
    <row r="215" spans="2:91" s="13" customFormat="1" ht="18" customHeight="1" x14ac:dyDescent="0.4">
      <c r="B215" s="271"/>
      <c r="C215" s="34" t="s">
        <v>48</v>
      </c>
      <c r="D215" s="255"/>
      <c r="E215" s="252"/>
      <c r="F215" s="244"/>
      <c r="G215" s="241"/>
      <c r="H215" s="255"/>
      <c r="I215" s="252"/>
      <c r="J215" s="244"/>
      <c r="K215" s="241"/>
      <c r="L215" s="255"/>
      <c r="M215" s="252"/>
      <c r="N215" s="244"/>
      <c r="O215" s="241"/>
      <c r="P215" s="255"/>
      <c r="Q215" s="252"/>
      <c r="R215" s="244"/>
      <c r="S215" s="241"/>
      <c r="T215" s="255"/>
      <c r="U215" s="252"/>
      <c r="V215" s="244"/>
      <c r="W215" s="241"/>
      <c r="X215" s="24">
        <v>2.25</v>
      </c>
      <c r="Y215" s="252"/>
      <c r="Z215" s="244"/>
      <c r="AA215" s="241"/>
      <c r="AB215" s="24">
        <v>2.5</v>
      </c>
      <c r="AC215" s="252"/>
      <c r="AD215" s="244"/>
      <c r="AE215" s="241"/>
      <c r="AF215" s="24">
        <v>2.5</v>
      </c>
      <c r="AG215" s="252"/>
      <c r="AH215" s="244"/>
      <c r="AI215" s="241"/>
      <c r="AJ215" s="24">
        <v>2.5</v>
      </c>
      <c r="AK215" s="200"/>
      <c r="AL215" s="218"/>
      <c r="AM215" s="190"/>
      <c r="AN215" s="24">
        <v>2.5</v>
      </c>
      <c r="AO215" s="200"/>
      <c r="AP215" s="218"/>
      <c r="AQ215" s="190"/>
      <c r="AR215" s="24">
        <v>2.5</v>
      </c>
      <c r="AS215" s="200"/>
      <c r="AT215" s="218"/>
      <c r="AU215" s="190"/>
      <c r="AV215" s="24">
        <v>2.5</v>
      </c>
      <c r="AW215" s="200"/>
      <c r="AX215" s="218"/>
      <c r="AY215" s="190"/>
      <c r="AZ215" s="24">
        <v>2.5</v>
      </c>
      <c r="BA215" s="200"/>
      <c r="BB215" s="221"/>
      <c r="BC215" s="190"/>
      <c r="BD215" s="215"/>
      <c r="BE215" s="200"/>
      <c r="BF215" s="221"/>
      <c r="BG215" s="190"/>
      <c r="BH215" s="215"/>
      <c r="BI215" s="200"/>
      <c r="BJ215" s="221"/>
      <c r="BK215" s="190"/>
      <c r="BL215" s="215"/>
      <c r="BM215" s="200"/>
      <c r="BN215" s="221"/>
      <c r="BO215" s="190"/>
      <c r="BP215" s="215"/>
      <c r="BQ215" s="200"/>
      <c r="BR215" s="221"/>
      <c r="BS215" s="190"/>
      <c r="BT215" s="215"/>
      <c r="BU215" s="200"/>
      <c r="BV215" s="221"/>
      <c r="BW215" s="190"/>
      <c r="BX215" s="215"/>
      <c r="BY215" s="200"/>
      <c r="BZ215" s="221"/>
      <c r="CA215" s="190"/>
      <c r="CB215" s="215"/>
      <c r="CC215" s="200"/>
      <c r="CD215" s="221"/>
      <c r="CE215" s="190"/>
      <c r="CF215" s="215"/>
      <c r="CG215" s="200"/>
      <c r="CH215" s="221"/>
      <c r="CI215" s="190"/>
      <c r="CJ215" s="215">
        <v>-0.05</v>
      </c>
      <c r="CK215" s="200"/>
      <c r="CL215" s="221">
        <v>-0.05</v>
      </c>
      <c r="CM215" s="190"/>
    </row>
    <row r="216" spans="2:91" s="13" customFormat="1" ht="18" customHeight="1" x14ac:dyDescent="0.4">
      <c r="B216" s="272"/>
      <c r="C216" s="32" t="s">
        <v>49</v>
      </c>
      <c r="D216" s="256"/>
      <c r="E216" s="253">
        <v>0</v>
      </c>
      <c r="F216" s="247"/>
      <c r="G216" s="250">
        <v>0</v>
      </c>
      <c r="H216" s="256"/>
      <c r="I216" s="253">
        <v>0</v>
      </c>
      <c r="J216" s="247"/>
      <c r="K216" s="250">
        <v>0</v>
      </c>
      <c r="L216" s="256"/>
      <c r="M216" s="253">
        <v>0</v>
      </c>
      <c r="N216" s="247"/>
      <c r="O216" s="250">
        <v>0</v>
      </c>
      <c r="P216" s="256"/>
      <c r="Q216" s="253">
        <v>0</v>
      </c>
      <c r="R216" s="247"/>
      <c r="S216" s="250">
        <v>0</v>
      </c>
      <c r="T216" s="256"/>
      <c r="U216" s="253">
        <v>0</v>
      </c>
      <c r="V216" s="247"/>
      <c r="W216" s="250">
        <v>0</v>
      </c>
      <c r="X216" s="116">
        <v>13.5</v>
      </c>
      <c r="Y216" s="253"/>
      <c r="Z216" s="247"/>
      <c r="AA216" s="250"/>
      <c r="AB216" s="116">
        <v>13.75</v>
      </c>
      <c r="AC216" s="253"/>
      <c r="AD216" s="247"/>
      <c r="AE216" s="250"/>
      <c r="AF216" s="116">
        <v>13.75</v>
      </c>
      <c r="AG216" s="253"/>
      <c r="AH216" s="247"/>
      <c r="AI216" s="250"/>
      <c r="AJ216" s="116">
        <v>13.75</v>
      </c>
      <c r="AK216" s="224"/>
      <c r="AL216" s="219"/>
      <c r="AM216" s="193"/>
      <c r="AN216" s="116">
        <v>13.75</v>
      </c>
      <c r="AO216" s="224"/>
      <c r="AP216" s="219"/>
      <c r="AQ216" s="193"/>
      <c r="AR216" s="116">
        <v>13.75</v>
      </c>
      <c r="AS216" s="224"/>
      <c r="AT216" s="219"/>
      <c r="AU216" s="193"/>
      <c r="AV216" s="116">
        <v>13.75</v>
      </c>
      <c r="AW216" s="224"/>
      <c r="AX216" s="219"/>
      <c r="AY216" s="193"/>
      <c r="AZ216" s="116">
        <v>13.75</v>
      </c>
      <c r="BA216" s="201"/>
      <c r="BB216" s="222"/>
      <c r="BC216" s="191"/>
      <c r="BD216" s="216"/>
      <c r="BE216" s="201"/>
      <c r="BF216" s="222"/>
      <c r="BG216" s="191"/>
      <c r="BH216" s="216"/>
      <c r="BI216" s="201"/>
      <c r="BJ216" s="222"/>
      <c r="BK216" s="191"/>
      <c r="BL216" s="216">
        <v>-0.15</v>
      </c>
      <c r="BM216" s="201"/>
      <c r="BN216" s="222">
        <v>-0.15</v>
      </c>
      <c r="BO216" s="191"/>
      <c r="BP216" s="216">
        <v>-0.15</v>
      </c>
      <c r="BQ216" s="201"/>
      <c r="BR216" s="222">
        <v>-0.15</v>
      </c>
      <c r="BS216" s="191"/>
      <c r="BT216" s="216">
        <v>-0.15</v>
      </c>
      <c r="BU216" s="201"/>
      <c r="BV216" s="222">
        <v>-0.15</v>
      </c>
      <c r="BW216" s="191"/>
      <c r="BX216" s="216">
        <v>-0.15</v>
      </c>
      <c r="BY216" s="201"/>
      <c r="BZ216" s="222">
        <v>-0.15</v>
      </c>
      <c r="CA216" s="191"/>
      <c r="CB216" s="216">
        <v>-0.15</v>
      </c>
      <c r="CC216" s="201"/>
      <c r="CD216" s="222">
        <v>-0.15</v>
      </c>
      <c r="CE216" s="191"/>
      <c r="CF216" s="216">
        <v>-0.15</v>
      </c>
      <c r="CG216" s="201"/>
      <c r="CH216" s="222">
        <v>-0.15</v>
      </c>
      <c r="CI216" s="191"/>
      <c r="CJ216" s="216">
        <v>-0.2</v>
      </c>
      <c r="CK216" s="201"/>
      <c r="CL216" s="222">
        <v>-0.2</v>
      </c>
      <c r="CM216" s="191"/>
    </row>
    <row r="217" spans="2:91" s="10" customFormat="1" ht="18" customHeight="1" x14ac:dyDescent="0.45">
      <c r="B217" s="270" t="s">
        <v>106</v>
      </c>
      <c r="C217" s="31" t="s">
        <v>302</v>
      </c>
      <c r="D217" s="254" t="s">
        <v>8</v>
      </c>
      <c r="E217" s="251" t="s">
        <v>8</v>
      </c>
      <c r="F217" s="246" t="s">
        <v>8</v>
      </c>
      <c r="G217" s="249" t="s">
        <v>8</v>
      </c>
      <c r="H217" s="254" t="s">
        <v>8</v>
      </c>
      <c r="I217" s="251" t="s">
        <v>8</v>
      </c>
      <c r="J217" s="246" t="s">
        <v>8</v>
      </c>
      <c r="K217" s="249" t="s">
        <v>8</v>
      </c>
      <c r="L217" s="254" t="s">
        <v>8</v>
      </c>
      <c r="M217" s="251" t="s">
        <v>8</v>
      </c>
      <c r="N217" s="246" t="s">
        <v>8</v>
      </c>
      <c r="O217" s="249" t="s">
        <v>8</v>
      </c>
      <c r="P217" s="254" t="s">
        <v>8</v>
      </c>
      <c r="Q217" s="251" t="s">
        <v>8</v>
      </c>
      <c r="R217" s="246" t="s">
        <v>8</v>
      </c>
      <c r="S217" s="249" t="s">
        <v>8</v>
      </c>
      <c r="T217" s="254" t="s">
        <v>8</v>
      </c>
      <c r="U217" s="251" t="s">
        <v>8</v>
      </c>
      <c r="V217" s="246" t="s">
        <v>8</v>
      </c>
      <c r="W217" s="249" t="s">
        <v>8</v>
      </c>
      <c r="X217" s="115" t="s">
        <v>8</v>
      </c>
      <c r="Y217" s="251" t="s">
        <v>135</v>
      </c>
      <c r="Z217" s="246" t="s">
        <v>8</v>
      </c>
      <c r="AA217" s="249" t="s">
        <v>8</v>
      </c>
      <c r="AB217" s="115" t="s">
        <v>8</v>
      </c>
      <c r="AC217" s="251" t="s">
        <v>135</v>
      </c>
      <c r="AD217" s="246" t="s">
        <v>8</v>
      </c>
      <c r="AE217" s="249" t="s">
        <v>8</v>
      </c>
      <c r="AF217" s="115" t="s">
        <v>8</v>
      </c>
      <c r="AG217" s="251" t="s">
        <v>135</v>
      </c>
      <c r="AH217" s="246" t="s">
        <v>8</v>
      </c>
      <c r="AI217" s="249" t="s">
        <v>8</v>
      </c>
      <c r="AJ217" s="115" t="s">
        <v>8</v>
      </c>
      <c r="AK217" s="223" t="s">
        <v>135</v>
      </c>
      <c r="AL217" s="217" t="s">
        <v>8</v>
      </c>
      <c r="AM217" s="192" t="s">
        <v>8</v>
      </c>
      <c r="AN217" s="115" t="s">
        <v>8</v>
      </c>
      <c r="AO217" s="223" t="s">
        <v>135</v>
      </c>
      <c r="AP217" s="217" t="s">
        <v>8</v>
      </c>
      <c r="AQ217" s="192" t="s">
        <v>8</v>
      </c>
      <c r="AR217" s="115" t="s">
        <v>8</v>
      </c>
      <c r="AS217" s="223" t="s">
        <v>135</v>
      </c>
      <c r="AT217" s="217" t="s">
        <v>8</v>
      </c>
      <c r="AU217" s="192" t="s">
        <v>8</v>
      </c>
      <c r="AV217" s="115" t="s">
        <v>8</v>
      </c>
      <c r="AW217" s="223" t="s">
        <v>135</v>
      </c>
      <c r="AX217" s="217" t="s">
        <v>8</v>
      </c>
      <c r="AY217" s="192" t="s">
        <v>8</v>
      </c>
      <c r="AZ217" s="115" t="s">
        <v>8</v>
      </c>
      <c r="BA217" s="223" t="s">
        <v>135</v>
      </c>
      <c r="BB217" s="217" t="s">
        <v>8</v>
      </c>
      <c r="BC217" s="192" t="s">
        <v>8</v>
      </c>
      <c r="BD217" s="214">
        <v>0.35</v>
      </c>
      <c r="BE217" s="199" t="s">
        <v>134</v>
      </c>
      <c r="BF217" s="220" t="s">
        <v>8</v>
      </c>
      <c r="BG217" s="189" t="s">
        <v>8</v>
      </c>
      <c r="BH217" s="214">
        <v>0.35</v>
      </c>
      <c r="BI217" s="199" t="s">
        <v>134</v>
      </c>
      <c r="BJ217" s="220" t="s">
        <v>8</v>
      </c>
      <c r="BK217" s="189" t="s">
        <v>8</v>
      </c>
      <c r="BL217" s="214">
        <v>0.3</v>
      </c>
      <c r="BM217" s="199" t="s">
        <v>134</v>
      </c>
      <c r="BN217" s="220" t="s">
        <v>8</v>
      </c>
      <c r="BO217" s="189" t="s">
        <v>8</v>
      </c>
      <c r="BP217" s="214">
        <v>0.3</v>
      </c>
      <c r="BQ217" s="199" t="s">
        <v>134</v>
      </c>
      <c r="BR217" s="220" t="s">
        <v>8</v>
      </c>
      <c r="BS217" s="189" t="s">
        <v>8</v>
      </c>
      <c r="BT217" s="214">
        <v>0.3</v>
      </c>
      <c r="BU217" s="199" t="s">
        <v>134</v>
      </c>
      <c r="BV217" s="220" t="s">
        <v>8</v>
      </c>
      <c r="BW217" s="189" t="s">
        <v>8</v>
      </c>
      <c r="BX217" s="214">
        <v>0.3</v>
      </c>
      <c r="BY217" s="199" t="s">
        <v>134</v>
      </c>
      <c r="BZ217" s="220" t="s">
        <v>8</v>
      </c>
      <c r="CA217" s="189" t="s">
        <v>8</v>
      </c>
      <c r="CB217" s="214">
        <v>0.3</v>
      </c>
      <c r="CC217" s="199" t="s">
        <v>134</v>
      </c>
      <c r="CD217" s="220" t="s">
        <v>8</v>
      </c>
      <c r="CE217" s="189" t="s">
        <v>8</v>
      </c>
      <c r="CF217" s="214">
        <v>0.3</v>
      </c>
      <c r="CG217" s="199" t="s">
        <v>134</v>
      </c>
      <c r="CH217" s="220" t="s">
        <v>8</v>
      </c>
      <c r="CI217" s="189" t="s">
        <v>8</v>
      </c>
      <c r="CJ217" s="214">
        <v>0.25</v>
      </c>
      <c r="CK217" s="199" t="s">
        <v>134</v>
      </c>
      <c r="CL217" s="220" t="s">
        <v>8</v>
      </c>
      <c r="CM217" s="189" t="s">
        <v>8</v>
      </c>
    </row>
    <row r="218" spans="2:91" s="10" customFormat="1" ht="18" customHeight="1" x14ac:dyDescent="0.45">
      <c r="B218" s="271"/>
      <c r="C218" s="34" t="s">
        <v>48</v>
      </c>
      <c r="D218" s="255"/>
      <c r="E218" s="252"/>
      <c r="F218" s="244"/>
      <c r="G218" s="241"/>
      <c r="H218" s="255"/>
      <c r="I218" s="252"/>
      <c r="J218" s="244"/>
      <c r="K218" s="241"/>
      <c r="L218" s="255"/>
      <c r="M218" s="252"/>
      <c r="N218" s="244"/>
      <c r="O218" s="241"/>
      <c r="P218" s="255"/>
      <c r="Q218" s="252"/>
      <c r="R218" s="244"/>
      <c r="S218" s="241"/>
      <c r="T218" s="255"/>
      <c r="U218" s="252"/>
      <c r="V218" s="244"/>
      <c r="W218" s="241"/>
      <c r="X218" s="24">
        <v>2.25</v>
      </c>
      <c r="Y218" s="252"/>
      <c r="Z218" s="244"/>
      <c r="AA218" s="241"/>
      <c r="AB218" s="24">
        <v>2.5</v>
      </c>
      <c r="AC218" s="252"/>
      <c r="AD218" s="244"/>
      <c r="AE218" s="241"/>
      <c r="AF218" s="24">
        <v>2.5</v>
      </c>
      <c r="AG218" s="252"/>
      <c r="AH218" s="244"/>
      <c r="AI218" s="241"/>
      <c r="AJ218" s="24">
        <v>2.5</v>
      </c>
      <c r="AK218" s="200"/>
      <c r="AL218" s="218"/>
      <c r="AM218" s="190"/>
      <c r="AN218" s="24">
        <v>2.5</v>
      </c>
      <c r="AO218" s="200"/>
      <c r="AP218" s="218"/>
      <c r="AQ218" s="190"/>
      <c r="AR218" s="24">
        <v>2.5</v>
      </c>
      <c r="AS218" s="200"/>
      <c r="AT218" s="218"/>
      <c r="AU218" s="190"/>
      <c r="AV218" s="24">
        <v>2.5</v>
      </c>
      <c r="AW218" s="200"/>
      <c r="AX218" s="218"/>
      <c r="AY218" s="190"/>
      <c r="AZ218" s="24">
        <v>2.5</v>
      </c>
      <c r="BA218" s="200"/>
      <c r="BB218" s="218"/>
      <c r="BC218" s="190"/>
      <c r="BD218" s="215"/>
      <c r="BE218" s="200"/>
      <c r="BF218" s="221"/>
      <c r="BG218" s="190"/>
      <c r="BH218" s="215"/>
      <c r="BI218" s="200"/>
      <c r="BJ218" s="221"/>
      <c r="BK218" s="190"/>
      <c r="BL218" s="215"/>
      <c r="BM218" s="200"/>
      <c r="BN218" s="221"/>
      <c r="BO218" s="190"/>
      <c r="BP218" s="215"/>
      <c r="BQ218" s="200"/>
      <c r="BR218" s="221"/>
      <c r="BS218" s="190"/>
      <c r="BT218" s="215"/>
      <c r="BU218" s="200"/>
      <c r="BV218" s="221"/>
      <c r="BW218" s="190"/>
      <c r="BX218" s="215"/>
      <c r="BY218" s="200"/>
      <c r="BZ218" s="221"/>
      <c r="CA218" s="190"/>
      <c r="CB218" s="215"/>
      <c r="CC218" s="200"/>
      <c r="CD218" s="221"/>
      <c r="CE218" s="190"/>
      <c r="CF218" s="215"/>
      <c r="CG218" s="200"/>
      <c r="CH218" s="221"/>
      <c r="CI218" s="190"/>
      <c r="CJ218" s="215">
        <v>-0.05</v>
      </c>
      <c r="CK218" s="200"/>
      <c r="CL218" s="221">
        <v>-0.05</v>
      </c>
      <c r="CM218" s="190"/>
    </row>
    <row r="219" spans="2:91" s="10" customFormat="1" ht="18" customHeight="1" x14ac:dyDescent="0.45">
      <c r="B219" s="272"/>
      <c r="C219" s="32" t="s">
        <v>49</v>
      </c>
      <c r="D219" s="256"/>
      <c r="E219" s="253">
        <v>0</v>
      </c>
      <c r="F219" s="247"/>
      <c r="G219" s="250">
        <v>0</v>
      </c>
      <c r="H219" s="256"/>
      <c r="I219" s="253">
        <v>0</v>
      </c>
      <c r="J219" s="247"/>
      <c r="K219" s="250">
        <v>0</v>
      </c>
      <c r="L219" s="256"/>
      <c r="M219" s="253">
        <v>0</v>
      </c>
      <c r="N219" s="247"/>
      <c r="O219" s="250">
        <v>0</v>
      </c>
      <c r="P219" s="256"/>
      <c r="Q219" s="253">
        <v>0</v>
      </c>
      <c r="R219" s="247"/>
      <c r="S219" s="250">
        <v>0</v>
      </c>
      <c r="T219" s="256"/>
      <c r="U219" s="253">
        <v>0</v>
      </c>
      <c r="V219" s="247"/>
      <c r="W219" s="250">
        <v>0</v>
      </c>
      <c r="X219" s="116">
        <v>13.5</v>
      </c>
      <c r="Y219" s="253"/>
      <c r="Z219" s="247"/>
      <c r="AA219" s="250"/>
      <c r="AB219" s="116">
        <v>13.75</v>
      </c>
      <c r="AC219" s="253"/>
      <c r="AD219" s="247"/>
      <c r="AE219" s="250"/>
      <c r="AF219" s="116">
        <v>13.75</v>
      </c>
      <c r="AG219" s="253"/>
      <c r="AH219" s="247"/>
      <c r="AI219" s="250"/>
      <c r="AJ219" s="116">
        <v>13.75</v>
      </c>
      <c r="AK219" s="224"/>
      <c r="AL219" s="219"/>
      <c r="AM219" s="193"/>
      <c r="AN219" s="116">
        <v>13.75</v>
      </c>
      <c r="AO219" s="224"/>
      <c r="AP219" s="219"/>
      <c r="AQ219" s="193"/>
      <c r="AR219" s="116">
        <v>13.75</v>
      </c>
      <c r="AS219" s="224"/>
      <c r="AT219" s="219"/>
      <c r="AU219" s="193"/>
      <c r="AV219" s="116">
        <v>13.75</v>
      </c>
      <c r="AW219" s="224"/>
      <c r="AX219" s="219"/>
      <c r="AY219" s="193"/>
      <c r="AZ219" s="116">
        <v>13.75</v>
      </c>
      <c r="BA219" s="224"/>
      <c r="BB219" s="219"/>
      <c r="BC219" s="193"/>
      <c r="BD219" s="216"/>
      <c r="BE219" s="201"/>
      <c r="BF219" s="222"/>
      <c r="BG219" s="191"/>
      <c r="BH219" s="216"/>
      <c r="BI219" s="201"/>
      <c r="BJ219" s="222"/>
      <c r="BK219" s="191"/>
      <c r="BL219" s="216">
        <v>-0.15</v>
      </c>
      <c r="BM219" s="201"/>
      <c r="BN219" s="222">
        <v>-0.15</v>
      </c>
      <c r="BO219" s="191"/>
      <c r="BP219" s="216">
        <v>-0.15</v>
      </c>
      <c r="BQ219" s="201"/>
      <c r="BR219" s="222">
        <v>-0.15</v>
      </c>
      <c r="BS219" s="191"/>
      <c r="BT219" s="216">
        <v>-0.15</v>
      </c>
      <c r="BU219" s="201"/>
      <c r="BV219" s="222">
        <v>-0.15</v>
      </c>
      <c r="BW219" s="191"/>
      <c r="BX219" s="216">
        <v>-0.15</v>
      </c>
      <c r="BY219" s="201"/>
      <c r="BZ219" s="222">
        <v>-0.15</v>
      </c>
      <c r="CA219" s="191"/>
      <c r="CB219" s="216">
        <v>-0.15</v>
      </c>
      <c r="CC219" s="201"/>
      <c r="CD219" s="222">
        <v>-0.15</v>
      </c>
      <c r="CE219" s="191"/>
      <c r="CF219" s="216">
        <v>-0.15</v>
      </c>
      <c r="CG219" s="201"/>
      <c r="CH219" s="222">
        <v>-0.15</v>
      </c>
      <c r="CI219" s="191"/>
      <c r="CJ219" s="216">
        <v>-0.2</v>
      </c>
      <c r="CK219" s="201"/>
      <c r="CL219" s="222">
        <v>-0.2</v>
      </c>
      <c r="CM219" s="191"/>
    </row>
    <row r="220" spans="2:91" s="10" customFormat="1" ht="18" customHeight="1" x14ac:dyDescent="0.45">
      <c r="B220" s="270" t="s">
        <v>107</v>
      </c>
      <c r="C220" s="31" t="s">
        <v>302</v>
      </c>
      <c r="D220" s="254" t="s">
        <v>8</v>
      </c>
      <c r="E220" s="251" t="s">
        <v>8</v>
      </c>
      <c r="F220" s="246" t="s">
        <v>8</v>
      </c>
      <c r="G220" s="249" t="s">
        <v>8</v>
      </c>
      <c r="H220" s="254" t="s">
        <v>8</v>
      </c>
      <c r="I220" s="251" t="s">
        <v>8</v>
      </c>
      <c r="J220" s="246" t="s">
        <v>8</v>
      </c>
      <c r="K220" s="249" t="s">
        <v>8</v>
      </c>
      <c r="L220" s="254" t="s">
        <v>8</v>
      </c>
      <c r="M220" s="251" t="s">
        <v>8</v>
      </c>
      <c r="N220" s="246" t="s">
        <v>8</v>
      </c>
      <c r="O220" s="249" t="s">
        <v>8</v>
      </c>
      <c r="P220" s="254" t="s">
        <v>8</v>
      </c>
      <c r="Q220" s="251" t="s">
        <v>8</v>
      </c>
      <c r="R220" s="246" t="s">
        <v>8</v>
      </c>
      <c r="S220" s="249" t="s">
        <v>8</v>
      </c>
      <c r="T220" s="254" t="s">
        <v>8</v>
      </c>
      <c r="U220" s="251" t="s">
        <v>8</v>
      </c>
      <c r="V220" s="246" t="s">
        <v>8</v>
      </c>
      <c r="W220" s="249" t="s">
        <v>8</v>
      </c>
      <c r="X220" s="115" t="s">
        <v>8</v>
      </c>
      <c r="Y220" s="251" t="s">
        <v>135</v>
      </c>
      <c r="Z220" s="246" t="s">
        <v>8</v>
      </c>
      <c r="AA220" s="249" t="s">
        <v>8</v>
      </c>
      <c r="AB220" s="115" t="s">
        <v>8</v>
      </c>
      <c r="AC220" s="251" t="s">
        <v>135</v>
      </c>
      <c r="AD220" s="246" t="s">
        <v>8</v>
      </c>
      <c r="AE220" s="249" t="s">
        <v>8</v>
      </c>
      <c r="AF220" s="115" t="s">
        <v>8</v>
      </c>
      <c r="AG220" s="251" t="s">
        <v>135</v>
      </c>
      <c r="AH220" s="246" t="s">
        <v>8</v>
      </c>
      <c r="AI220" s="249" t="s">
        <v>8</v>
      </c>
      <c r="AJ220" s="115" t="s">
        <v>8</v>
      </c>
      <c r="AK220" s="223" t="s">
        <v>135</v>
      </c>
      <c r="AL220" s="217" t="s">
        <v>8</v>
      </c>
      <c r="AM220" s="192" t="s">
        <v>8</v>
      </c>
      <c r="AN220" s="115" t="s">
        <v>8</v>
      </c>
      <c r="AO220" s="223" t="s">
        <v>135</v>
      </c>
      <c r="AP220" s="217" t="s">
        <v>8</v>
      </c>
      <c r="AQ220" s="192" t="s">
        <v>8</v>
      </c>
      <c r="AR220" s="115" t="s">
        <v>8</v>
      </c>
      <c r="AS220" s="223" t="s">
        <v>135</v>
      </c>
      <c r="AT220" s="217" t="s">
        <v>8</v>
      </c>
      <c r="AU220" s="192" t="s">
        <v>8</v>
      </c>
      <c r="AV220" s="115" t="s">
        <v>8</v>
      </c>
      <c r="AW220" s="223" t="s">
        <v>135</v>
      </c>
      <c r="AX220" s="217" t="s">
        <v>8</v>
      </c>
      <c r="AY220" s="192" t="s">
        <v>8</v>
      </c>
      <c r="AZ220" s="115" t="s">
        <v>8</v>
      </c>
      <c r="BA220" s="223" t="s">
        <v>135</v>
      </c>
      <c r="BB220" s="217" t="s">
        <v>8</v>
      </c>
      <c r="BC220" s="192" t="s">
        <v>8</v>
      </c>
      <c r="BD220" s="214">
        <v>0.35</v>
      </c>
      <c r="BE220" s="199" t="s">
        <v>134</v>
      </c>
      <c r="BF220" s="220" t="s">
        <v>8</v>
      </c>
      <c r="BG220" s="189" t="s">
        <v>8</v>
      </c>
      <c r="BH220" s="214">
        <v>0.35</v>
      </c>
      <c r="BI220" s="199" t="s">
        <v>134</v>
      </c>
      <c r="BJ220" s="220" t="s">
        <v>8</v>
      </c>
      <c r="BK220" s="189" t="s">
        <v>8</v>
      </c>
      <c r="BL220" s="214">
        <v>0.3</v>
      </c>
      <c r="BM220" s="199" t="s">
        <v>134</v>
      </c>
      <c r="BN220" s="220" t="s">
        <v>8</v>
      </c>
      <c r="BO220" s="189" t="s">
        <v>8</v>
      </c>
      <c r="BP220" s="214">
        <v>0.3</v>
      </c>
      <c r="BQ220" s="199" t="s">
        <v>134</v>
      </c>
      <c r="BR220" s="220" t="s">
        <v>8</v>
      </c>
      <c r="BS220" s="189" t="s">
        <v>8</v>
      </c>
      <c r="BT220" s="214">
        <v>0.3</v>
      </c>
      <c r="BU220" s="199" t="s">
        <v>134</v>
      </c>
      <c r="BV220" s="220" t="s">
        <v>8</v>
      </c>
      <c r="BW220" s="189" t="s">
        <v>8</v>
      </c>
      <c r="BX220" s="214">
        <v>0.3</v>
      </c>
      <c r="BY220" s="199" t="s">
        <v>134</v>
      </c>
      <c r="BZ220" s="220" t="s">
        <v>8</v>
      </c>
      <c r="CA220" s="189" t="s">
        <v>8</v>
      </c>
      <c r="CB220" s="214">
        <v>0.3</v>
      </c>
      <c r="CC220" s="199" t="s">
        <v>134</v>
      </c>
      <c r="CD220" s="220" t="s">
        <v>8</v>
      </c>
      <c r="CE220" s="189" t="s">
        <v>8</v>
      </c>
      <c r="CF220" s="214">
        <v>0.3</v>
      </c>
      <c r="CG220" s="199" t="s">
        <v>134</v>
      </c>
      <c r="CH220" s="220" t="s">
        <v>8</v>
      </c>
      <c r="CI220" s="189" t="s">
        <v>8</v>
      </c>
      <c r="CJ220" s="214">
        <v>0.25</v>
      </c>
      <c r="CK220" s="199" t="s">
        <v>134</v>
      </c>
      <c r="CL220" s="220" t="s">
        <v>8</v>
      </c>
      <c r="CM220" s="189" t="s">
        <v>8</v>
      </c>
    </row>
    <row r="221" spans="2:91" s="10" customFormat="1" ht="18" customHeight="1" x14ac:dyDescent="0.45">
      <c r="B221" s="271"/>
      <c r="C221" s="34" t="s">
        <v>48</v>
      </c>
      <c r="D221" s="255"/>
      <c r="E221" s="252"/>
      <c r="F221" s="244"/>
      <c r="G221" s="241"/>
      <c r="H221" s="255"/>
      <c r="I221" s="252"/>
      <c r="J221" s="244"/>
      <c r="K221" s="241"/>
      <c r="L221" s="255"/>
      <c r="M221" s="252"/>
      <c r="N221" s="244"/>
      <c r="O221" s="241"/>
      <c r="P221" s="255"/>
      <c r="Q221" s="252"/>
      <c r="R221" s="244"/>
      <c r="S221" s="241"/>
      <c r="T221" s="255"/>
      <c r="U221" s="252"/>
      <c r="V221" s="244"/>
      <c r="W221" s="241"/>
      <c r="X221" s="24">
        <v>2.25</v>
      </c>
      <c r="Y221" s="252"/>
      <c r="Z221" s="244"/>
      <c r="AA221" s="241"/>
      <c r="AB221" s="24">
        <v>2.5</v>
      </c>
      <c r="AC221" s="252"/>
      <c r="AD221" s="244"/>
      <c r="AE221" s="241"/>
      <c r="AF221" s="24">
        <v>2.5</v>
      </c>
      <c r="AG221" s="252"/>
      <c r="AH221" s="244"/>
      <c r="AI221" s="241"/>
      <c r="AJ221" s="24">
        <v>2.5</v>
      </c>
      <c r="AK221" s="200"/>
      <c r="AL221" s="218"/>
      <c r="AM221" s="190"/>
      <c r="AN221" s="24">
        <v>2.5</v>
      </c>
      <c r="AO221" s="200"/>
      <c r="AP221" s="218"/>
      <c r="AQ221" s="190"/>
      <c r="AR221" s="24">
        <v>2.5</v>
      </c>
      <c r="AS221" s="200"/>
      <c r="AT221" s="218"/>
      <c r="AU221" s="190"/>
      <c r="AV221" s="24">
        <v>2.5</v>
      </c>
      <c r="AW221" s="200"/>
      <c r="AX221" s="218"/>
      <c r="AY221" s="190"/>
      <c r="AZ221" s="24">
        <v>2.5</v>
      </c>
      <c r="BA221" s="200"/>
      <c r="BB221" s="218"/>
      <c r="BC221" s="190"/>
      <c r="BD221" s="215"/>
      <c r="BE221" s="200"/>
      <c r="BF221" s="221"/>
      <c r="BG221" s="190"/>
      <c r="BH221" s="215"/>
      <c r="BI221" s="200"/>
      <c r="BJ221" s="221"/>
      <c r="BK221" s="190"/>
      <c r="BL221" s="215"/>
      <c r="BM221" s="200"/>
      <c r="BN221" s="221"/>
      <c r="BO221" s="190"/>
      <c r="BP221" s="215"/>
      <c r="BQ221" s="200"/>
      <c r="BR221" s="221"/>
      <c r="BS221" s="190"/>
      <c r="BT221" s="215"/>
      <c r="BU221" s="200"/>
      <c r="BV221" s="221"/>
      <c r="BW221" s="190"/>
      <c r="BX221" s="215"/>
      <c r="BY221" s="200"/>
      <c r="BZ221" s="221"/>
      <c r="CA221" s="190"/>
      <c r="CB221" s="215"/>
      <c r="CC221" s="200"/>
      <c r="CD221" s="221"/>
      <c r="CE221" s="190"/>
      <c r="CF221" s="215"/>
      <c r="CG221" s="200"/>
      <c r="CH221" s="221"/>
      <c r="CI221" s="190"/>
      <c r="CJ221" s="215">
        <v>-0.05</v>
      </c>
      <c r="CK221" s="200"/>
      <c r="CL221" s="221">
        <v>-0.05</v>
      </c>
      <c r="CM221" s="190"/>
    </row>
    <row r="222" spans="2:91" s="10" customFormat="1" ht="18" customHeight="1" x14ac:dyDescent="0.45">
      <c r="B222" s="272"/>
      <c r="C222" s="32" t="s">
        <v>49</v>
      </c>
      <c r="D222" s="256"/>
      <c r="E222" s="253">
        <v>0</v>
      </c>
      <c r="F222" s="247"/>
      <c r="G222" s="250">
        <v>0</v>
      </c>
      <c r="H222" s="256"/>
      <c r="I222" s="253">
        <v>0</v>
      </c>
      <c r="J222" s="247"/>
      <c r="K222" s="250">
        <v>0</v>
      </c>
      <c r="L222" s="256"/>
      <c r="M222" s="253">
        <v>0</v>
      </c>
      <c r="N222" s="247"/>
      <c r="O222" s="250">
        <v>0</v>
      </c>
      <c r="P222" s="256"/>
      <c r="Q222" s="253">
        <v>0</v>
      </c>
      <c r="R222" s="247"/>
      <c r="S222" s="250">
        <v>0</v>
      </c>
      <c r="T222" s="256"/>
      <c r="U222" s="253">
        <v>0</v>
      </c>
      <c r="V222" s="247"/>
      <c r="W222" s="250">
        <v>0</v>
      </c>
      <c r="X222" s="116">
        <v>13.5</v>
      </c>
      <c r="Y222" s="253"/>
      <c r="Z222" s="247"/>
      <c r="AA222" s="250"/>
      <c r="AB222" s="116">
        <v>13.75</v>
      </c>
      <c r="AC222" s="253"/>
      <c r="AD222" s="247"/>
      <c r="AE222" s="250"/>
      <c r="AF222" s="116">
        <v>13.75</v>
      </c>
      <c r="AG222" s="253"/>
      <c r="AH222" s="247"/>
      <c r="AI222" s="250"/>
      <c r="AJ222" s="116">
        <v>13.75</v>
      </c>
      <c r="AK222" s="224"/>
      <c r="AL222" s="219"/>
      <c r="AM222" s="193"/>
      <c r="AN222" s="116">
        <v>13.75</v>
      </c>
      <c r="AO222" s="224"/>
      <c r="AP222" s="219"/>
      <c r="AQ222" s="193"/>
      <c r="AR222" s="116">
        <v>13.75</v>
      </c>
      <c r="AS222" s="224"/>
      <c r="AT222" s="219"/>
      <c r="AU222" s="193"/>
      <c r="AV222" s="116">
        <v>13.75</v>
      </c>
      <c r="AW222" s="224"/>
      <c r="AX222" s="219"/>
      <c r="AY222" s="193"/>
      <c r="AZ222" s="116">
        <v>13.75</v>
      </c>
      <c r="BA222" s="224"/>
      <c r="BB222" s="219"/>
      <c r="BC222" s="193"/>
      <c r="BD222" s="216"/>
      <c r="BE222" s="201"/>
      <c r="BF222" s="222"/>
      <c r="BG222" s="191"/>
      <c r="BH222" s="216"/>
      <c r="BI222" s="201"/>
      <c r="BJ222" s="222"/>
      <c r="BK222" s="191"/>
      <c r="BL222" s="216">
        <v>-0.15</v>
      </c>
      <c r="BM222" s="201"/>
      <c r="BN222" s="222">
        <v>-0.15</v>
      </c>
      <c r="BO222" s="191"/>
      <c r="BP222" s="216">
        <v>-0.15</v>
      </c>
      <c r="BQ222" s="201"/>
      <c r="BR222" s="222">
        <v>-0.15</v>
      </c>
      <c r="BS222" s="191"/>
      <c r="BT222" s="216">
        <v>-0.15</v>
      </c>
      <c r="BU222" s="201"/>
      <c r="BV222" s="222">
        <v>-0.15</v>
      </c>
      <c r="BW222" s="191"/>
      <c r="BX222" s="216">
        <v>-0.15</v>
      </c>
      <c r="BY222" s="201"/>
      <c r="BZ222" s="222">
        <v>-0.15</v>
      </c>
      <c r="CA222" s="191"/>
      <c r="CB222" s="216">
        <v>-0.15</v>
      </c>
      <c r="CC222" s="201"/>
      <c r="CD222" s="222">
        <v>-0.15</v>
      </c>
      <c r="CE222" s="191"/>
      <c r="CF222" s="216">
        <v>-0.15</v>
      </c>
      <c r="CG222" s="201"/>
      <c r="CH222" s="222">
        <v>-0.15</v>
      </c>
      <c r="CI222" s="191"/>
      <c r="CJ222" s="216">
        <v>-0.2</v>
      </c>
      <c r="CK222" s="201"/>
      <c r="CL222" s="222">
        <v>-0.2</v>
      </c>
      <c r="CM222" s="191"/>
    </row>
    <row r="223" spans="2:91" s="10" customFormat="1" ht="18" customHeight="1" x14ac:dyDescent="0.45">
      <c r="B223" s="270" t="s">
        <v>34</v>
      </c>
      <c r="C223" s="31" t="s">
        <v>302</v>
      </c>
      <c r="D223" s="254" t="s">
        <v>8</v>
      </c>
      <c r="E223" s="251" t="s">
        <v>8</v>
      </c>
      <c r="F223" s="246" t="s">
        <v>8</v>
      </c>
      <c r="G223" s="249" t="s">
        <v>8</v>
      </c>
      <c r="H223" s="254" t="s">
        <v>8</v>
      </c>
      <c r="I223" s="251" t="s">
        <v>8</v>
      </c>
      <c r="J223" s="246" t="s">
        <v>8</v>
      </c>
      <c r="K223" s="249" t="s">
        <v>8</v>
      </c>
      <c r="L223" s="254" t="s">
        <v>8</v>
      </c>
      <c r="M223" s="251" t="s">
        <v>8</v>
      </c>
      <c r="N223" s="246" t="s">
        <v>8</v>
      </c>
      <c r="O223" s="249" t="s">
        <v>8</v>
      </c>
      <c r="P223" s="254" t="s">
        <v>8</v>
      </c>
      <c r="Q223" s="251" t="s">
        <v>8</v>
      </c>
      <c r="R223" s="246" t="s">
        <v>8</v>
      </c>
      <c r="S223" s="249" t="s">
        <v>8</v>
      </c>
      <c r="T223" s="254" t="s">
        <v>8</v>
      </c>
      <c r="U223" s="251" t="s">
        <v>8</v>
      </c>
      <c r="V223" s="246" t="s">
        <v>8</v>
      </c>
      <c r="W223" s="249" t="s">
        <v>8</v>
      </c>
      <c r="X223" s="115" t="s">
        <v>8</v>
      </c>
      <c r="Y223" s="251" t="s">
        <v>135</v>
      </c>
      <c r="Z223" s="246" t="s">
        <v>8</v>
      </c>
      <c r="AA223" s="249" t="s">
        <v>8</v>
      </c>
      <c r="AB223" s="115" t="s">
        <v>8</v>
      </c>
      <c r="AC223" s="251" t="s">
        <v>135</v>
      </c>
      <c r="AD223" s="246" t="s">
        <v>8</v>
      </c>
      <c r="AE223" s="249" t="s">
        <v>8</v>
      </c>
      <c r="AF223" s="115" t="s">
        <v>8</v>
      </c>
      <c r="AG223" s="251" t="s">
        <v>135</v>
      </c>
      <c r="AH223" s="246" t="s">
        <v>8</v>
      </c>
      <c r="AI223" s="249" t="s">
        <v>8</v>
      </c>
      <c r="AJ223" s="115" t="s">
        <v>8</v>
      </c>
      <c r="AK223" s="223" t="s">
        <v>135</v>
      </c>
      <c r="AL223" s="217" t="s">
        <v>8</v>
      </c>
      <c r="AM223" s="192" t="s">
        <v>8</v>
      </c>
      <c r="AN223" s="115" t="s">
        <v>8</v>
      </c>
      <c r="AO223" s="223" t="s">
        <v>135</v>
      </c>
      <c r="AP223" s="217" t="s">
        <v>8</v>
      </c>
      <c r="AQ223" s="192" t="s">
        <v>8</v>
      </c>
      <c r="AR223" s="115" t="s">
        <v>8</v>
      </c>
      <c r="AS223" s="223" t="s">
        <v>135</v>
      </c>
      <c r="AT223" s="217" t="s">
        <v>8</v>
      </c>
      <c r="AU223" s="192" t="s">
        <v>8</v>
      </c>
      <c r="AV223" s="115" t="s">
        <v>8</v>
      </c>
      <c r="AW223" s="223" t="s">
        <v>135</v>
      </c>
      <c r="AX223" s="217" t="s">
        <v>8</v>
      </c>
      <c r="AY223" s="192" t="s">
        <v>8</v>
      </c>
      <c r="AZ223" s="115" t="s">
        <v>8</v>
      </c>
      <c r="BA223" s="223" t="s">
        <v>135</v>
      </c>
      <c r="BB223" s="217" t="s">
        <v>8</v>
      </c>
      <c r="BC223" s="192" t="s">
        <v>8</v>
      </c>
      <c r="BD223" s="214">
        <v>0.35</v>
      </c>
      <c r="BE223" s="199" t="s">
        <v>134</v>
      </c>
      <c r="BF223" s="220" t="s">
        <v>8</v>
      </c>
      <c r="BG223" s="189" t="s">
        <v>8</v>
      </c>
      <c r="BH223" s="214">
        <v>0.35</v>
      </c>
      <c r="BI223" s="199" t="s">
        <v>134</v>
      </c>
      <c r="BJ223" s="220" t="s">
        <v>8</v>
      </c>
      <c r="BK223" s="189" t="s">
        <v>8</v>
      </c>
      <c r="BL223" s="214">
        <v>0.3</v>
      </c>
      <c r="BM223" s="199" t="s">
        <v>134</v>
      </c>
      <c r="BN223" s="220" t="s">
        <v>8</v>
      </c>
      <c r="BO223" s="189" t="s">
        <v>8</v>
      </c>
      <c r="BP223" s="214">
        <v>0.3</v>
      </c>
      <c r="BQ223" s="199" t="s">
        <v>134</v>
      </c>
      <c r="BR223" s="220" t="s">
        <v>8</v>
      </c>
      <c r="BS223" s="189" t="s">
        <v>8</v>
      </c>
      <c r="BT223" s="214">
        <v>0.3</v>
      </c>
      <c r="BU223" s="199" t="s">
        <v>134</v>
      </c>
      <c r="BV223" s="220" t="s">
        <v>8</v>
      </c>
      <c r="BW223" s="189" t="s">
        <v>8</v>
      </c>
      <c r="BX223" s="214">
        <v>0.3</v>
      </c>
      <c r="BY223" s="199" t="s">
        <v>134</v>
      </c>
      <c r="BZ223" s="220" t="s">
        <v>8</v>
      </c>
      <c r="CA223" s="189" t="s">
        <v>8</v>
      </c>
      <c r="CB223" s="214">
        <v>0.3</v>
      </c>
      <c r="CC223" s="199" t="s">
        <v>134</v>
      </c>
      <c r="CD223" s="220">
        <v>9.1</v>
      </c>
      <c r="CE223" s="189" t="s">
        <v>134</v>
      </c>
      <c r="CF223" s="214">
        <v>0.3</v>
      </c>
      <c r="CG223" s="199" t="s">
        <v>134</v>
      </c>
      <c r="CH223" s="220">
        <v>8.3000000000000007</v>
      </c>
      <c r="CI223" s="189" t="s">
        <v>134</v>
      </c>
      <c r="CJ223" s="214">
        <v>0.25</v>
      </c>
      <c r="CK223" s="199" t="s">
        <v>134</v>
      </c>
      <c r="CL223" s="220">
        <v>8.25</v>
      </c>
      <c r="CM223" s="189" t="s">
        <v>134</v>
      </c>
    </row>
    <row r="224" spans="2:91" s="10" customFormat="1" ht="18" customHeight="1" x14ac:dyDescent="0.45">
      <c r="B224" s="271"/>
      <c r="C224" s="34" t="s">
        <v>48</v>
      </c>
      <c r="D224" s="255"/>
      <c r="E224" s="252"/>
      <c r="F224" s="244"/>
      <c r="G224" s="241"/>
      <c r="H224" s="255"/>
      <c r="I224" s="252"/>
      <c r="J224" s="244"/>
      <c r="K224" s="241"/>
      <c r="L224" s="255"/>
      <c r="M224" s="252"/>
      <c r="N224" s="244"/>
      <c r="O224" s="241"/>
      <c r="P224" s="255"/>
      <c r="Q224" s="252"/>
      <c r="R224" s="244"/>
      <c r="S224" s="241"/>
      <c r="T224" s="255"/>
      <c r="U224" s="252"/>
      <c r="V224" s="244"/>
      <c r="W224" s="241"/>
      <c r="X224" s="24">
        <v>2.25</v>
      </c>
      <c r="Y224" s="252"/>
      <c r="Z224" s="244"/>
      <c r="AA224" s="241"/>
      <c r="AB224" s="24">
        <v>2.5</v>
      </c>
      <c r="AC224" s="252"/>
      <c r="AD224" s="244"/>
      <c r="AE224" s="241"/>
      <c r="AF224" s="24">
        <v>2.5</v>
      </c>
      <c r="AG224" s="252"/>
      <c r="AH224" s="244"/>
      <c r="AI224" s="241"/>
      <c r="AJ224" s="24">
        <v>2.5</v>
      </c>
      <c r="AK224" s="200"/>
      <c r="AL224" s="218"/>
      <c r="AM224" s="190"/>
      <c r="AN224" s="24">
        <v>2.5</v>
      </c>
      <c r="AO224" s="200"/>
      <c r="AP224" s="218"/>
      <c r="AQ224" s="190"/>
      <c r="AR224" s="24">
        <v>2.5</v>
      </c>
      <c r="AS224" s="200"/>
      <c r="AT224" s="218"/>
      <c r="AU224" s="190"/>
      <c r="AV224" s="24">
        <v>2.5</v>
      </c>
      <c r="AW224" s="200"/>
      <c r="AX224" s="218"/>
      <c r="AY224" s="190"/>
      <c r="AZ224" s="24">
        <v>2.5</v>
      </c>
      <c r="BA224" s="200"/>
      <c r="BB224" s="218"/>
      <c r="BC224" s="190"/>
      <c r="BD224" s="215"/>
      <c r="BE224" s="200"/>
      <c r="BF224" s="221"/>
      <c r="BG224" s="190"/>
      <c r="BH224" s="215"/>
      <c r="BI224" s="200"/>
      <c r="BJ224" s="221"/>
      <c r="BK224" s="190"/>
      <c r="BL224" s="215"/>
      <c r="BM224" s="200"/>
      <c r="BN224" s="221"/>
      <c r="BO224" s="190"/>
      <c r="BP224" s="215"/>
      <c r="BQ224" s="200"/>
      <c r="BR224" s="221"/>
      <c r="BS224" s="190"/>
      <c r="BT224" s="215"/>
      <c r="BU224" s="200"/>
      <c r="BV224" s="221"/>
      <c r="BW224" s="190"/>
      <c r="BX224" s="215"/>
      <c r="BY224" s="200"/>
      <c r="BZ224" s="221"/>
      <c r="CA224" s="190"/>
      <c r="CB224" s="215"/>
      <c r="CC224" s="200"/>
      <c r="CD224" s="221"/>
      <c r="CE224" s="190"/>
      <c r="CF224" s="215"/>
      <c r="CG224" s="200"/>
      <c r="CH224" s="221"/>
      <c r="CI224" s="190"/>
      <c r="CJ224" s="215">
        <v>-0.05</v>
      </c>
      <c r="CK224" s="200"/>
      <c r="CL224" s="221">
        <v>-0.05</v>
      </c>
      <c r="CM224" s="190"/>
    </row>
    <row r="225" spans="2:91" s="10" customFormat="1" ht="18" customHeight="1" x14ac:dyDescent="0.45">
      <c r="B225" s="272"/>
      <c r="C225" s="32" t="s">
        <v>49</v>
      </c>
      <c r="D225" s="256"/>
      <c r="E225" s="253">
        <v>0</v>
      </c>
      <c r="F225" s="247"/>
      <c r="G225" s="250">
        <v>0</v>
      </c>
      <c r="H225" s="256"/>
      <c r="I225" s="253">
        <v>0</v>
      </c>
      <c r="J225" s="247"/>
      <c r="K225" s="250">
        <v>0</v>
      </c>
      <c r="L225" s="256"/>
      <c r="M225" s="253">
        <v>0</v>
      </c>
      <c r="N225" s="247"/>
      <c r="O225" s="250">
        <v>0</v>
      </c>
      <c r="P225" s="256"/>
      <c r="Q225" s="253">
        <v>0</v>
      </c>
      <c r="R225" s="247"/>
      <c r="S225" s="250">
        <v>0</v>
      </c>
      <c r="T225" s="256"/>
      <c r="U225" s="253">
        <v>0</v>
      </c>
      <c r="V225" s="247"/>
      <c r="W225" s="250">
        <v>0</v>
      </c>
      <c r="X225" s="116">
        <v>13.5</v>
      </c>
      <c r="Y225" s="253"/>
      <c r="Z225" s="247"/>
      <c r="AA225" s="250"/>
      <c r="AB225" s="116">
        <v>13.75</v>
      </c>
      <c r="AC225" s="253"/>
      <c r="AD225" s="247"/>
      <c r="AE225" s="250"/>
      <c r="AF225" s="116">
        <v>13.75</v>
      </c>
      <c r="AG225" s="253"/>
      <c r="AH225" s="247"/>
      <c r="AI225" s="250"/>
      <c r="AJ225" s="116">
        <v>13.75</v>
      </c>
      <c r="AK225" s="224"/>
      <c r="AL225" s="219"/>
      <c r="AM225" s="193"/>
      <c r="AN225" s="116">
        <v>13.75</v>
      </c>
      <c r="AO225" s="224"/>
      <c r="AP225" s="219"/>
      <c r="AQ225" s="193"/>
      <c r="AR225" s="116">
        <v>13.75</v>
      </c>
      <c r="AS225" s="224"/>
      <c r="AT225" s="219"/>
      <c r="AU225" s="193"/>
      <c r="AV225" s="116">
        <v>13.75</v>
      </c>
      <c r="AW225" s="224"/>
      <c r="AX225" s="219"/>
      <c r="AY225" s="193"/>
      <c r="AZ225" s="116">
        <v>13.75</v>
      </c>
      <c r="BA225" s="224"/>
      <c r="BB225" s="219"/>
      <c r="BC225" s="193"/>
      <c r="BD225" s="216"/>
      <c r="BE225" s="201"/>
      <c r="BF225" s="222"/>
      <c r="BG225" s="191"/>
      <c r="BH225" s="216"/>
      <c r="BI225" s="201"/>
      <c r="BJ225" s="222"/>
      <c r="BK225" s="191"/>
      <c r="BL225" s="216">
        <v>-0.15</v>
      </c>
      <c r="BM225" s="201"/>
      <c r="BN225" s="222">
        <v>-0.15</v>
      </c>
      <c r="BO225" s="191"/>
      <c r="BP225" s="216">
        <v>-0.15</v>
      </c>
      <c r="BQ225" s="201"/>
      <c r="BR225" s="222">
        <v>-0.15</v>
      </c>
      <c r="BS225" s="191"/>
      <c r="BT225" s="216">
        <v>-0.15</v>
      </c>
      <c r="BU225" s="201"/>
      <c r="BV225" s="222">
        <v>-0.15</v>
      </c>
      <c r="BW225" s="191"/>
      <c r="BX225" s="216">
        <v>-0.15</v>
      </c>
      <c r="BY225" s="201"/>
      <c r="BZ225" s="222">
        <v>-0.15</v>
      </c>
      <c r="CA225" s="191"/>
      <c r="CB225" s="216">
        <v>-0.15</v>
      </c>
      <c r="CC225" s="201"/>
      <c r="CD225" s="222">
        <v>-0.15</v>
      </c>
      <c r="CE225" s="191"/>
      <c r="CF225" s="216">
        <v>-0.15</v>
      </c>
      <c r="CG225" s="201"/>
      <c r="CH225" s="222">
        <v>-0.15</v>
      </c>
      <c r="CI225" s="191"/>
      <c r="CJ225" s="216">
        <v>-0.2</v>
      </c>
      <c r="CK225" s="201"/>
      <c r="CL225" s="222">
        <v>-0.2</v>
      </c>
      <c r="CM225" s="191"/>
    </row>
    <row r="226" spans="2:91" s="13" customFormat="1" ht="18" customHeight="1" x14ac:dyDescent="0.4">
      <c r="B226" s="33" t="s">
        <v>5</v>
      </c>
      <c r="C226" s="34" t="s">
        <v>137</v>
      </c>
      <c r="D226" s="24">
        <v>4.5</v>
      </c>
      <c r="E226" s="12" t="s">
        <v>134</v>
      </c>
      <c r="F226" s="11">
        <v>4.5</v>
      </c>
      <c r="G226" s="25" t="s">
        <v>134</v>
      </c>
      <c r="H226" s="24">
        <v>4.5</v>
      </c>
      <c r="I226" s="12" t="s">
        <v>134</v>
      </c>
      <c r="J226" s="11">
        <v>4.5</v>
      </c>
      <c r="K226" s="25" t="s">
        <v>134</v>
      </c>
      <c r="L226" s="24">
        <v>4.5</v>
      </c>
      <c r="M226" s="12" t="s">
        <v>134</v>
      </c>
      <c r="N226" s="11">
        <v>4.5</v>
      </c>
      <c r="O226" s="25" t="s">
        <v>134</v>
      </c>
      <c r="P226" s="24">
        <v>4.5</v>
      </c>
      <c r="Q226" s="12" t="s">
        <v>134</v>
      </c>
      <c r="R226" s="11">
        <v>4.5</v>
      </c>
      <c r="S226" s="25" t="s">
        <v>134</v>
      </c>
      <c r="T226" s="24">
        <v>4.5</v>
      </c>
      <c r="U226" s="12" t="s">
        <v>134</v>
      </c>
      <c r="V226" s="11">
        <v>4.5</v>
      </c>
      <c r="W226" s="25" t="s">
        <v>134</v>
      </c>
      <c r="X226" s="24">
        <v>4.5</v>
      </c>
      <c r="Y226" s="12" t="s">
        <v>134</v>
      </c>
      <c r="Z226" s="11">
        <v>4.5</v>
      </c>
      <c r="AA226" s="25" t="s">
        <v>134</v>
      </c>
      <c r="AB226" s="24">
        <v>4.75</v>
      </c>
      <c r="AC226" s="12" t="s">
        <v>134</v>
      </c>
      <c r="AD226" s="15">
        <v>4.75</v>
      </c>
      <c r="AE226" s="25" t="s">
        <v>134</v>
      </c>
      <c r="AF226" s="24">
        <v>4.75</v>
      </c>
      <c r="AG226" s="12" t="s">
        <v>134</v>
      </c>
      <c r="AH226" s="15">
        <v>4.75</v>
      </c>
      <c r="AI226" s="25" t="s">
        <v>134</v>
      </c>
      <c r="AJ226" s="46">
        <v>4.75</v>
      </c>
      <c r="AK226" s="42" t="s">
        <v>134</v>
      </c>
      <c r="AL226" s="41">
        <v>4.75</v>
      </c>
      <c r="AM226" s="47" t="s">
        <v>134</v>
      </c>
      <c r="AN226" s="46">
        <v>4.75</v>
      </c>
      <c r="AO226" s="42" t="s">
        <v>134</v>
      </c>
      <c r="AP226" s="41">
        <v>4.75</v>
      </c>
      <c r="AQ226" s="47" t="s">
        <v>134</v>
      </c>
      <c r="AR226" s="46">
        <v>4.75</v>
      </c>
      <c r="AS226" s="42" t="s">
        <v>134</v>
      </c>
      <c r="AT226" s="41">
        <v>4.75</v>
      </c>
      <c r="AU226" s="47" t="s">
        <v>134</v>
      </c>
      <c r="AV226" s="46">
        <v>4.75</v>
      </c>
      <c r="AW226" s="42" t="s">
        <v>134</v>
      </c>
      <c r="AX226" s="41">
        <v>4.75</v>
      </c>
      <c r="AY226" s="47" t="s">
        <v>134</v>
      </c>
      <c r="AZ226" s="46">
        <v>3.75</v>
      </c>
      <c r="BA226" s="42" t="s">
        <v>134</v>
      </c>
      <c r="BB226" s="41">
        <v>3.75</v>
      </c>
      <c r="BC226" s="47" t="s">
        <v>134</v>
      </c>
      <c r="BD226" s="46">
        <v>3.75</v>
      </c>
      <c r="BE226" s="42" t="s">
        <v>134</v>
      </c>
      <c r="BF226" s="41">
        <v>3.75</v>
      </c>
      <c r="BG226" s="47" t="s">
        <v>134</v>
      </c>
      <c r="BH226" s="46">
        <v>3.75</v>
      </c>
      <c r="BI226" s="42" t="s">
        <v>134</v>
      </c>
      <c r="BJ226" s="41">
        <v>3.75</v>
      </c>
      <c r="BK226" s="47" t="s">
        <v>134</v>
      </c>
      <c r="BL226" s="46">
        <v>1.35</v>
      </c>
      <c r="BM226" s="42" t="s">
        <v>134</v>
      </c>
      <c r="BN226" s="41">
        <v>1.35</v>
      </c>
      <c r="BO226" s="47" t="s">
        <v>134</v>
      </c>
      <c r="BP226" s="46">
        <v>1.35</v>
      </c>
      <c r="BQ226" s="42" t="s">
        <v>134</v>
      </c>
      <c r="BR226" s="41">
        <v>1.35</v>
      </c>
      <c r="BS226" s="47" t="s">
        <v>134</v>
      </c>
      <c r="BT226" s="46">
        <v>1.35</v>
      </c>
      <c r="BU226" s="42" t="s">
        <v>134</v>
      </c>
      <c r="BV226" s="41">
        <v>1.35</v>
      </c>
      <c r="BW226" s="47" t="s">
        <v>134</v>
      </c>
      <c r="BX226" s="46">
        <v>1.35</v>
      </c>
      <c r="BY226" s="42" t="s">
        <v>134</v>
      </c>
      <c r="BZ226" s="41">
        <v>1.35</v>
      </c>
      <c r="CA226" s="47" t="s">
        <v>134</v>
      </c>
      <c r="CB226" s="46">
        <v>1.35</v>
      </c>
      <c r="CC226" s="42" t="s">
        <v>134</v>
      </c>
      <c r="CD226" s="41">
        <v>1.35</v>
      </c>
      <c r="CE226" s="47" t="s">
        <v>134</v>
      </c>
      <c r="CF226" s="46">
        <v>4.3499999999999996</v>
      </c>
      <c r="CG226" s="42" t="s">
        <v>134</v>
      </c>
      <c r="CH226" s="41">
        <v>4.3499999999999996</v>
      </c>
      <c r="CI226" s="47" t="s">
        <v>134</v>
      </c>
      <c r="CJ226" s="123">
        <v>4.3</v>
      </c>
      <c r="CK226" s="124" t="s">
        <v>134</v>
      </c>
      <c r="CL226" s="125">
        <v>4.3</v>
      </c>
      <c r="CM226" s="127" t="s">
        <v>134</v>
      </c>
    </row>
    <row r="227" spans="2:91" s="10" customFormat="1" ht="18" customHeight="1" x14ac:dyDescent="0.45">
      <c r="B227" s="270" t="s">
        <v>108</v>
      </c>
      <c r="C227" s="31" t="s">
        <v>302</v>
      </c>
      <c r="D227" s="254" t="s">
        <v>8</v>
      </c>
      <c r="E227" s="251" t="s">
        <v>8</v>
      </c>
      <c r="F227" s="246" t="s">
        <v>8</v>
      </c>
      <c r="G227" s="249" t="s">
        <v>8</v>
      </c>
      <c r="H227" s="254" t="s">
        <v>8</v>
      </c>
      <c r="I227" s="251" t="s">
        <v>8</v>
      </c>
      <c r="J227" s="246" t="s">
        <v>8</v>
      </c>
      <c r="K227" s="249" t="s">
        <v>8</v>
      </c>
      <c r="L227" s="254" t="s">
        <v>8</v>
      </c>
      <c r="M227" s="251" t="s">
        <v>8</v>
      </c>
      <c r="N227" s="246" t="s">
        <v>8</v>
      </c>
      <c r="O227" s="249" t="s">
        <v>8</v>
      </c>
      <c r="P227" s="254" t="s">
        <v>8</v>
      </c>
      <c r="Q227" s="251" t="s">
        <v>8</v>
      </c>
      <c r="R227" s="246" t="s">
        <v>8</v>
      </c>
      <c r="S227" s="249" t="s">
        <v>8</v>
      </c>
      <c r="T227" s="254" t="s">
        <v>8</v>
      </c>
      <c r="U227" s="251" t="s">
        <v>8</v>
      </c>
      <c r="V227" s="246" t="s">
        <v>8</v>
      </c>
      <c r="W227" s="249" t="s">
        <v>8</v>
      </c>
      <c r="X227" s="115" t="s">
        <v>8</v>
      </c>
      <c r="Y227" s="251" t="s">
        <v>135</v>
      </c>
      <c r="Z227" s="246" t="s">
        <v>8</v>
      </c>
      <c r="AA227" s="249" t="s">
        <v>8</v>
      </c>
      <c r="AB227" s="115" t="s">
        <v>8</v>
      </c>
      <c r="AC227" s="251" t="s">
        <v>135</v>
      </c>
      <c r="AD227" s="246" t="s">
        <v>8</v>
      </c>
      <c r="AE227" s="249" t="s">
        <v>8</v>
      </c>
      <c r="AF227" s="115" t="s">
        <v>8</v>
      </c>
      <c r="AG227" s="251" t="s">
        <v>135</v>
      </c>
      <c r="AH227" s="246" t="s">
        <v>8</v>
      </c>
      <c r="AI227" s="249" t="s">
        <v>8</v>
      </c>
      <c r="AJ227" s="115" t="s">
        <v>8</v>
      </c>
      <c r="AK227" s="223" t="s">
        <v>135</v>
      </c>
      <c r="AL227" s="217" t="s">
        <v>8</v>
      </c>
      <c r="AM227" s="192" t="s">
        <v>8</v>
      </c>
      <c r="AN227" s="115" t="s">
        <v>8</v>
      </c>
      <c r="AO227" s="223" t="s">
        <v>135</v>
      </c>
      <c r="AP227" s="217" t="s">
        <v>8</v>
      </c>
      <c r="AQ227" s="192" t="s">
        <v>8</v>
      </c>
      <c r="AR227" s="115" t="s">
        <v>8</v>
      </c>
      <c r="AS227" s="223" t="s">
        <v>135</v>
      </c>
      <c r="AT227" s="217" t="s">
        <v>8</v>
      </c>
      <c r="AU227" s="192" t="s">
        <v>8</v>
      </c>
      <c r="AV227" s="115" t="s">
        <v>8</v>
      </c>
      <c r="AW227" s="223" t="s">
        <v>135</v>
      </c>
      <c r="AX227" s="217" t="s">
        <v>8</v>
      </c>
      <c r="AY227" s="192" t="s">
        <v>8</v>
      </c>
      <c r="AZ227" s="115" t="s">
        <v>8</v>
      </c>
      <c r="BA227" s="223" t="s">
        <v>135</v>
      </c>
      <c r="BB227" s="217" t="s">
        <v>8</v>
      </c>
      <c r="BC227" s="192" t="s">
        <v>8</v>
      </c>
      <c r="BD227" s="214">
        <v>0.35</v>
      </c>
      <c r="BE227" s="199" t="s">
        <v>134</v>
      </c>
      <c r="BF227" s="220" t="s">
        <v>8</v>
      </c>
      <c r="BG227" s="189" t="s">
        <v>8</v>
      </c>
      <c r="BH227" s="214">
        <v>0.35</v>
      </c>
      <c r="BI227" s="199" t="s">
        <v>134</v>
      </c>
      <c r="BJ227" s="220" t="s">
        <v>8</v>
      </c>
      <c r="BK227" s="189" t="s">
        <v>8</v>
      </c>
      <c r="BL227" s="214">
        <v>0.3</v>
      </c>
      <c r="BM227" s="199" t="s">
        <v>134</v>
      </c>
      <c r="BN227" s="220" t="s">
        <v>8</v>
      </c>
      <c r="BO227" s="189" t="s">
        <v>8</v>
      </c>
      <c r="BP227" s="214">
        <v>0.3</v>
      </c>
      <c r="BQ227" s="199" t="s">
        <v>134</v>
      </c>
      <c r="BR227" s="220" t="s">
        <v>8</v>
      </c>
      <c r="BS227" s="189" t="s">
        <v>8</v>
      </c>
      <c r="BT227" s="214">
        <v>0.3</v>
      </c>
      <c r="BU227" s="199" t="s">
        <v>134</v>
      </c>
      <c r="BV227" s="220" t="s">
        <v>8</v>
      </c>
      <c r="BW227" s="189" t="s">
        <v>8</v>
      </c>
      <c r="BX227" s="214">
        <v>0.3</v>
      </c>
      <c r="BY227" s="199" t="s">
        <v>134</v>
      </c>
      <c r="BZ227" s="220" t="s">
        <v>8</v>
      </c>
      <c r="CA227" s="189" t="s">
        <v>8</v>
      </c>
      <c r="CB227" s="214">
        <v>0.3</v>
      </c>
      <c r="CC227" s="199" t="s">
        <v>134</v>
      </c>
      <c r="CD227" s="220" t="s">
        <v>8</v>
      </c>
      <c r="CE227" s="189" t="s">
        <v>8</v>
      </c>
      <c r="CF227" s="214">
        <v>0.3</v>
      </c>
      <c r="CG227" s="199" t="s">
        <v>134</v>
      </c>
      <c r="CH227" s="220" t="s">
        <v>8</v>
      </c>
      <c r="CI227" s="189" t="s">
        <v>8</v>
      </c>
      <c r="CJ227" s="214">
        <v>0.25</v>
      </c>
      <c r="CK227" s="199" t="s">
        <v>134</v>
      </c>
      <c r="CL227" s="220" t="s">
        <v>8</v>
      </c>
      <c r="CM227" s="189" t="s">
        <v>8</v>
      </c>
    </row>
    <row r="228" spans="2:91" s="10" customFormat="1" ht="18" customHeight="1" x14ac:dyDescent="0.45">
      <c r="B228" s="271"/>
      <c r="C228" s="34" t="s">
        <v>48</v>
      </c>
      <c r="D228" s="255"/>
      <c r="E228" s="252"/>
      <c r="F228" s="244"/>
      <c r="G228" s="241"/>
      <c r="H228" s="255"/>
      <c r="I228" s="252"/>
      <c r="J228" s="244"/>
      <c r="K228" s="241"/>
      <c r="L228" s="255"/>
      <c r="M228" s="252"/>
      <c r="N228" s="244"/>
      <c r="O228" s="241"/>
      <c r="P228" s="255"/>
      <c r="Q228" s="252"/>
      <c r="R228" s="244"/>
      <c r="S228" s="241"/>
      <c r="T228" s="255"/>
      <c r="U228" s="252"/>
      <c r="V228" s="244"/>
      <c r="W228" s="241"/>
      <c r="X228" s="24">
        <v>2.25</v>
      </c>
      <c r="Y228" s="252"/>
      <c r="Z228" s="244"/>
      <c r="AA228" s="241"/>
      <c r="AB228" s="24">
        <v>2.5</v>
      </c>
      <c r="AC228" s="252"/>
      <c r="AD228" s="244"/>
      <c r="AE228" s="241"/>
      <c r="AF228" s="24">
        <v>2.5</v>
      </c>
      <c r="AG228" s="252"/>
      <c r="AH228" s="244"/>
      <c r="AI228" s="241"/>
      <c r="AJ228" s="24">
        <v>2.5</v>
      </c>
      <c r="AK228" s="200"/>
      <c r="AL228" s="218"/>
      <c r="AM228" s="190"/>
      <c r="AN228" s="24">
        <v>2.5</v>
      </c>
      <c r="AO228" s="200"/>
      <c r="AP228" s="218"/>
      <c r="AQ228" s="190"/>
      <c r="AR228" s="24">
        <v>2.5</v>
      </c>
      <c r="AS228" s="200"/>
      <c r="AT228" s="218"/>
      <c r="AU228" s="190"/>
      <c r="AV228" s="24">
        <v>2.5</v>
      </c>
      <c r="AW228" s="200"/>
      <c r="AX228" s="218"/>
      <c r="AY228" s="190"/>
      <c r="AZ228" s="24">
        <v>2.5</v>
      </c>
      <c r="BA228" s="200"/>
      <c r="BB228" s="218"/>
      <c r="BC228" s="190"/>
      <c r="BD228" s="215"/>
      <c r="BE228" s="200"/>
      <c r="BF228" s="221"/>
      <c r="BG228" s="190"/>
      <c r="BH228" s="215"/>
      <c r="BI228" s="200"/>
      <c r="BJ228" s="221"/>
      <c r="BK228" s="190"/>
      <c r="BL228" s="215"/>
      <c r="BM228" s="200"/>
      <c r="BN228" s="221"/>
      <c r="BO228" s="190"/>
      <c r="BP228" s="215"/>
      <c r="BQ228" s="200"/>
      <c r="BR228" s="221"/>
      <c r="BS228" s="190"/>
      <c r="BT228" s="215"/>
      <c r="BU228" s="200"/>
      <c r="BV228" s="221"/>
      <c r="BW228" s="190"/>
      <c r="BX228" s="215"/>
      <c r="BY228" s="200"/>
      <c r="BZ228" s="221"/>
      <c r="CA228" s="190"/>
      <c r="CB228" s="215"/>
      <c r="CC228" s="200"/>
      <c r="CD228" s="221"/>
      <c r="CE228" s="190"/>
      <c r="CF228" s="215"/>
      <c r="CG228" s="200"/>
      <c r="CH228" s="221"/>
      <c r="CI228" s="190"/>
      <c r="CJ228" s="215">
        <v>-0.05</v>
      </c>
      <c r="CK228" s="200"/>
      <c r="CL228" s="221">
        <v>-0.05</v>
      </c>
      <c r="CM228" s="190"/>
    </row>
    <row r="229" spans="2:91" s="10" customFormat="1" ht="18" customHeight="1" x14ac:dyDescent="0.45">
      <c r="B229" s="272"/>
      <c r="C229" s="32" t="s">
        <v>49</v>
      </c>
      <c r="D229" s="256"/>
      <c r="E229" s="253">
        <v>0</v>
      </c>
      <c r="F229" s="247"/>
      <c r="G229" s="250">
        <v>0</v>
      </c>
      <c r="H229" s="256"/>
      <c r="I229" s="253">
        <v>0</v>
      </c>
      <c r="J229" s="247"/>
      <c r="K229" s="250">
        <v>0</v>
      </c>
      <c r="L229" s="256"/>
      <c r="M229" s="253">
        <v>0</v>
      </c>
      <c r="N229" s="247"/>
      <c r="O229" s="250">
        <v>0</v>
      </c>
      <c r="P229" s="256"/>
      <c r="Q229" s="253">
        <v>0</v>
      </c>
      <c r="R229" s="247"/>
      <c r="S229" s="250">
        <v>0</v>
      </c>
      <c r="T229" s="256"/>
      <c r="U229" s="253">
        <v>0</v>
      </c>
      <c r="V229" s="247"/>
      <c r="W229" s="250">
        <v>0</v>
      </c>
      <c r="X229" s="116">
        <v>13.5</v>
      </c>
      <c r="Y229" s="253"/>
      <c r="Z229" s="247"/>
      <c r="AA229" s="250"/>
      <c r="AB229" s="116">
        <v>13.75</v>
      </c>
      <c r="AC229" s="253"/>
      <c r="AD229" s="247"/>
      <c r="AE229" s="250"/>
      <c r="AF229" s="116">
        <v>13.75</v>
      </c>
      <c r="AG229" s="253"/>
      <c r="AH229" s="247"/>
      <c r="AI229" s="250"/>
      <c r="AJ229" s="116">
        <v>13.75</v>
      </c>
      <c r="AK229" s="224"/>
      <c r="AL229" s="219"/>
      <c r="AM229" s="193"/>
      <c r="AN229" s="116">
        <v>13.75</v>
      </c>
      <c r="AO229" s="224"/>
      <c r="AP229" s="219"/>
      <c r="AQ229" s="193"/>
      <c r="AR229" s="116">
        <v>13.75</v>
      </c>
      <c r="AS229" s="224"/>
      <c r="AT229" s="219"/>
      <c r="AU229" s="193"/>
      <c r="AV229" s="116">
        <v>13.75</v>
      </c>
      <c r="AW229" s="224"/>
      <c r="AX229" s="219"/>
      <c r="AY229" s="193"/>
      <c r="AZ229" s="116">
        <v>13.75</v>
      </c>
      <c r="BA229" s="224"/>
      <c r="BB229" s="219"/>
      <c r="BC229" s="193"/>
      <c r="BD229" s="216"/>
      <c r="BE229" s="201"/>
      <c r="BF229" s="222"/>
      <c r="BG229" s="191"/>
      <c r="BH229" s="216"/>
      <c r="BI229" s="201"/>
      <c r="BJ229" s="222"/>
      <c r="BK229" s="191"/>
      <c r="BL229" s="216">
        <v>-0.15</v>
      </c>
      <c r="BM229" s="201"/>
      <c r="BN229" s="222">
        <v>-0.15</v>
      </c>
      <c r="BO229" s="191"/>
      <c r="BP229" s="216">
        <v>-0.15</v>
      </c>
      <c r="BQ229" s="201"/>
      <c r="BR229" s="222">
        <v>-0.15</v>
      </c>
      <c r="BS229" s="191"/>
      <c r="BT229" s="216">
        <v>-0.15</v>
      </c>
      <c r="BU229" s="201"/>
      <c r="BV229" s="222">
        <v>-0.15</v>
      </c>
      <c r="BW229" s="191"/>
      <c r="BX229" s="216">
        <v>-0.15</v>
      </c>
      <c r="BY229" s="201"/>
      <c r="BZ229" s="222">
        <v>-0.15</v>
      </c>
      <c r="CA229" s="191"/>
      <c r="CB229" s="216">
        <v>-0.15</v>
      </c>
      <c r="CC229" s="201"/>
      <c r="CD229" s="222">
        <v>-0.15</v>
      </c>
      <c r="CE229" s="191"/>
      <c r="CF229" s="216">
        <v>-0.15</v>
      </c>
      <c r="CG229" s="201"/>
      <c r="CH229" s="222">
        <v>-0.15</v>
      </c>
      <c r="CI229" s="191"/>
      <c r="CJ229" s="216">
        <v>-0.2</v>
      </c>
      <c r="CK229" s="201"/>
      <c r="CL229" s="222">
        <v>-0.2</v>
      </c>
      <c r="CM229" s="191"/>
    </row>
    <row r="230" spans="2:91" s="13" customFormat="1" ht="18" customHeight="1" x14ac:dyDescent="0.4">
      <c r="B230" s="33" t="s">
        <v>31</v>
      </c>
      <c r="C230" s="34" t="s">
        <v>137</v>
      </c>
      <c r="D230" s="24" t="s">
        <v>8</v>
      </c>
      <c r="E230" s="12" t="s">
        <v>8</v>
      </c>
      <c r="F230" s="11" t="s">
        <v>8</v>
      </c>
      <c r="G230" s="25" t="s">
        <v>8</v>
      </c>
      <c r="H230" s="24" t="s">
        <v>8</v>
      </c>
      <c r="I230" s="12" t="s">
        <v>8</v>
      </c>
      <c r="J230" s="11" t="s">
        <v>8</v>
      </c>
      <c r="K230" s="25" t="s">
        <v>8</v>
      </c>
      <c r="L230" s="24" t="s">
        <v>8</v>
      </c>
      <c r="M230" s="12" t="s">
        <v>8</v>
      </c>
      <c r="N230" s="11" t="s">
        <v>8</v>
      </c>
      <c r="O230" s="25" t="s">
        <v>8</v>
      </c>
      <c r="P230" s="24" t="s">
        <v>8</v>
      </c>
      <c r="Q230" s="12" t="s">
        <v>8</v>
      </c>
      <c r="R230" s="11" t="s">
        <v>8</v>
      </c>
      <c r="S230" s="25" t="s">
        <v>8</v>
      </c>
      <c r="T230" s="24">
        <v>2.6</v>
      </c>
      <c r="U230" s="12" t="s">
        <v>134</v>
      </c>
      <c r="V230" s="11">
        <v>2.6</v>
      </c>
      <c r="W230" s="25" t="s">
        <v>134</v>
      </c>
      <c r="X230" s="24">
        <v>2.6</v>
      </c>
      <c r="Y230" s="12" t="s">
        <v>134</v>
      </c>
      <c r="Z230" s="11">
        <v>2.6</v>
      </c>
      <c r="AA230" s="25" t="s">
        <v>134</v>
      </c>
      <c r="AB230" s="24">
        <v>2.85</v>
      </c>
      <c r="AC230" s="12" t="s">
        <v>134</v>
      </c>
      <c r="AD230" s="15">
        <v>2.85</v>
      </c>
      <c r="AE230" s="25" t="s">
        <v>134</v>
      </c>
      <c r="AF230" s="24">
        <v>2.85</v>
      </c>
      <c r="AG230" s="12" t="s">
        <v>134</v>
      </c>
      <c r="AH230" s="15">
        <v>2.85</v>
      </c>
      <c r="AI230" s="25" t="s">
        <v>134</v>
      </c>
      <c r="AJ230" s="46">
        <v>2.85</v>
      </c>
      <c r="AK230" s="42" t="s">
        <v>134</v>
      </c>
      <c r="AL230" s="41">
        <v>2.85</v>
      </c>
      <c r="AM230" s="47" t="s">
        <v>134</v>
      </c>
      <c r="AN230" s="46">
        <v>2.85</v>
      </c>
      <c r="AO230" s="42" t="s">
        <v>134</v>
      </c>
      <c r="AP230" s="41">
        <v>2.85</v>
      </c>
      <c r="AQ230" s="47" t="s">
        <v>134</v>
      </c>
      <c r="AR230" s="46">
        <v>2.85</v>
      </c>
      <c r="AS230" s="42" t="s">
        <v>134</v>
      </c>
      <c r="AT230" s="41">
        <v>2.85</v>
      </c>
      <c r="AU230" s="47" t="s">
        <v>134</v>
      </c>
      <c r="AV230" s="46">
        <v>2.85</v>
      </c>
      <c r="AW230" s="42" t="s">
        <v>134</v>
      </c>
      <c r="AX230" s="41">
        <v>2.85</v>
      </c>
      <c r="AY230" s="47" t="s">
        <v>134</v>
      </c>
      <c r="AZ230" s="46">
        <v>2.25</v>
      </c>
      <c r="BA230" s="42" t="s">
        <v>134</v>
      </c>
      <c r="BB230" s="41">
        <v>2.25</v>
      </c>
      <c r="BC230" s="47" t="s">
        <v>134</v>
      </c>
      <c r="BD230" s="46">
        <v>2.25</v>
      </c>
      <c r="BE230" s="42" t="s">
        <v>134</v>
      </c>
      <c r="BF230" s="41">
        <v>2.25</v>
      </c>
      <c r="BG230" s="47" t="s">
        <v>134</v>
      </c>
      <c r="BH230" s="46">
        <v>2.25</v>
      </c>
      <c r="BI230" s="42" t="s">
        <v>134</v>
      </c>
      <c r="BJ230" s="41">
        <v>2.25</v>
      </c>
      <c r="BK230" s="47" t="s">
        <v>134</v>
      </c>
      <c r="BL230" s="46">
        <v>1.6</v>
      </c>
      <c r="BM230" s="42" t="s">
        <v>134</v>
      </c>
      <c r="BN230" s="41">
        <v>1.6</v>
      </c>
      <c r="BO230" s="47" t="s">
        <v>134</v>
      </c>
      <c r="BP230" s="46">
        <v>1.6</v>
      </c>
      <c r="BQ230" s="42" t="s">
        <v>134</v>
      </c>
      <c r="BR230" s="41">
        <v>1.6</v>
      </c>
      <c r="BS230" s="47" t="s">
        <v>134</v>
      </c>
      <c r="BT230" s="46">
        <v>1.6</v>
      </c>
      <c r="BU230" s="42" t="s">
        <v>134</v>
      </c>
      <c r="BV230" s="41">
        <v>1.6</v>
      </c>
      <c r="BW230" s="47" t="s">
        <v>134</v>
      </c>
      <c r="BX230" s="46">
        <v>1.6</v>
      </c>
      <c r="BY230" s="42" t="s">
        <v>134</v>
      </c>
      <c r="BZ230" s="41">
        <v>1.6</v>
      </c>
      <c r="CA230" s="47" t="s">
        <v>134</v>
      </c>
      <c r="CB230" s="46">
        <v>1.6</v>
      </c>
      <c r="CC230" s="42" t="s">
        <v>134</v>
      </c>
      <c r="CD230" s="41">
        <v>1.6</v>
      </c>
      <c r="CE230" s="47" t="s">
        <v>134</v>
      </c>
      <c r="CF230" s="46">
        <v>1.95</v>
      </c>
      <c r="CG230" s="42" t="s">
        <v>134</v>
      </c>
      <c r="CH230" s="41">
        <v>1.95</v>
      </c>
      <c r="CI230" s="47" t="s">
        <v>134</v>
      </c>
      <c r="CJ230" s="123">
        <v>1.9</v>
      </c>
      <c r="CK230" s="124" t="s">
        <v>134</v>
      </c>
      <c r="CL230" s="125">
        <v>1.9</v>
      </c>
      <c r="CM230" s="127" t="s">
        <v>134</v>
      </c>
    </row>
    <row r="231" spans="2:91" s="10" customFormat="1" ht="18" customHeight="1" x14ac:dyDescent="0.45">
      <c r="B231" s="270" t="s">
        <v>42</v>
      </c>
      <c r="C231" s="31" t="s">
        <v>302</v>
      </c>
      <c r="D231" s="254" t="s">
        <v>8</v>
      </c>
      <c r="E231" s="251" t="s">
        <v>8</v>
      </c>
      <c r="F231" s="246" t="s">
        <v>8</v>
      </c>
      <c r="G231" s="249" t="s">
        <v>8</v>
      </c>
      <c r="H231" s="254" t="s">
        <v>8</v>
      </c>
      <c r="I231" s="251" t="s">
        <v>8</v>
      </c>
      <c r="J231" s="246" t="s">
        <v>8</v>
      </c>
      <c r="K231" s="249" t="s">
        <v>8</v>
      </c>
      <c r="L231" s="254" t="s">
        <v>8</v>
      </c>
      <c r="M231" s="251" t="s">
        <v>8</v>
      </c>
      <c r="N231" s="246" t="s">
        <v>8</v>
      </c>
      <c r="O231" s="249" t="s">
        <v>8</v>
      </c>
      <c r="P231" s="254" t="s">
        <v>8</v>
      </c>
      <c r="Q231" s="251" t="s">
        <v>8</v>
      </c>
      <c r="R231" s="246" t="s">
        <v>8</v>
      </c>
      <c r="S231" s="249" t="s">
        <v>8</v>
      </c>
      <c r="T231" s="254" t="s">
        <v>8</v>
      </c>
      <c r="U231" s="251" t="s">
        <v>8</v>
      </c>
      <c r="V231" s="246" t="s">
        <v>8</v>
      </c>
      <c r="W231" s="249" t="s">
        <v>8</v>
      </c>
      <c r="X231" s="115" t="s">
        <v>8</v>
      </c>
      <c r="Y231" s="251" t="s">
        <v>135</v>
      </c>
      <c r="Z231" s="246" t="s">
        <v>8</v>
      </c>
      <c r="AA231" s="249" t="s">
        <v>8</v>
      </c>
      <c r="AB231" s="115" t="s">
        <v>8</v>
      </c>
      <c r="AC231" s="251" t="s">
        <v>135</v>
      </c>
      <c r="AD231" s="246" t="s">
        <v>8</v>
      </c>
      <c r="AE231" s="249" t="s">
        <v>8</v>
      </c>
      <c r="AF231" s="115" t="s">
        <v>8</v>
      </c>
      <c r="AG231" s="251" t="s">
        <v>135</v>
      </c>
      <c r="AH231" s="246" t="s">
        <v>8</v>
      </c>
      <c r="AI231" s="249" t="s">
        <v>8</v>
      </c>
      <c r="AJ231" s="115" t="s">
        <v>8</v>
      </c>
      <c r="AK231" s="223" t="s">
        <v>135</v>
      </c>
      <c r="AL231" s="217" t="s">
        <v>8</v>
      </c>
      <c r="AM231" s="192" t="s">
        <v>8</v>
      </c>
      <c r="AN231" s="115" t="s">
        <v>8</v>
      </c>
      <c r="AO231" s="223" t="s">
        <v>135</v>
      </c>
      <c r="AP231" s="217" t="s">
        <v>8</v>
      </c>
      <c r="AQ231" s="192" t="s">
        <v>8</v>
      </c>
      <c r="AR231" s="115" t="s">
        <v>8</v>
      </c>
      <c r="AS231" s="223" t="s">
        <v>135</v>
      </c>
      <c r="AT231" s="217" t="s">
        <v>8</v>
      </c>
      <c r="AU231" s="192" t="s">
        <v>8</v>
      </c>
      <c r="AV231" s="115" t="s">
        <v>8</v>
      </c>
      <c r="AW231" s="223" t="s">
        <v>135</v>
      </c>
      <c r="AX231" s="217" t="s">
        <v>8</v>
      </c>
      <c r="AY231" s="192" t="s">
        <v>8</v>
      </c>
      <c r="AZ231" s="115" t="s">
        <v>8</v>
      </c>
      <c r="BA231" s="223" t="s">
        <v>135</v>
      </c>
      <c r="BB231" s="217" t="s">
        <v>8</v>
      </c>
      <c r="BC231" s="192" t="s">
        <v>8</v>
      </c>
      <c r="BD231" s="214">
        <v>0.35</v>
      </c>
      <c r="BE231" s="199" t="s">
        <v>134</v>
      </c>
      <c r="BF231" s="220" t="s">
        <v>8</v>
      </c>
      <c r="BG231" s="189" t="s">
        <v>8</v>
      </c>
      <c r="BH231" s="214">
        <v>0.35</v>
      </c>
      <c r="BI231" s="199" t="s">
        <v>134</v>
      </c>
      <c r="BJ231" s="220" t="s">
        <v>8</v>
      </c>
      <c r="BK231" s="189" t="s">
        <v>8</v>
      </c>
      <c r="BL231" s="214">
        <v>0.3</v>
      </c>
      <c r="BM231" s="199" t="s">
        <v>134</v>
      </c>
      <c r="BN231" s="220" t="s">
        <v>8</v>
      </c>
      <c r="BO231" s="189" t="s">
        <v>8</v>
      </c>
      <c r="BP231" s="214">
        <v>0.3</v>
      </c>
      <c r="BQ231" s="199" t="s">
        <v>134</v>
      </c>
      <c r="BR231" s="220" t="s">
        <v>8</v>
      </c>
      <c r="BS231" s="189" t="s">
        <v>8</v>
      </c>
      <c r="BT231" s="214">
        <v>0.3</v>
      </c>
      <c r="BU231" s="199" t="s">
        <v>134</v>
      </c>
      <c r="BV231" s="220" t="s">
        <v>8</v>
      </c>
      <c r="BW231" s="189" t="s">
        <v>8</v>
      </c>
      <c r="BX231" s="214">
        <v>0.3</v>
      </c>
      <c r="BY231" s="199" t="s">
        <v>134</v>
      </c>
      <c r="BZ231" s="220" t="s">
        <v>8</v>
      </c>
      <c r="CA231" s="189" t="s">
        <v>8</v>
      </c>
      <c r="CB231" s="214">
        <v>0.3</v>
      </c>
      <c r="CC231" s="199" t="s">
        <v>134</v>
      </c>
      <c r="CD231" s="220" t="s">
        <v>8</v>
      </c>
      <c r="CE231" s="189" t="s">
        <v>8</v>
      </c>
      <c r="CF231" s="214">
        <v>0.3</v>
      </c>
      <c r="CG231" s="199" t="s">
        <v>134</v>
      </c>
      <c r="CH231" s="220" t="s">
        <v>8</v>
      </c>
      <c r="CI231" s="189" t="s">
        <v>8</v>
      </c>
      <c r="CJ231" s="214">
        <v>0.25</v>
      </c>
      <c r="CK231" s="199" t="s">
        <v>134</v>
      </c>
      <c r="CL231" s="220" t="s">
        <v>8</v>
      </c>
      <c r="CM231" s="189" t="s">
        <v>8</v>
      </c>
    </row>
    <row r="232" spans="2:91" s="10" customFormat="1" ht="18" customHeight="1" x14ac:dyDescent="0.45">
      <c r="B232" s="271"/>
      <c r="C232" s="34" t="s">
        <v>48</v>
      </c>
      <c r="D232" s="255"/>
      <c r="E232" s="252"/>
      <c r="F232" s="244"/>
      <c r="G232" s="241"/>
      <c r="H232" s="255"/>
      <c r="I232" s="252"/>
      <c r="J232" s="244"/>
      <c r="K232" s="241"/>
      <c r="L232" s="255"/>
      <c r="M232" s="252"/>
      <c r="N232" s="244"/>
      <c r="O232" s="241"/>
      <c r="P232" s="255"/>
      <c r="Q232" s="252"/>
      <c r="R232" s="244"/>
      <c r="S232" s="241"/>
      <c r="T232" s="255"/>
      <c r="U232" s="252"/>
      <c r="V232" s="244"/>
      <c r="W232" s="241"/>
      <c r="X232" s="24">
        <v>2.25</v>
      </c>
      <c r="Y232" s="252"/>
      <c r="Z232" s="244"/>
      <c r="AA232" s="241"/>
      <c r="AB232" s="24">
        <v>2.5</v>
      </c>
      <c r="AC232" s="252"/>
      <c r="AD232" s="244"/>
      <c r="AE232" s="241"/>
      <c r="AF232" s="24">
        <v>2.5</v>
      </c>
      <c r="AG232" s="252"/>
      <c r="AH232" s="244"/>
      <c r="AI232" s="241"/>
      <c r="AJ232" s="24">
        <v>2.5</v>
      </c>
      <c r="AK232" s="200"/>
      <c r="AL232" s="218"/>
      <c r="AM232" s="190"/>
      <c r="AN232" s="24">
        <v>2.5</v>
      </c>
      <c r="AO232" s="200"/>
      <c r="AP232" s="218"/>
      <c r="AQ232" s="190"/>
      <c r="AR232" s="24">
        <v>2.5</v>
      </c>
      <c r="AS232" s="200"/>
      <c r="AT232" s="218"/>
      <c r="AU232" s="190"/>
      <c r="AV232" s="24">
        <v>2.5</v>
      </c>
      <c r="AW232" s="200"/>
      <c r="AX232" s="218"/>
      <c r="AY232" s="190"/>
      <c r="AZ232" s="24">
        <v>2.5</v>
      </c>
      <c r="BA232" s="200"/>
      <c r="BB232" s="218"/>
      <c r="BC232" s="190"/>
      <c r="BD232" s="215"/>
      <c r="BE232" s="200"/>
      <c r="BF232" s="221"/>
      <c r="BG232" s="190"/>
      <c r="BH232" s="215"/>
      <c r="BI232" s="200"/>
      <c r="BJ232" s="221"/>
      <c r="BK232" s="190"/>
      <c r="BL232" s="215"/>
      <c r="BM232" s="200"/>
      <c r="BN232" s="221"/>
      <c r="BO232" s="190"/>
      <c r="BP232" s="215"/>
      <c r="BQ232" s="200"/>
      <c r="BR232" s="221"/>
      <c r="BS232" s="190"/>
      <c r="BT232" s="215"/>
      <c r="BU232" s="200"/>
      <c r="BV232" s="221"/>
      <c r="BW232" s="190"/>
      <c r="BX232" s="215"/>
      <c r="BY232" s="200"/>
      <c r="BZ232" s="221"/>
      <c r="CA232" s="190"/>
      <c r="CB232" s="215"/>
      <c r="CC232" s="200"/>
      <c r="CD232" s="221"/>
      <c r="CE232" s="190"/>
      <c r="CF232" s="215"/>
      <c r="CG232" s="200"/>
      <c r="CH232" s="221"/>
      <c r="CI232" s="190"/>
      <c r="CJ232" s="215">
        <v>-0.05</v>
      </c>
      <c r="CK232" s="200"/>
      <c r="CL232" s="221">
        <v>-0.05</v>
      </c>
      <c r="CM232" s="190"/>
    </row>
    <row r="233" spans="2:91" s="10" customFormat="1" ht="18" customHeight="1" x14ac:dyDescent="0.45">
      <c r="B233" s="272"/>
      <c r="C233" s="32" t="s">
        <v>49</v>
      </c>
      <c r="D233" s="256"/>
      <c r="E233" s="253">
        <v>0</v>
      </c>
      <c r="F233" s="247"/>
      <c r="G233" s="250">
        <v>0</v>
      </c>
      <c r="H233" s="256"/>
      <c r="I233" s="253">
        <v>0</v>
      </c>
      <c r="J233" s="247"/>
      <c r="K233" s="250">
        <v>0</v>
      </c>
      <c r="L233" s="256"/>
      <c r="M233" s="253">
        <v>0</v>
      </c>
      <c r="N233" s="247"/>
      <c r="O233" s="250">
        <v>0</v>
      </c>
      <c r="P233" s="256"/>
      <c r="Q233" s="253">
        <v>0</v>
      </c>
      <c r="R233" s="247"/>
      <c r="S233" s="250">
        <v>0</v>
      </c>
      <c r="T233" s="256"/>
      <c r="U233" s="253">
        <v>0</v>
      </c>
      <c r="V233" s="247"/>
      <c r="W233" s="250">
        <v>0</v>
      </c>
      <c r="X233" s="116">
        <v>13.5</v>
      </c>
      <c r="Y233" s="253"/>
      <c r="Z233" s="247"/>
      <c r="AA233" s="250"/>
      <c r="AB233" s="116">
        <v>13.75</v>
      </c>
      <c r="AC233" s="253"/>
      <c r="AD233" s="247"/>
      <c r="AE233" s="250"/>
      <c r="AF233" s="116">
        <v>13.75</v>
      </c>
      <c r="AG233" s="253"/>
      <c r="AH233" s="247"/>
      <c r="AI233" s="250"/>
      <c r="AJ233" s="116">
        <v>13.75</v>
      </c>
      <c r="AK233" s="224"/>
      <c r="AL233" s="219"/>
      <c r="AM233" s="193"/>
      <c r="AN233" s="116">
        <v>13.75</v>
      </c>
      <c r="AO233" s="224"/>
      <c r="AP233" s="219"/>
      <c r="AQ233" s="193"/>
      <c r="AR233" s="116">
        <v>13.75</v>
      </c>
      <c r="AS233" s="224"/>
      <c r="AT233" s="219"/>
      <c r="AU233" s="193"/>
      <c r="AV233" s="116">
        <v>13.75</v>
      </c>
      <c r="AW233" s="224"/>
      <c r="AX233" s="219"/>
      <c r="AY233" s="193"/>
      <c r="AZ233" s="116">
        <v>13.75</v>
      </c>
      <c r="BA233" s="224"/>
      <c r="BB233" s="219"/>
      <c r="BC233" s="193"/>
      <c r="BD233" s="216"/>
      <c r="BE233" s="201"/>
      <c r="BF233" s="222"/>
      <c r="BG233" s="191"/>
      <c r="BH233" s="216"/>
      <c r="BI233" s="201"/>
      <c r="BJ233" s="222"/>
      <c r="BK233" s="191"/>
      <c r="BL233" s="216">
        <v>-0.15</v>
      </c>
      <c r="BM233" s="201"/>
      <c r="BN233" s="222">
        <v>-0.15</v>
      </c>
      <c r="BO233" s="191"/>
      <c r="BP233" s="216">
        <v>-0.15</v>
      </c>
      <c r="BQ233" s="201"/>
      <c r="BR233" s="222">
        <v>-0.15</v>
      </c>
      <c r="BS233" s="191"/>
      <c r="BT233" s="216">
        <v>-0.15</v>
      </c>
      <c r="BU233" s="201"/>
      <c r="BV233" s="222">
        <v>-0.15</v>
      </c>
      <c r="BW233" s="191"/>
      <c r="BX233" s="216">
        <v>-0.15</v>
      </c>
      <c r="BY233" s="201"/>
      <c r="BZ233" s="222">
        <v>-0.15</v>
      </c>
      <c r="CA233" s="191"/>
      <c r="CB233" s="216">
        <v>-0.15</v>
      </c>
      <c r="CC233" s="201"/>
      <c r="CD233" s="222">
        <v>-0.15</v>
      </c>
      <c r="CE233" s="191"/>
      <c r="CF233" s="216">
        <v>-0.15</v>
      </c>
      <c r="CG233" s="201"/>
      <c r="CH233" s="222">
        <v>-0.15</v>
      </c>
      <c r="CI233" s="191"/>
      <c r="CJ233" s="216">
        <v>-0.2</v>
      </c>
      <c r="CK233" s="201"/>
      <c r="CL233" s="222">
        <v>-0.2</v>
      </c>
      <c r="CM233" s="191"/>
    </row>
    <row r="234" spans="2:91" s="10" customFormat="1" ht="18" customHeight="1" x14ac:dyDescent="0.45">
      <c r="B234" s="270" t="s">
        <v>109</v>
      </c>
      <c r="C234" s="31" t="s">
        <v>302</v>
      </c>
      <c r="D234" s="254" t="s">
        <v>8</v>
      </c>
      <c r="E234" s="251" t="s">
        <v>8</v>
      </c>
      <c r="F234" s="246" t="s">
        <v>8</v>
      </c>
      <c r="G234" s="249" t="s">
        <v>8</v>
      </c>
      <c r="H234" s="254" t="s">
        <v>8</v>
      </c>
      <c r="I234" s="251" t="s">
        <v>8</v>
      </c>
      <c r="J234" s="246" t="s">
        <v>8</v>
      </c>
      <c r="K234" s="249" t="s">
        <v>8</v>
      </c>
      <c r="L234" s="254" t="s">
        <v>8</v>
      </c>
      <c r="M234" s="251" t="s">
        <v>8</v>
      </c>
      <c r="N234" s="246" t="s">
        <v>8</v>
      </c>
      <c r="O234" s="249" t="s">
        <v>8</v>
      </c>
      <c r="P234" s="254" t="s">
        <v>8</v>
      </c>
      <c r="Q234" s="251" t="s">
        <v>8</v>
      </c>
      <c r="R234" s="246" t="s">
        <v>8</v>
      </c>
      <c r="S234" s="249" t="s">
        <v>8</v>
      </c>
      <c r="T234" s="254" t="s">
        <v>8</v>
      </c>
      <c r="U234" s="251" t="s">
        <v>8</v>
      </c>
      <c r="V234" s="246" t="s">
        <v>8</v>
      </c>
      <c r="W234" s="249" t="s">
        <v>8</v>
      </c>
      <c r="X234" s="115" t="s">
        <v>8</v>
      </c>
      <c r="Y234" s="251" t="s">
        <v>135</v>
      </c>
      <c r="Z234" s="246" t="s">
        <v>8</v>
      </c>
      <c r="AA234" s="249" t="s">
        <v>8</v>
      </c>
      <c r="AB234" s="115" t="s">
        <v>8</v>
      </c>
      <c r="AC234" s="251" t="s">
        <v>135</v>
      </c>
      <c r="AD234" s="246" t="s">
        <v>8</v>
      </c>
      <c r="AE234" s="249" t="s">
        <v>8</v>
      </c>
      <c r="AF234" s="115" t="s">
        <v>8</v>
      </c>
      <c r="AG234" s="251" t="s">
        <v>135</v>
      </c>
      <c r="AH234" s="246" t="s">
        <v>8</v>
      </c>
      <c r="AI234" s="249" t="s">
        <v>8</v>
      </c>
      <c r="AJ234" s="115" t="s">
        <v>8</v>
      </c>
      <c r="AK234" s="223" t="s">
        <v>135</v>
      </c>
      <c r="AL234" s="217" t="s">
        <v>8</v>
      </c>
      <c r="AM234" s="192" t="s">
        <v>8</v>
      </c>
      <c r="AN234" s="115" t="s">
        <v>8</v>
      </c>
      <c r="AO234" s="223" t="s">
        <v>135</v>
      </c>
      <c r="AP234" s="217" t="s">
        <v>8</v>
      </c>
      <c r="AQ234" s="192" t="s">
        <v>8</v>
      </c>
      <c r="AR234" s="115" t="s">
        <v>8</v>
      </c>
      <c r="AS234" s="223" t="s">
        <v>135</v>
      </c>
      <c r="AT234" s="217" t="s">
        <v>8</v>
      </c>
      <c r="AU234" s="192" t="s">
        <v>8</v>
      </c>
      <c r="AV234" s="115" t="s">
        <v>8</v>
      </c>
      <c r="AW234" s="223" t="s">
        <v>135</v>
      </c>
      <c r="AX234" s="217" t="s">
        <v>8</v>
      </c>
      <c r="AY234" s="192" t="s">
        <v>8</v>
      </c>
      <c r="AZ234" s="115" t="s">
        <v>8</v>
      </c>
      <c r="BA234" s="223" t="s">
        <v>135</v>
      </c>
      <c r="BB234" s="217" t="s">
        <v>8</v>
      </c>
      <c r="BC234" s="192" t="s">
        <v>8</v>
      </c>
      <c r="BD234" s="214">
        <v>0.35</v>
      </c>
      <c r="BE234" s="199" t="s">
        <v>134</v>
      </c>
      <c r="BF234" s="220" t="s">
        <v>8</v>
      </c>
      <c r="BG234" s="189" t="s">
        <v>8</v>
      </c>
      <c r="BH234" s="214">
        <v>0.35</v>
      </c>
      <c r="BI234" s="199" t="s">
        <v>134</v>
      </c>
      <c r="BJ234" s="220" t="s">
        <v>8</v>
      </c>
      <c r="BK234" s="189" t="s">
        <v>8</v>
      </c>
      <c r="BL234" s="214">
        <v>0.3</v>
      </c>
      <c r="BM234" s="199" t="s">
        <v>134</v>
      </c>
      <c r="BN234" s="220" t="s">
        <v>8</v>
      </c>
      <c r="BO234" s="189" t="s">
        <v>8</v>
      </c>
      <c r="BP234" s="214">
        <v>0.3</v>
      </c>
      <c r="BQ234" s="199" t="s">
        <v>134</v>
      </c>
      <c r="BR234" s="220" t="s">
        <v>8</v>
      </c>
      <c r="BS234" s="189" t="s">
        <v>8</v>
      </c>
      <c r="BT234" s="214">
        <v>0.3</v>
      </c>
      <c r="BU234" s="199" t="s">
        <v>134</v>
      </c>
      <c r="BV234" s="220" t="s">
        <v>8</v>
      </c>
      <c r="BW234" s="189" t="s">
        <v>8</v>
      </c>
      <c r="BX234" s="214">
        <v>0.3</v>
      </c>
      <c r="BY234" s="199" t="s">
        <v>134</v>
      </c>
      <c r="BZ234" s="220" t="s">
        <v>8</v>
      </c>
      <c r="CA234" s="189" t="s">
        <v>8</v>
      </c>
      <c r="CB234" s="214">
        <v>0.3</v>
      </c>
      <c r="CC234" s="199" t="s">
        <v>134</v>
      </c>
      <c r="CD234" s="220" t="s">
        <v>8</v>
      </c>
      <c r="CE234" s="189" t="s">
        <v>8</v>
      </c>
      <c r="CF234" s="214">
        <v>0.3</v>
      </c>
      <c r="CG234" s="199" t="s">
        <v>134</v>
      </c>
      <c r="CH234" s="220" t="s">
        <v>8</v>
      </c>
      <c r="CI234" s="189" t="s">
        <v>8</v>
      </c>
      <c r="CJ234" s="214">
        <v>0.25</v>
      </c>
      <c r="CK234" s="199" t="s">
        <v>134</v>
      </c>
      <c r="CL234" s="220" t="s">
        <v>8</v>
      </c>
      <c r="CM234" s="189" t="s">
        <v>8</v>
      </c>
    </row>
    <row r="235" spans="2:91" s="10" customFormat="1" ht="18" customHeight="1" x14ac:dyDescent="0.45">
      <c r="B235" s="271"/>
      <c r="C235" s="34" t="s">
        <v>48</v>
      </c>
      <c r="D235" s="255"/>
      <c r="E235" s="252"/>
      <c r="F235" s="244"/>
      <c r="G235" s="241"/>
      <c r="H235" s="255"/>
      <c r="I235" s="252"/>
      <c r="J235" s="244"/>
      <c r="K235" s="241"/>
      <c r="L235" s="255"/>
      <c r="M235" s="252"/>
      <c r="N235" s="244"/>
      <c r="O235" s="241"/>
      <c r="P235" s="255"/>
      <c r="Q235" s="252"/>
      <c r="R235" s="244"/>
      <c r="S235" s="241"/>
      <c r="T235" s="255"/>
      <c r="U235" s="252"/>
      <c r="V235" s="244"/>
      <c r="W235" s="241"/>
      <c r="X235" s="24">
        <v>2.25</v>
      </c>
      <c r="Y235" s="252"/>
      <c r="Z235" s="244"/>
      <c r="AA235" s="241"/>
      <c r="AB235" s="24">
        <v>2.5</v>
      </c>
      <c r="AC235" s="252"/>
      <c r="AD235" s="244"/>
      <c r="AE235" s="241"/>
      <c r="AF235" s="24">
        <v>2.5</v>
      </c>
      <c r="AG235" s="252"/>
      <c r="AH235" s="244"/>
      <c r="AI235" s="241"/>
      <c r="AJ235" s="24">
        <v>2.5</v>
      </c>
      <c r="AK235" s="200"/>
      <c r="AL235" s="218"/>
      <c r="AM235" s="190"/>
      <c r="AN235" s="24">
        <v>2.5</v>
      </c>
      <c r="AO235" s="200"/>
      <c r="AP235" s="218"/>
      <c r="AQ235" s="190"/>
      <c r="AR235" s="24">
        <v>2.5</v>
      </c>
      <c r="AS235" s="200"/>
      <c r="AT235" s="218"/>
      <c r="AU235" s="190"/>
      <c r="AV235" s="24">
        <v>2.5</v>
      </c>
      <c r="AW235" s="200"/>
      <c r="AX235" s="218"/>
      <c r="AY235" s="190"/>
      <c r="AZ235" s="24">
        <v>2.5</v>
      </c>
      <c r="BA235" s="200"/>
      <c r="BB235" s="218"/>
      <c r="BC235" s="190"/>
      <c r="BD235" s="215"/>
      <c r="BE235" s="200"/>
      <c r="BF235" s="221"/>
      <c r="BG235" s="190"/>
      <c r="BH235" s="215"/>
      <c r="BI235" s="200"/>
      <c r="BJ235" s="221"/>
      <c r="BK235" s="190"/>
      <c r="BL235" s="215"/>
      <c r="BM235" s="200"/>
      <c r="BN235" s="221"/>
      <c r="BO235" s="190"/>
      <c r="BP235" s="215"/>
      <c r="BQ235" s="200"/>
      <c r="BR235" s="221"/>
      <c r="BS235" s="190"/>
      <c r="BT235" s="215"/>
      <c r="BU235" s="200"/>
      <c r="BV235" s="221"/>
      <c r="BW235" s="190"/>
      <c r="BX235" s="215"/>
      <c r="BY235" s="200"/>
      <c r="BZ235" s="221"/>
      <c r="CA235" s="190"/>
      <c r="CB235" s="215"/>
      <c r="CC235" s="200"/>
      <c r="CD235" s="221"/>
      <c r="CE235" s="190"/>
      <c r="CF235" s="215"/>
      <c r="CG235" s="200"/>
      <c r="CH235" s="221"/>
      <c r="CI235" s="190"/>
      <c r="CJ235" s="215">
        <v>-0.05</v>
      </c>
      <c r="CK235" s="200"/>
      <c r="CL235" s="221">
        <v>-0.05</v>
      </c>
      <c r="CM235" s="190"/>
    </row>
    <row r="236" spans="2:91" s="10" customFormat="1" ht="18" customHeight="1" x14ac:dyDescent="0.45">
      <c r="B236" s="272"/>
      <c r="C236" s="32" t="s">
        <v>49</v>
      </c>
      <c r="D236" s="256"/>
      <c r="E236" s="253">
        <v>0</v>
      </c>
      <c r="F236" s="247"/>
      <c r="G236" s="250">
        <v>0</v>
      </c>
      <c r="H236" s="256"/>
      <c r="I236" s="253">
        <v>0</v>
      </c>
      <c r="J236" s="247"/>
      <c r="K236" s="250">
        <v>0</v>
      </c>
      <c r="L236" s="256"/>
      <c r="M236" s="253">
        <v>0</v>
      </c>
      <c r="N236" s="247"/>
      <c r="O236" s="250">
        <v>0</v>
      </c>
      <c r="P236" s="256"/>
      <c r="Q236" s="253">
        <v>0</v>
      </c>
      <c r="R236" s="247"/>
      <c r="S236" s="250">
        <v>0</v>
      </c>
      <c r="T236" s="256"/>
      <c r="U236" s="253">
        <v>0</v>
      </c>
      <c r="V236" s="247"/>
      <c r="W236" s="250">
        <v>0</v>
      </c>
      <c r="X236" s="116">
        <v>13.5</v>
      </c>
      <c r="Y236" s="253"/>
      <c r="Z236" s="247"/>
      <c r="AA236" s="250"/>
      <c r="AB236" s="116">
        <v>13.75</v>
      </c>
      <c r="AC236" s="253"/>
      <c r="AD236" s="247"/>
      <c r="AE236" s="250"/>
      <c r="AF236" s="116">
        <v>13.75</v>
      </c>
      <c r="AG236" s="253"/>
      <c r="AH236" s="247"/>
      <c r="AI236" s="250"/>
      <c r="AJ236" s="116">
        <v>13.75</v>
      </c>
      <c r="AK236" s="224"/>
      <c r="AL236" s="219"/>
      <c r="AM236" s="193"/>
      <c r="AN236" s="116">
        <v>13.75</v>
      </c>
      <c r="AO236" s="224"/>
      <c r="AP236" s="219"/>
      <c r="AQ236" s="193"/>
      <c r="AR236" s="116">
        <v>13.75</v>
      </c>
      <c r="AS236" s="224"/>
      <c r="AT236" s="219"/>
      <c r="AU236" s="193"/>
      <c r="AV236" s="116">
        <v>13.75</v>
      </c>
      <c r="AW236" s="224"/>
      <c r="AX236" s="219"/>
      <c r="AY236" s="193"/>
      <c r="AZ236" s="116">
        <v>13.75</v>
      </c>
      <c r="BA236" s="224"/>
      <c r="BB236" s="219"/>
      <c r="BC236" s="193"/>
      <c r="BD236" s="216"/>
      <c r="BE236" s="201"/>
      <c r="BF236" s="222"/>
      <c r="BG236" s="191"/>
      <c r="BH236" s="216"/>
      <c r="BI236" s="201"/>
      <c r="BJ236" s="222"/>
      <c r="BK236" s="191"/>
      <c r="BL236" s="216">
        <v>-0.15</v>
      </c>
      <c r="BM236" s="201"/>
      <c r="BN236" s="222">
        <v>-0.15</v>
      </c>
      <c r="BO236" s="191"/>
      <c r="BP236" s="216">
        <v>-0.15</v>
      </c>
      <c r="BQ236" s="201"/>
      <c r="BR236" s="222">
        <v>-0.15</v>
      </c>
      <c r="BS236" s="191"/>
      <c r="BT236" s="216">
        <v>-0.15</v>
      </c>
      <c r="BU236" s="201"/>
      <c r="BV236" s="222">
        <v>-0.15</v>
      </c>
      <c r="BW236" s="191"/>
      <c r="BX236" s="216">
        <v>-0.15</v>
      </c>
      <c r="BY236" s="201"/>
      <c r="BZ236" s="222">
        <v>-0.15</v>
      </c>
      <c r="CA236" s="191"/>
      <c r="CB236" s="216">
        <v>-0.15</v>
      </c>
      <c r="CC236" s="201"/>
      <c r="CD236" s="222">
        <v>-0.15</v>
      </c>
      <c r="CE236" s="191"/>
      <c r="CF236" s="216">
        <v>-0.15</v>
      </c>
      <c r="CG236" s="201"/>
      <c r="CH236" s="222">
        <v>-0.15</v>
      </c>
      <c r="CI236" s="191"/>
      <c r="CJ236" s="216">
        <v>-0.2</v>
      </c>
      <c r="CK236" s="201"/>
      <c r="CL236" s="222">
        <v>-0.2</v>
      </c>
      <c r="CM236" s="191"/>
    </row>
    <row r="237" spans="2:91" s="13" customFormat="1" ht="18" customHeight="1" x14ac:dyDescent="0.4">
      <c r="B237" s="33" t="s">
        <v>43</v>
      </c>
      <c r="C237" s="34" t="s">
        <v>137</v>
      </c>
      <c r="D237" s="24" t="s">
        <v>8</v>
      </c>
      <c r="E237" s="12" t="s">
        <v>8</v>
      </c>
      <c r="F237" s="11" t="s">
        <v>8</v>
      </c>
      <c r="G237" s="25" t="s">
        <v>8</v>
      </c>
      <c r="H237" s="24" t="s">
        <v>8</v>
      </c>
      <c r="I237" s="12" t="s">
        <v>8</v>
      </c>
      <c r="J237" s="11" t="s">
        <v>8</v>
      </c>
      <c r="K237" s="25" t="s">
        <v>8</v>
      </c>
      <c r="L237" s="24" t="s">
        <v>8</v>
      </c>
      <c r="M237" s="12" t="s">
        <v>8</v>
      </c>
      <c r="N237" s="11" t="s">
        <v>8</v>
      </c>
      <c r="O237" s="25" t="s">
        <v>8</v>
      </c>
      <c r="P237" s="24" t="s">
        <v>8</v>
      </c>
      <c r="Q237" s="12" t="s">
        <v>8</v>
      </c>
      <c r="R237" s="11" t="s">
        <v>8</v>
      </c>
      <c r="S237" s="25" t="s">
        <v>8</v>
      </c>
      <c r="T237" s="24" t="s">
        <v>8</v>
      </c>
      <c r="U237" s="12" t="s">
        <v>8</v>
      </c>
      <c r="V237" s="11" t="s">
        <v>8</v>
      </c>
      <c r="W237" s="25" t="s">
        <v>8</v>
      </c>
      <c r="X237" s="24">
        <v>2.92</v>
      </c>
      <c r="Y237" s="12" t="s">
        <v>134</v>
      </c>
      <c r="Z237" s="11" t="s">
        <v>8</v>
      </c>
      <c r="AA237" s="25" t="s">
        <v>8</v>
      </c>
      <c r="AB237" s="24">
        <v>3.17</v>
      </c>
      <c r="AC237" s="12" t="s">
        <v>134</v>
      </c>
      <c r="AD237" s="11" t="s">
        <v>8</v>
      </c>
      <c r="AE237" s="25" t="s">
        <v>8</v>
      </c>
      <c r="AF237" s="24">
        <v>3.17</v>
      </c>
      <c r="AG237" s="12" t="s">
        <v>134</v>
      </c>
      <c r="AH237" s="11" t="s">
        <v>8</v>
      </c>
      <c r="AI237" s="25" t="s">
        <v>8</v>
      </c>
      <c r="AJ237" s="46">
        <v>3.17</v>
      </c>
      <c r="AK237" s="42" t="s">
        <v>134</v>
      </c>
      <c r="AL237" s="41" t="s">
        <v>8</v>
      </c>
      <c r="AM237" s="47" t="s">
        <v>8</v>
      </c>
      <c r="AN237" s="46">
        <v>3.17</v>
      </c>
      <c r="AO237" s="42" t="s">
        <v>134</v>
      </c>
      <c r="AP237" s="41" t="s">
        <v>8</v>
      </c>
      <c r="AQ237" s="47" t="s">
        <v>8</v>
      </c>
      <c r="AR237" s="46">
        <v>3.17</v>
      </c>
      <c r="AS237" s="42" t="s">
        <v>134</v>
      </c>
      <c r="AT237" s="41" t="s">
        <v>8</v>
      </c>
      <c r="AU237" s="47" t="s">
        <v>8</v>
      </c>
      <c r="AV237" s="46">
        <v>3.17</v>
      </c>
      <c r="AW237" s="42" t="s">
        <v>134</v>
      </c>
      <c r="AX237" s="41" t="s">
        <v>8</v>
      </c>
      <c r="AY237" s="47" t="s">
        <v>8</v>
      </c>
      <c r="AZ237" s="46">
        <v>3.17</v>
      </c>
      <c r="BA237" s="42" t="s">
        <v>134</v>
      </c>
      <c r="BB237" s="41" t="s">
        <v>8</v>
      </c>
      <c r="BC237" s="47" t="s">
        <v>8</v>
      </c>
      <c r="BD237" s="46">
        <v>3.17</v>
      </c>
      <c r="BE237" s="42" t="s">
        <v>134</v>
      </c>
      <c r="BF237" s="41" t="s">
        <v>8</v>
      </c>
      <c r="BG237" s="47" t="s">
        <v>8</v>
      </c>
      <c r="BH237" s="46">
        <v>3.17</v>
      </c>
      <c r="BI237" s="42" t="s">
        <v>134</v>
      </c>
      <c r="BJ237" s="41" t="s">
        <v>8</v>
      </c>
      <c r="BK237" s="47" t="s">
        <v>8</v>
      </c>
      <c r="BL237" s="46">
        <v>3.02</v>
      </c>
      <c r="BM237" s="42" t="s">
        <v>134</v>
      </c>
      <c r="BN237" s="41" t="s">
        <v>8</v>
      </c>
      <c r="BO237" s="47" t="s">
        <v>8</v>
      </c>
      <c r="BP237" s="46">
        <v>3.02</v>
      </c>
      <c r="BQ237" s="42" t="s">
        <v>134</v>
      </c>
      <c r="BR237" s="41" t="s">
        <v>8</v>
      </c>
      <c r="BS237" s="47" t="s">
        <v>8</v>
      </c>
      <c r="BT237" s="46">
        <v>3.02</v>
      </c>
      <c r="BU237" s="42" t="s">
        <v>134</v>
      </c>
      <c r="BV237" s="41" t="s">
        <v>8</v>
      </c>
      <c r="BW237" s="47" t="s">
        <v>8</v>
      </c>
      <c r="BX237" s="46">
        <v>3.02</v>
      </c>
      <c r="BY237" s="42" t="s">
        <v>134</v>
      </c>
      <c r="BZ237" s="41" t="s">
        <v>8</v>
      </c>
      <c r="CA237" s="47" t="s">
        <v>8</v>
      </c>
      <c r="CB237" s="46">
        <v>3.02</v>
      </c>
      <c r="CC237" s="42" t="s">
        <v>134</v>
      </c>
      <c r="CD237" s="41" t="s">
        <v>8</v>
      </c>
      <c r="CE237" s="47" t="s">
        <v>8</v>
      </c>
      <c r="CF237" s="46">
        <v>3.02</v>
      </c>
      <c r="CG237" s="42" t="s">
        <v>134</v>
      </c>
      <c r="CH237" s="41" t="s">
        <v>8</v>
      </c>
      <c r="CI237" s="47" t="s">
        <v>8</v>
      </c>
      <c r="CJ237" s="123">
        <v>2.97</v>
      </c>
      <c r="CK237" s="124" t="s">
        <v>134</v>
      </c>
      <c r="CL237" s="125" t="s">
        <v>8</v>
      </c>
      <c r="CM237" s="127" t="s">
        <v>8</v>
      </c>
    </row>
    <row r="238" spans="2:91" s="10" customFormat="1" ht="18" customHeight="1" x14ac:dyDescent="0.45">
      <c r="B238" s="270" t="s">
        <v>110</v>
      </c>
      <c r="C238" s="31" t="s">
        <v>302</v>
      </c>
      <c r="D238" s="254" t="s">
        <v>8</v>
      </c>
      <c r="E238" s="251" t="s">
        <v>8</v>
      </c>
      <c r="F238" s="246" t="s">
        <v>8</v>
      </c>
      <c r="G238" s="249" t="s">
        <v>8</v>
      </c>
      <c r="H238" s="254" t="s">
        <v>8</v>
      </c>
      <c r="I238" s="251" t="s">
        <v>8</v>
      </c>
      <c r="J238" s="246" t="s">
        <v>8</v>
      </c>
      <c r="K238" s="249" t="s">
        <v>8</v>
      </c>
      <c r="L238" s="254" t="s">
        <v>8</v>
      </c>
      <c r="M238" s="251" t="s">
        <v>8</v>
      </c>
      <c r="N238" s="246" t="s">
        <v>8</v>
      </c>
      <c r="O238" s="249" t="s">
        <v>8</v>
      </c>
      <c r="P238" s="254" t="s">
        <v>8</v>
      </c>
      <c r="Q238" s="251" t="s">
        <v>8</v>
      </c>
      <c r="R238" s="246" t="s">
        <v>8</v>
      </c>
      <c r="S238" s="249" t="s">
        <v>8</v>
      </c>
      <c r="T238" s="254" t="s">
        <v>8</v>
      </c>
      <c r="U238" s="251" t="s">
        <v>8</v>
      </c>
      <c r="V238" s="246" t="s">
        <v>8</v>
      </c>
      <c r="W238" s="249" t="s">
        <v>8</v>
      </c>
      <c r="X238" s="115" t="s">
        <v>8</v>
      </c>
      <c r="Y238" s="251" t="s">
        <v>135</v>
      </c>
      <c r="Z238" s="246" t="s">
        <v>8</v>
      </c>
      <c r="AA238" s="249" t="s">
        <v>8</v>
      </c>
      <c r="AB238" s="115" t="s">
        <v>8</v>
      </c>
      <c r="AC238" s="251" t="s">
        <v>135</v>
      </c>
      <c r="AD238" s="246" t="s">
        <v>8</v>
      </c>
      <c r="AE238" s="249" t="s">
        <v>8</v>
      </c>
      <c r="AF238" s="115" t="s">
        <v>8</v>
      </c>
      <c r="AG238" s="251" t="s">
        <v>135</v>
      </c>
      <c r="AH238" s="246" t="s">
        <v>8</v>
      </c>
      <c r="AI238" s="249" t="s">
        <v>8</v>
      </c>
      <c r="AJ238" s="115" t="s">
        <v>8</v>
      </c>
      <c r="AK238" s="223" t="s">
        <v>135</v>
      </c>
      <c r="AL238" s="217" t="s">
        <v>8</v>
      </c>
      <c r="AM238" s="192" t="s">
        <v>8</v>
      </c>
      <c r="AN238" s="115" t="s">
        <v>8</v>
      </c>
      <c r="AO238" s="223" t="s">
        <v>135</v>
      </c>
      <c r="AP238" s="217" t="s">
        <v>8</v>
      </c>
      <c r="AQ238" s="192" t="s">
        <v>8</v>
      </c>
      <c r="AR238" s="115" t="s">
        <v>8</v>
      </c>
      <c r="AS238" s="223" t="s">
        <v>135</v>
      </c>
      <c r="AT238" s="217" t="s">
        <v>8</v>
      </c>
      <c r="AU238" s="192" t="s">
        <v>8</v>
      </c>
      <c r="AV238" s="115" t="s">
        <v>8</v>
      </c>
      <c r="AW238" s="223" t="s">
        <v>135</v>
      </c>
      <c r="AX238" s="217" t="s">
        <v>8</v>
      </c>
      <c r="AY238" s="192" t="s">
        <v>8</v>
      </c>
      <c r="AZ238" s="115" t="s">
        <v>8</v>
      </c>
      <c r="BA238" s="223" t="s">
        <v>135</v>
      </c>
      <c r="BB238" s="217" t="s">
        <v>8</v>
      </c>
      <c r="BC238" s="192" t="s">
        <v>8</v>
      </c>
      <c r="BD238" s="214">
        <v>0.35</v>
      </c>
      <c r="BE238" s="199" t="s">
        <v>134</v>
      </c>
      <c r="BF238" s="220" t="s">
        <v>8</v>
      </c>
      <c r="BG238" s="189" t="s">
        <v>8</v>
      </c>
      <c r="BH238" s="214">
        <v>0.35</v>
      </c>
      <c r="BI238" s="199" t="s">
        <v>134</v>
      </c>
      <c r="BJ238" s="220" t="s">
        <v>8</v>
      </c>
      <c r="BK238" s="189" t="s">
        <v>8</v>
      </c>
      <c r="BL238" s="214">
        <v>0.3</v>
      </c>
      <c r="BM238" s="199" t="s">
        <v>134</v>
      </c>
      <c r="BN238" s="220" t="s">
        <v>8</v>
      </c>
      <c r="BO238" s="189" t="s">
        <v>8</v>
      </c>
      <c r="BP238" s="214">
        <v>0.3</v>
      </c>
      <c r="BQ238" s="199" t="s">
        <v>134</v>
      </c>
      <c r="BR238" s="220" t="s">
        <v>8</v>
      </c>
      <c r="BS238" s="189" t="s">
        <v>8</v>
      </c>
      <c r="BT238" s="214">
        <v>0.3</v>
      </c>
      <c r="BU238" s="199" t="s">
        <v>134</v>
      </c>
      <c r="BV238" s="220" t="s">
        <v>8</v>
      </c>
      <c r="BW238" s="189" t="s">
        <v>8</v>
      </c>
      <c r="BX238" s="214">
        <v>0.3</v>
      </c>
      <c r="BY238" s="199" t="s">
        <v>134</v>
      </c>
      <c r="BZ238" s="220" t="s">
        <v>8</v>
      </c>
      <c r="CA238" s="189" t="s">
        <v>8</v>
      </c>
      <c r="CB238" s="214">
        <v>0.3</v>
      </c>
      <c r="CC238" s="199" t="s">
        <v>134</v>
      </c>
      <c r="CD238" s="220" t="s">
        <v>8</v>
      </c>
      <c r="CE238" s="189" t="s">
        <v>8</v>
      </c>
      <c r="CF238" s="214">
        <v>0.3</v>
      </c>
      <c r="CG238" s="199" t="s">
        <v>134</v>
      </c>
      <c r="CH238" s="220" t="s">
        <v>8</v>
      </c>
      <c r="CI238" s="189" t="s">
        <v>8</v>
      </c>
      <c r="CJ238" s="214">
        <v>0.25</v>
      </c>
      <c r="CK238" s="199" t="s">
        <v>134</v>
      </c>
      <c r="CL238" s="220" t="s">
        <v>8</v>
      </c>
      <c r="CM238" s="189" t="s">
        <v>8</v>
      </c>
    </row>
    <row r="239" spans="2:91" s="10" customFormat="1" ht="18" customHeight="1" x14ac:dyDescent="0.45">
      <c r="B239" s="271"/>
      <c r="C239" s="34" t="s">
        <v>48</v>
      </c>
      <c r="D239" s="255"/>
      <c r="E239" s="252"/>
      <c r="F239" s="244"/>
      <c r="G239" s="241"/>
      <c r="H239" s="255"/>
      <c r="I239" s="252"/>
      <c r="J239" s="244"/>
      <c r="K239" s="241"/>
      <c r="L239" s="255"/>
      <c r="M239" s="252"/>
      <c r="N239" s="244"/>
      <c r="O239" s="241"/>
      <c r="P239" s="255"/>
      <c r="Q239" s="252"/>
      <c r="R239" s="244"/>
      <c r="S239" s="241"/>
      <c r="T239" s="255"/>
      <c r="U239" s="252"/>
      <c r="V239" s="244"/>
      <c r="W239" s="241"/>
      <c r="X239" s="24">
        <v>2.25</v>
      </c>
      <c r="Y239" s="252"/>
      <c r="Z239" s="244"/>
      <c r="AA239" s="241"/>
      <c r="AB239" s="24">
        <v>2.5</v>
      </c>
      <c r="AC239" s="252"/>
      <c r="AD239" s="244"/>
      <c r="AE239" s="241"/>
      <c r="AF239" s="24">
        <v>2.5</v>
      </c>
      <c r="AG239" s="252"/>
      <c r="AH239" s="244"/>
      <c r="AI239" s="241"/>
      <c r="AJ239" s="24">
        <v>2.5</v>
      </c>
      <c r="AK239" s="200"/>
      <c r="AL239" s="218"/>
      <c r="AM239" s="190"/>
      <c r="AN239" s="24">
        <v>2.5</v>
      </c>
      <c r="AO239" s="200"/>
      <c r="AP239" s="218"/>
      <c r="AQ239" s="190"/>
      <c r="AR239" s="24">
        <v>2.5</v>
      </c>
      <c r="AS239" s="200"/>
      <c r="AT239" s="218"/>
      <c r="AU239" s="190"/>
      <c r="AV239" s="24">
        <v>2.5</v>
      </c>
      <c r="AW239" s="200"/>
      <c r="AX239" s="218"/>
      <c r="AY239" s="190"/>
      <c r="AZ239" s="24">
        <v>2.5</v>
      </c>
      <c r="BA239" s="200"/>
      <c r="BB239" s="218"/>
      <c r="BC239" s="190"/>
      <c r="BD239" s="215"/>
      <c r="BE239" s="200"/>
      <c r="BF239" s="221"/>
      <c r="BG239" s="190"/>
      <c r="BH239" s="215"/>
      <c r="BI239" s="200"/>
      <c r="BJ239" s="221"/>
      <c r="BK239" s="190"/>
      <c r="BL239" s="215"/>
      <c r="BM239" s="200"/>
      <c r="BN239" s="221"/>
      <c r="BO239" s="190"/>
      <c r="BP239" s="215"/>
      <c r="BQ239" s="200"/>
      <c r="BR239" s="221"/>
      <c r="BS239" s="190"/>
      <c r="BT239" s="215"/>
      <c r="BU239" s="200"/>
      <c r="BV239" s="221"/>
      <c r="BW239" s="190"/>
      <c r="BX239" s="215"/>
      <c r="BY239" s="200"/>
      <c r="BZ239" s="221"/>
      <c r="CA239" s="190"/>
      <c r="CB239" s="215"/>
      <c r="CC239" s="200"/>
      <c r="CD239" s="221"/>
      <c r="CE239" s="190"/>
      <c r="CF239" s="215"/>
      <c r="CG239" s="200"/>
      <c r="CH239" s="221"/>
      <c r="CI239" s="190"/>
      <c r="CJ239" s="215">
        <v>-0.05</v>
      </c>
      <c r="CK239" s="200"/>
      <c r="CL239" s="221">
        <v>-0.05</v>
      </c>
      <c r="CM239" s="190"/>
    </row>
    <row r="240" spans="2:91" s="10" customFormat="1" ht="18" customHeight="1" x14ac:dyDescent="0.45">
      <c r="B240" s="272"/>
      <c r="C240" s="32" t="s">
        <v>49</v>
      </c>
      <c r="D240" s="256"/>
      <c r="E240" s="253">
        <v>0</v>
      </c>
      <c r="F240" s="247"/>
      <c r="G240" s="250">
        <v>0</v>
      </c>
      <c r="H240" s="256"/>
      <c r="I240" s="253">
        <v>0</v>
      </c>
      <c r="J240" s="247"/>
      <c r="K240" s="250">
        <v>0</v>
      </c>
      <c r="L240" s="256"/>
      <c r="M240" s="253">
        <v>0</v>
      </c>
      <c r="N240" s="247"/>
      <c r="O240" s="250">
        <v>0</v>
      </c>
      <c r="P240" s="256"/>
      <c r="Q240" s="253">
        <v>0</v>
      </c>
      <c r="R240" s="247"/>
      <c r="S240" s="250">
        <v>0</v>
      </c>
      <c r="T240" s="256"/>
      <c r="U240" s="253">
        <v>0</v>
      </c>
      <c r="V240" s="247"/>
      <c r="W240" s="250">
        <v>0</v>
      </c>
      <c r="X240" s="116">
        <v>13.5</v>
      </c>
      <c r="Y240" s="253"/>
      <c r="Z240" s="247"/>
      <c r="AA240" s="250"/>
      <c r="AB240" s="116">
        <v>13.75</v>
      </c>
      <c r="AC240" s="253"/>
      <c r="AD240" s="247"/>
      <c r="AE240" s="250"/>
      <c r="AF240" s="116">
        <v>13.75</v>
      </c>
      <c r="AG240" s="253"/>
      <c r="AH240" s="247"/>
      <c r="AI240" s="250"/>
      <c r="AJ240" s="116">
        <v>13.75</v>
      </c>
      <c r="AK240" s="224"/>
      <c r="AL240" s="219"/>
      <c r="AM240" s="193"/>
      <c r="AN240" s="116">
        <v>13.75</v>
      </c>
      <c r="AO240" s="224"/>
      <c r="AP240" s="219"/>
      <c r="AQ240" s="193"/>
      <c r="AR240" s="116">
        <v>13.75</v>
      </c>
      <c r="AS240" s="224"/>
      <c r="AT240" s="219"/>
      <c r="AU240" s="193"/>
      <c r="AV240" s="116">
        <v>13.75</v>
      </c>
      <c r="AW240" s="224"/>
      <c r="AX240" s="219"/>
      <c r="AY240" s="193"/>
      <c r="AZ240" s="116">
        <v>13.75</v>
      </c>
      <c r="BA240" s="224"/>
      <c r="BB240" s="219"/>
      <c r="BC240" s="193"/>
      <c r="BD240" s="216"/>
      <c r="BE240" s="201"/>
      <c r="BF240" s="222"/>
      <c r="BG240" s="191"/>
      <c r="BH240" s="216"/>
      <c r="BI240" s="201"/>
      <c r="BJ240" s="222"/>
      <c r="BK240" s="191"/>
      <c r="BL240" s="216">
        <v>-0.15</v>
      </c>
      <c r="BM240" s="201"/>
      <c r="BN240" s="222">
        <v>-0.15</v>
      </c>
      <c r="BO240" s="191"/>
      <c r="BP240" s="216">
        <v>-0.15</v>
      </c>
      <c r="BQ240" s="201"/>
      <c r="BR240" s="222">
        <v>-0.15</v>
      </c>
      <c r="BS240" s="191"/>
      <c r="BT240" s="216">
        <v>-0.15</v>
      </c>
      <c r="BU240" s="201"/>
      <c r="BV240" s="222">
        <v>-0.15</v>
      </c>
      <c r="BW240" s="191"/>
      <c r="BX240" s="216">
        <v>-0.15</v>
      </c>
      <c r="BY240" s="201"/>
      <c r="BZ240" s="222">
        <v>-0.15</v>
      </c>
      <c r="CA240" s="191"/>
      <c r="CB240" s="216">
        <v>-0.15</v>
      </c>
      <c r="CC240" s="201"/>
      <c r="CD240" s="222">
        <v>-0.15</v>
      </c>
      <c r="CE240" s="191"/>
      <c r="CF240" s="216">
        <v>-0.15</v>
      </c>
      <c r="CG240" s="201"/>
      <c r="CH240" s="222">
        <v>-0.15</v>
      </c>
      <c r="CI240" s="191"/>
      <c r="CJ240" s="216">
        <v>-0.2</v>
      </c>
      <c r="CK240" s="201"/>
      <c r="CL240" s="222">
        <v>-0.2</v>
      </c>
      <c r="CM240" s="191"/>
    </row>
    <row r="241" spans="2:91" s="10" customFormat="1" ht="18" customHeight="1" x14ac:dyDescent="0.45">
      <c r="B241" s="270" t="s">
        <v>111</v>
      </c>
      <c r="C241" s="31" t="s">
        <v>302</v>
      </c>
      <c r="D241" s="254" t="s">
        <v>8</v>
      </c>
      <c r="E241" s="251" t="s">
        <v>8</v>
      </c>
      <c r="F241" s="246" t="s">
        <v>8</v>
      </c>
      <c r="G241" s="249" t="s">
        <v>8</v>
      </c>
      <c r="H241" s="254" t="s">
        <v>8</v>
      </c>
      <c r="I241" s="251" t="s">
        <v>8</v>
      </c>
      <c r="J241" s="246" t="s">
        <v>8</v>
      </c>
      <c r="K241" s="249" t="s">
        <v>8</v>
      </c>
      <c r="L241" s="254" t="s">
        <v>8</v>
      </c>
      <c r="M241" s="251" t="s">
        <v>8</v>
      </c>
      <c r="N241" s="246" t="s">
        <v>8</v>
      </c>
      <c r="O241" s="249" t="s">
        <v>8</v>
      </c>
      <c r="P241" s="254" t="s">
        <v>8</v>
      </c>
      <c r="Q241" s="251" t="s">
        <v>8</v>
      </c>
      <c r="R241" s="246" t="s">
        <v>8</v>
      </c>
      <c r="S241" s="249" t="s">
        <v>8</v>
      </c>
      <c r="T241" s="254" t="s">
        <v>8</v>
      </c>
      <c r="U241" s="251" t="s">
        <v>8</v>
      </c>
      <c r="V241" s="246" t="s">
        <v>8</v>
      </c>
      <c r="W241" s="249" t="s">
        <v>8</v>
      </c>
      <c r="X241" s="115" t="s">
        <v>8</v>
      </c>
      <c r="Y241" s="251" t="s">
        <v>135</v>
      </c>
      <c r="Z241" s="246" t="s">
        <v>8</v>
      </c>
      <c r="AA241" s="249" t="s">
        <v>8</v>
      </c>
      <c r="AB241" s="115" t="s">
        <v>8</v>
      </c>
      <c r="AC241" s="251" t="s">
        <v>135</v>
      </c>
      <c r="AD241" s="246" t="s">
        <v>8</v>
      </c>
      <c r="AE241" s="249" t="s">
        <v>8</v>
      </c>
      <c r="AF241" s="115" t="s">
        <v>8</v>
      </c>
      <c r="AG241" s="251" t="s">
        <v>135</v>
      </c>
      <c r="AH241" s="246" t="s">
        <v>8</v>
      </c>
      <c r="AI241" s="249" t="s">
        <v>8</v>
      </c>
      <c r="AJ241" s="115" t="s">
        <v>8</v>
      </c>
      <c r="AK241" s="223" t="s">
        <v>135</v>
      </c>
      <c r="AL241" s="217" t="s">
        <v>8</v>
      </c>
      <c r="AM241" s="192" t="s">
        <v>8</v>
      </c>
      <c r="AN241" s="115" t="s">
        <v>8</v>
      </c>
      <c r="AO241" s="223" t="s">
        <v>135</v>
      </c>
      <c r="AP241" s="217" t="s">
        <v>8</v>
      </c>
      <c r="AQ241" s="192" t="s">
        <v>8</v>
      </c>
      <c r="AR241" s="115" t="s">
        <v>8</v>
      </c>
      <c r="AS241" s="223" t="s">
        <v>135</v>
      </c>
      <c r="AT241" s="217" t="s">
        <v>8</v>
      </c>
      <c r="AU241" s="192" t="s">
        <v>8</v>
      </c>
      <c r="AV241" s="115" t="s">
        <v>8</v>
      </c>
      <c r="AW241" s="223" t="s">
        <v>135</v>
      </c>
      <c r="AX241" s="217" t="s">
        <v>8</v>
      </c>
      <c r="AY241" s="192" t="s">
        <v>8</v>
      </c>
      <c r="AZ241" s="115" t="s">
        <v>8</v>
      </c>
      <c r="BA241" s="223" t="s">
        <v>135</v>
      </c>
      <c r="BB241" s="217" t="s">
        <v>8</v>
      </c>
      <c r="BC241" s="192" t="s">
        <v>8</v>
      </c>
      <c r="BD241" s="214">
        <v>0.35</v>
      </c>
      <c r="BE241" s="199" t="s">
        <v>134</v>
      </c>
      <c r="BF241" s="220" t="s">
        <v>8</v>
      </c>
      <c r="BG241" s="189" t="s">
        <v>8</v>
      </c>
      <c r="BH241" s="214">
        <v>0.35</v>
      </c>
      <c r="BI241" s="199" t="s">
        <v>134</v>
      </c>
      <c r="BJ241" s="220" t="s">
        <v>8</v>
      </c>
      <c r="BK241" s="189" t="s">
        <v>8</v>
      </c>
      <c r="BL241" s="214">
        <v>0.3</v>
      </c>
      <c r="BM241" s="199" t="s">
        <v>134</v>
      </c>
      <c r="BN241" s="220" t="s">
        <v>8</v>
      </c>
      <c r="BO241" s="189" t="s">
        <v>8</v>
      </c>
      <c r="BP241" s="214">
        <v>0.3</v>
      </c>
      <c r="BQ241" s="199" t="s">
        <v>134</v>
      </c>
      <c r="BR241" s="220" t="s">
        <v>8</v>
      </c>
      <c r="BS241" s="189" t="s">
        <v>8</v>
      </c>
      <c r="BT241" s="214">
        <v>0.3</v>
      </c>
      <c r="BU241" s="199" t="s">
        <v>134</v>
      </c>
      <c r="BV241" s="220" t="s">
        <v>8</v>
      </c>
      <c r="BW241" s="189" t="s">
        <v>8</v>
      </c>
      <c r="BX241" s="214">
        <v>0.3</v>
      </c>
      <c r="BY241" s="199" t="s">
        <v>134</v>
      </c>
      <c r="BZ241" s="220" t="s">
        <v>8</v>
      </c>
      <c r="CA241" s="189" t="s">
        <v>8</v>
      </c>
      <c r="CB241" s="214">
        <v>0.3</v>
      </c>
      <c r="CC241" s="199" t="s">
        <v>134</v>
      </c>
      <c r="CD241" s="220" t="s">
        <v>8</v>
      </c>
      <c r="CE241" s="189" t="s">
        <v>8</v>
      </c>
      <c r="CF241" s="214">
        <v>0.3</v>
      </c>
      <c r="CG241" s="199" t="s">
        <v>134</v>
      </c>
      <c r="CH241" s="220" t="s">
        <v>8</v>
      </c>
      <c r="CI241" s="189" t="s">
        <v>8</v>
      </c>
      <c r="CJ241" s="214">
        <v>0.25</v>
      </c>
      <c r="CK241" s="199" t="s">
        <v>134</v>
      </c>
      <c r="CL241" s="220" t="s">
        <v>8</v>
      </c>
      <c r="CM241" s="189" t="s">
        <v>8</v>
      </c>
    </row>
    <row r="242" spans="2:91" s="10" customFormat="1" ht="18" customHeight="1" x14ac:dyDescent="0.45">
      <c r="B242" s="271"/>
      <c r="C242" s="34" t="s">
        <v>48</v>
      </c>
      <c r="D242" s="255"/>
      <c r="E242" s="252"/>
      <c r="F242" s="244"/>
      <c r="G242" s="241"/>
      <c r="H242" s="255"/>
      <c r="I242" s="252"/>
      <c r="J242" s="244"/>
      <c r="K242" s="241"/>
      <c r="L242" s="255"/>
      <c r="M242" s="252"/>
      <c r="N242" s="244"/>
      <c r="O242" s="241"/>
      <c r="P242" s="255"/>
      <c r="Q242" s="252"/>
      <c r="R242" s="244"/>
      <c r="S242" s="241"/>
      <c r="T242" s="255"/>
      <c r="U242" s="252"/>
      <c r="V242" s="244"/>
      <c r="W242" s="241"/>
      <c r="X242" s="24">
        <v>2.25</v>
      </c>
      <c r="Y242" s="252"/>
      <c r="Z242" s="244"/>
      <c r="AA242" s="241"/>
      <c r="AB242" s="24">
        <v>2.5</v>
      </c>
      <c r="AC242" s="252"/>
      <c r="AD242" s="244"/>
      <c r="AE242" s="241"/>
      <c r="AF242" s="24">
        <v>2.5</v>
      </c>
      <c r="AG242" s="252"/>
      <c r="AH242" s="244"/>
      <c r="AI242" s="241"/>
      <c r="AJ242" s="24">
        <v>2.5</v>
      </c>
      <c r="AK242" s="200"/>
      <c r="AL242" s="218"/>
      <c r="AM242" s="190"/>
      <c r="AN242" s="24">
        <v>2.5</v>
      </c>
      <c r="AO242" s="200"/>
      <c r="AP242" s="218"/>
      <c r="AQ242" s="190"/>
      <c r="AR242" s="24">
        <v>2.5</v>
      </c>
      <c r="AS242" s="200"/>
      <c r="AT242" s="218"/>
      <c r="AU242" s="190"/>
      <c r="AV242" s="24">
        <v>2.5</v>
      </c>
      <c r="AW242" s="200"/>
      <c r="AX242" s="218"/>
      <c r="AY242" s="190"/>
      <c r="AZ242" s="24">
        <v>2.5</v>
      </c>
      <c r="BA242" s="200"/>
      <c r="BB242" s="218"/>
      <c r="BC242" s="190"/>
      <c r="BD242" s="215"/>
      <c r="BE242" s="200"/>
      <c r="BF242" s="221"/>
      <c r="BG242" s="190"/>
      <c r="BH242" s="215"/>
      <c r="BI242" s="200"/>
      <c r="BJ242" s="221"/>
      <c r="BK242" s="190"/>
      <c r="BL242" s="215"/>
      <c r="BM242" s="200"/>
      <c r="BN242" s="221"/>
      <c r="BO242" s="190"/>
      <c r="BP242" s="215"/>
      <c r="BQ242" s="200"/>
      <c r="BR242" s="221"/>
      <c r="BS242" s="190"/>
      <c r="BT242" s="215"/>
      <c r="BU242" s="200"/>
      <c r="BV242" s="221"/>
      <c r="BW242" s="190"/>
      <c r="BX242" s="215"/>
      <c r="BY242" s="200"/>
      <c r="BZ242" s="221"/>
      <c r="CA242" s="190"/>
      <c r="CB242" s="215"/>
      <c r="CC242" s="200"/>
      <c r="CD242" s="221"/>
      <c r="CE242" s="190"/>
      <c r="CF242" s="215"/>
      <c r="CG242" s="200"/>
      <c r="CH242" s="221"/>
      <c r="CI242" s="190"/>
      <c r="CJ242" s="215">
        <v>-0.05</v>
      </c>
      <c r="CK242" s="200"/>
      <c r="CL242" s="221">
        <v>-0.05</v>
      </c>
      <c r="CM242" s="190"/>
    </row>
    <row r="243" spans="2:91" s="10" customFormat="1" ht="18" customHeight="1" x14ac:dyDescent="0.45">
      <c r="B243" s="272"/>
      <c r="C243" s="32" t="s">
        <v>49</v>
      </c>
      <c r="D243" s="256"/>
      <c r="E243" s="253">
        <v>0</v>
      </c>
      <c r="F243" s="247"/>
      <c r="G243" s="250">
        <v>0</v>
      </c>
      <c r="H243" s="256"/>
      <c r="I243" s="253">
        <v>0</v>
      </c>
      <c r="J243" s="247"/>
      <c r="K243" s="250">
        <v>0</v>
      </c>
      <c r="L243" s="256"/>
      <c r="M243" s="253">
        <v>0</v>
      </c>
      <c r="N243" s="247"/>
      <c r="O243" s="250">
        <v>0</v>
      </c>
      <c r="P243" s="256"/>
      <c r="Q243" s="253">
        <v>0</v>
      </c>
      <c r="R243" s="247"/>
      <c r="S243" s="250">
        <v>0</v>
      </c>
      <c r="T243" s="256"/>
      <c r="U243" s="253">
        <v>0</v>
      </c>
      <c r="V243" s="247"/>
      <c r="W243" s="250">
        <v>0</v>
      </c>
      <c r="X243" s="116">
        <v>13.5</v>
      </c>
      <c r="Y243" s="253"/>
      <c r="Z243" s="247"/>
      <c r="AA243" s="250"/>
      <c r="AB243" s="116">
        <v>13.75</v>
      </c>
      <c r="AC243" s="253"/>
      <c r="AD243" s="247"/>
      <c r="AE243" s="250"/>
      <c r="AF243" s="116">
        <v>13.75</v>
      </c>
      <c r="AG243" s="253"/>
      <c r="AH243" s="247"/>
      <c r="AI243" s="250"/>
      <c r="AJ243" s="116">
        <v>13.75</v>
      </c>
      <c r="AK243" s="224"/>
      <c r="AL243" s="219"/>
      <c r="AM243" s="193"/>
      <c r="AN243" s="116">
        <v>13.75</v>
      </c>
      <c r="AO243" s="224"/>
      <c r="AP243" s="219"/>
      <c r="AQ243" s="193"/>
      <c r="AR243" s="116">
        <v>13.75</v>
      </c>
      <c r="AS243" s="224"/>
      <c r="AT243" s="219"/>
      <c r="AU243" s="193"/>
      <c r="AV243" s="116">
        <v>13.75</v>
      </c>
      <c r="AW243" s="224"/>
      <c r="AX243" s="219"/>
      <c r="AY243" s="193"/>
      <c r="AZ243" s="116">
        <v>13.75</v>
      </c>
      <c r="BA243" s="224"/>
      <c r="BB243" s="219"/>
      <c r="BC243" s="193"/>
      <c r="BD243" s="216"/>
      <c r="BE243" s="201"/>
      <c r="BF243" s="222"/>
      <c r="BG243" s="191"/>
      <c r="BH243" s="216"/>
      <c r="BI243" s="201"/>
      <c r="BJ243" s="222"/>
      <c r="BK243" s="191"/>
      <c r="BL243" s="216">
        <v>-0.15</v>
      </c>
      <c r="BM243" s="201"/>
      <c r="BN243" s="222">
        <v>-0.15</v>
      </c>
      <c r="BO243" s="191"/>
      <c r="BP243" s="216">
        <v>-0.15</v>
      </c>
      <c r="BQ243" s="201"/>
      <c r="BR243" s="222">
        <v>-0.15</v>
      </c>
      <c r="BS243" s="191"/>
      <c r="BT243" s="216">
        <v>-0.15</v>
      </c>
      <c r="BU243" s="201"/>
      <c r="BV243" s="222">
        <v>-0.15</v>
      </c>
      <c r="BW243" s="191"/>
      <c r="BX243" s="216">
        <v>-0.15</v>
      </c>
      <c r="BY243" s="201"/>
      <c r="BZ243" s="222">
        <v>-0.15</v>
      </c>
      <c r="CA243" s="191"/>
      <c r="CB243" s="216">
        <v>-0.15</v>
      </c>
      <c r="CC243" s="201"/>
      <c r="CD243" s="222">
        <v>-0.15</v>
      </c>
      <c r="CE243" s="191"/>
      <c r="CF243" s="216">
        <v>-0.15</v>
      </c>
      <c r="CG243" s="201"/>
      <c r="CH243" s="222">
        <v>-0.15</v>
      </c>
      <c r="CI243" s="191"/>
      <c r="CJ243" s="216">
        <v>-0.2</v>
      </c>
      <c r="CK243" s="201"/>
      <c r="CL243" s="222">
        <v>-0.2</v>
      </c>
      <c r="CM243" s="191"/>
    </row>
    <row r="244" spans="2:91" s="10" customFormat="1" ht="18" customHeight="1" x14ac:dyDescent="0.45">
      <c r="B244" s="270" t="s">
        <v>112</v>
      </c>
      <c r="C244" s="31" t="s">
        <v>302</v>
      </c>
      <c r="D244" s="254" t="s">
        <v>8</v>
      </c>
      <c r="E244" s="251" t="s">
        <v>8</v>
      </c>
      <c r="F244" s="246" t="s">
        <v>8</v>
      </c>
      <c r="G244" s="249" t="s">
        <v>8</v>
      </c>
      <c r="H244" s="254" t="s">
        <v>8</v>
      </c>
      <c r="I244" s="251" t="s">
        <v>8</v>
      </c>
      <c r="J244" s="246" t="s">
        <v>8</v>
      </c>
      <c r="K244" s="249" t="s">
        <v>8</v>
      </c>
      <c r="L244" s="254" t="s">
        <v>8</v>
      </c>
      <c r="M244" s="251" t="s">
        <v>8</v>
      </c>
      <c r="N244" s="246" t="s">
        <v>8</v>
      </c>
      <c r="O244" s="249" t="s">
        <v>8</v>
      </c>
      <c r="P244" s="254" t="s">
        <v>8</v>
      </c>
      <c r="Q244" s="251" t="s">
        <v>8</v>
      </c>
      <c r="R244" s="246" t="s">
        <v>8</v>
      </c>
      <c r="S244" s="249" t="s">
        <v>8</v>
      </c>
      <c r="T244" s="254" t="s">
        <v>8</v>
      </c>
      <c r="U244" s="251" t="s">
        <v>8</v>
      </c>
      <c r="V244" s="246" t="s">
        <v>8</v>
      </c>
      <c r="W244" s="249" t="s">
        <v>8</v>
      </c>
      <c r="X244" s="115" t="s">
        <v>8</v>
      </c>
      <c r="Y244" s="251" t="s">
        <v>135</v>
      </c>
      <c r="Z244" s="246" t="s">
        <v>8</v>
      </c>
      <c r="AA244" s="249" t="s">
        <v>8</v>
      </c>
      <c r="AB244" s="115" t="s">
        <v>8</v>
      </c>
      <c r="AC244" s="251" t="s">
        <v>135</v>
      </c>
      <c r="AD244" s="246" t="s">
        <v>8</v>
      </c>
      <c r="AE244" s="249" t="s">
        <v>8</v>
      </c>
      <c r="AF244" s="115" t="s">
        <v>8</v>
      </c>
      <c r="AG244" s="251" t="s">
        <v>135</v>
      </c>
      <c r="AH244" s="246" t="s">
        <v>8</v>
      </c>
      <c r="AI244" s="249" t="s">
        <v>8</v>
      </c>
      <c r="AJ244" s="115" t="s">
        <v>8</v>
      </c>
      <c r="AK244" s="223" t="s">
        <v>135</v>
      </c>
      <c r="AL244" s="217" t="s">
        <v>8</v>
      </c>
      <c r="AM244" s="192" t="s">
        <v>8</v>
      </c>
      <c r="AN244" s="115" t="s">
        <v>8</v>
      </c>
      <c r="AO244" s="223" t="s">
        <v>135</v>
      </c>
      <c r="AP244" s="217" t="s">
        <v>8</v>
      </c>
      <c r="AQ244" s="192" t="s">
        <v>8</v>
      </c>
      <c r="AR244" s="115" t="s">
        <v>8</v>
      </c>
      <c r="AS244" s="223" t="s">
        <v>135</v>
      </c>
      <c r="AT244" s="217" t="s">
        <v>8</v>
      </c>
      <c r="AU244" s="192" t="s">
        <v>8</v>
      </c>
      <c r="AV244" s="115" t="s">
        <v>8</v>
      </c>
      <c r="AW244" s="223" t="s">
        <v>135</v>
      </c>
      <c r="AX244" s="217" t="s">
        <v>8</v>
      </c>
      <c r="AY244" s="192" t="s">
        <v>8</v>
      </c>
      <c r="AZ244" s="115" t="s">
        <v>8</v>
      </c>
      <c r="BA244" s="223" t="s">
        <v>135</v>
      </c>
      <c r="BB244" s="217" t="s">
        <v>8</v>
      </c>
      <c r="BC244" s="192" t="s">
        <v>8</v>
      </c>
      <c r="BD244" s="214">
        <v>0.35</v>
      </c>
      <c r="BE244" s="199" t="s">
        <v>134</v>
      </c>
      <c r="BF244" s="220" t="s">
        <v>8</v>
      </c>
      <c r="BG244" s="189" t="s">
        <v>8</v>
      </c>
      <c r="BH244" s="214">
        <v>0.35</v>
      </c>
      <c r="BI244" s="199" t="s">
        <v>134</v>
      </c>
      <c r="BJ244" s="220" t="s">
        <v>8</v>
      </c>
      <c r="BK244" s="189" t="s">
        <v>8</v>
      </c>
      <c r="BL244" s="214">
        <v>0.3</v>
      </c>
      <c r="BM244" s="199" t="s">
        <v>134</v>
      </c>
      <c r="BN244" s="220" t="s">
        <v>8</v>
      </c>
      <c r="BO244" s="189" t="s">
        <v>8</v>
      </c>
      <c r="BP244" s="214">
        <v>0.3</v>
      </c>
      <c r="BQ244" s="199" t="s">
        <v>134</v>
      </c>
      <c r="BR244" s="220" t="s">
        <v>8</v>
      </c>
      <c r="BS244" s="189" t="s">
        <v>8</v>
      </c>
      <c r="BT244" s="214">
        <v>0.3</v>
      </c>
      <c r="BU244" s="199" t="s">
        <v>134</v>
      </c>
      <c r="BV244" s="220" t="s">
        <v>8</v>
      </c>
      <c r="BW244" s="189" t="s">
        <v>8</v>
      </c>
      <c r="BX244" s="214">
        <v>0.3</v>
      </c>
      <c r="BY244" s="199" t="s">
        <v>134</v>
      </c>
      <c r="BZ244" s="220" t="s">
        <v>8</v>
      </c>
      <c r="CA244" s="189" t="s">
        <v>8</v>
      </c>
      <c r="CB244" s="214">
        <v>0.3</v>
      </c>
      <c r="CC244" s="199" t="s">
        <v>134</v>
      </c>
      <c r="CD244" s="220" t="s">
        <v>8</v>
      </c>
      <c r="CE244" s="189" t="s">
        <v>8</v>
      </c>
      <c r="CF244" s="214">
        <v>0.3</v>
      </c>
      <c r="CG244" s="199" t="s">
        <v>134</v>
      </c>
      <c r="CH244" s="220" t="s">
        <v>8</v>
      </c>
      <c r="CI244" s="189" t="s">
        <v>8</v>
      </c>
      <c r="CJ244" s="214">
        <v>0.25</v>
      </c>
      <c r="CK244" s="199" t="s">
        <v>134</v>
      </c>
      <c r="CL244" s="220" t="s">
        <v>8</v>
      </c>
      <c r="CM244" s="189" t="s">
        <v>8</v>
      </c>
    </row>
    <row r="245" spans="2:91" s="10" customFormat="1" ht="18" customHeight="1" x14ac:dyDescent="0.45">
      <c r="B245" s="271"/>
      <c r="C245" s="34" t="s">
        <v>48</v>
      </c>
      <c r="D245" s="255"/>
      <c r="E245" s="252"/>
      <c r="F245" s="244"/>
      <c r="G245" s="241"/>
      <c r="H245" s="255"/>
      <c r="I245" s="252"/>
      <c r="J245" s="244"/>
      <c r="K245" s="241"/>
      <c r="L245" s="255"/>
      <c r="M245" s="252"/>
      <c r="N245" s="244"/>
      <c r="O245" s="241"/>
      <c r="P245" s="255"/>
      <c r="Q245" s="252"/>
      <c r="R245" s="244"/>
      <c r="S245" s="241"/>
      <c r="T245" s="255"/>
      <c r="U245" s="252"/>
      <c r="V245" s="244"/>
      <c r="W245" s="241"/>
      <c r="X245" s="24">
        <v>2.25</v>
      </c>
      <c r="Y245" s="252"/>
      <c r="Z245" s="244"/>
      <c r="AA245" s="241"/>
      <c r="AB245" s="24">
        <v>2.5</v>
      </c>
      <c r="AC245" s="252"/>
      <c r="AD245" s="244"/>
      <c r="AE245" s="241"/>
      <c r="AF245" s="24">
        <v>2.5</v>
      </c>
      <c r="AG245" s="252"/>
      <c r="AH245" s="244"/>
      <c r="AI245" s="241"/>
      <c r="AJ245" s="24">
        <v>2.5</v>
      </c>
      <c r="AK245" s="200"/>
      <c r="AL245" s="218"/>
      <c r="AM245" s="190"/>
      <c r="AN245" s="24">
        <v>2.5</v>
      </c>
      <c r="AO245" s="200"/>
      <c r="AP245" s="218"/>
      <c r="AQ245" s="190"/>
      <c r="AR245" s="24">
        <v>2.5</v>
      </c>
      <c r="AS245" s="200"/>
      <c r="AT245" s="218"/>
      <c r="AU245" s="190"/>
      <c r="AV245" s="24">
        <v>2.5</v>
      </c>
      <c r="AW245" s="200"/>
      <c r="AX245" s="218"/>
      <c r="AY245" s="190"/>
      <c r="AZ245" s="24">
        <v>2.5</v>
      </c>
      <c r="BA245" s="200"/>
      <c r="BB245" s="218"/>
      <c r="BC245" s="190"/>
      <c r="BD245" s="215"/>
      <c r="BE245" s="200"/>
      <c r="BF245" s="221"/>
      <c r="BG245" s="190"/>
      <c r="BH245" s="215"/>
      <c r="BI245" s="200"/>
      <c r="BJ245" s="221"/>
      <c r="BK245" s="190"/>
      <c r="BL245" s="215"/>
      <c r="BM245" s="200"/>
      <c r="BN245" s="221"/>
      <c r="BO245" s="190"/>
      <c r="BP245" s="215"/>
      <c r="BQ245" s="200"/>
      <c r="BR245" s="221"/>
      <c r="BS245" s="190"/>
      <c r="BT245" s="215"/>
      <c r="BU245" s="200"/>
      <c r="BV245" s="221"/>
      <c r="BW245" s="190"/>
      <c r="BX245" s="215"/>
      <c r="BY245" s="200"/>
      <c r="BZ245" s="221"/>
      <c r="CA245" s="190"/>
      <c r="CB245" s="215"/>
      <c r="CC245" s="200"/>
      <c r="CD245" s="221"/>
      <c r="CE245" s="190"/>
      <c r="CF245" s="215"/>
      <c r="CG245" s="200"/>
      <c r="CH245" s="221"/>
      <c r="CI245" s="190"/>
      <c r="CJ245" s="215">
        <v>-0.05</v>
      </c>
      <c r="CK245" s="200"/>
      <c r="CL245" s="221">
        <v>-0.05</v>
      </c>
      <c r="CM245" s="190"/>
    </row>
    <row r="246" spans="2:91" s="10" customFormat="1" ht="18" customHeight="1" x14ac:dyDescent="0.45">
      <c r="B246" s="272"/>
      <c r="C246" s="32" t="s">
        <v>49</v>
      </c>
      <c r="D246" s="256"/>
      <c r="E246" s="253">
        <v>0</v>
      </c>
      <c r="F246" s="247"/>
      <c r="G246" s="250">
        <v>0</v>
      </c>
      <c r="H246" s="256"/>
      <c r="I246" s="253">
        <v>0</v>
      </c>
      <c r="J246" s="247"/>
      <c r="K246" s="250">
        <v>0</v>
      </c>
      <c r="L246" s="256"/>
      <c r="M246" s="253">
        <v>0</v>
      </c>
      <c r="N246" s="247"/>
      <c r="O246" s="250">
        <v>0</v>
      </c>
      <c r="P246" s="256"/>
      <c r="Q246" s="253">
        <v>0</v>
      </c>
      <c r="R246" s="247"/>
      <c r="S246" s="250">
        <v>0</v>
      </c>
      <c r="T246" s="256"/>
      <c r="U246" s="253">
        <v>0</v>
      </c>
      <c r="V246" s="247"/>
      <c r="W246" s="250">
        <v>0</v>
      </c>
      <c r="X246" s="116">
        <v>13.5</v>
      </c>
      <c r="Y246" s="253"/>
      <c r="Z246" s="247"/>
      <c r="AA246" s="250"/>
      <c r="AB246" s="116">
        <v>13.75</v>
      </c>
      <c r="AC246" s="253"/>
      <c r="AD246" s="247"/>
      <c r="AE246" s="250"/>
      <c r="AF246" s="116">
        <v>13.75</v>
      </c>
      <c r="AG246" s="253"/>
      <c r="AH246" s="247"/>
      <c r="AI246" s="250"/>
      <c r="AJ246" s="116">
        <v>13.75</v>
      </c>
      <c r="AK246" s="224"/>
      <c r="AL246" s="219"/>
      <c r="AM246" s="193"/>
      <c r="AN246" s="116">
        <v>13.75</v>
      </c>
      <c r="AO246" s="224"/>
      <c r="AP246" s="219"/>
      <c r="AQ246" s="193"/>
      <c r="AR246" s="116">
        <v>13.75</v>
      </c>
      <c r="AS246" s="224"/>
      <c r="AT246" s="219"/>
      <c r="AU246" s="193"/>
      <c r="AV246" s="116">
        <v>13.75</v>
      </c>
      <c r="AW246" s="224"/>
      <c r="AX246" s="219"/>
      <c r="AY246" s="193"/>
      <c r="AZ246" s="116">
        <v>13.75</v>
      </c>
      <c r="BA246" s="224"/>
      <c r="BB246" s="219"/>
      <c r="BC246" s="193"/>
      <c r="BD246" s="216"/>
      <c r="BE246" s="201"/>
      <c r="BF246" s="222"/>
      <c r="BG246" s="191"/>
      <c r="BH246" s="216"/>
      <c r="BI246" s="201"/>
      <c r="BJ246" s="222"/>
      <c r="BK246" s="191"/>
      <c r="BL246" s="216">
        <v>-0.15</v>
      </c>
      <c r="BM246" s="201"/>
      <c r="BN246" s="222">
        <v>-0.15</v>
      </c>
      <c r="BO246" s="191"/>
      <c r="BP246" s="216">
        <v>-0.15</v>
      </c>
      <c r="BQ246" s="201"/>
      <c r="BR246" s="222">
        <v>-0.15</v>
      </c>
      <c r="BS246" s="191"/>
      <c r="BT246" s="216">
        <v>-0.15</v>
      </c>
      <c r="BU246" s="201"/>
      <c r="BV246" s="222">
        <v>-0.15</v>
      </c>
      <c r="BW246" s="191"/>
      <c r="BX246" s="216">
        <v>-0.15</v>
      </c>
      <c r="BY246" s="201"/>
      <c r="BZ246" s="222">
        <v>-0.15</v>
      </c>
      <c r="CA246" s="191"/>
      <c r="CB246" s="216">
        <v>-0.15</v>
      </c>
      <c r="CC246" s="201"/>
      <c r="CD246" s="222">
        <v>-0.15</v>
      </c>
      <c r="CE246" s="191"/>
      <c r="CF246" s="216">
        <v>-0.15</v>
      </c>
      <c r="CG246" s="201"/>
      <c r="CH246" s="222">
        <v>-0.15</v>
      </c>
      <c r="CI246" s="191"/>
      <c r="CJ246" s="216">
        <v>-0.2</v>
      </c>
      <c r="CK246" s="201"/>
      <c r="CL246" s="222">
        <v>-0.2</v>
      </c>
      <c r="CM246" s="191"/>
    </row>
    <row r="247" spans="2:91" s="13" customFormat="1" ht="18" customHeight="1" x14ac:dyDescent="0.4">
      <c r="B247" s="33" t="s">
        <v>27</v>
      </c>
      <c r="C247" s="34" t="s">
        <v>137</v>
      </c>
      <c r="D247" s="24" t="s">
        <v>8</v>
      </c>
      <c r="E247" s="12" t="s">
        <v>8</v>
      </c>
      <c r="F247" s="11" t="s">
        <v>8</v>
      </c>
      <c r="G247" s="25" t="s">
        <v>8</v>
      </c>
      <c r="H247" s="24" t="s">
        <v>8</v>
      </c>
      <c r="I247" s="12" t="s">
        <v>8</v>
      </c>
      <c r="J247" s="11" t="s">
        <v>8</v>
      </c>
      <c r="K247" s="25" t="s">
        <v>8</v>
      </c>
      <c r="L247" s="24" t="s">
        <v>8</v>
      </c>
      <c r="M247" s="12" t="s">
        <v>8</v>
      </c>
      <c r="N247" s="11" t="s">
        <v>8</v>
      </c>
      <c r="O247" s="25" t="s">
        <v>8</v>
      </c>
      <c r="P247" s="24">
        <v>0.5</v>
      </c>
      <c r="Q247" s="12" t="s">
        <v>134</v>
      </c>
      <c r="R247" s="11">
        <v>0.5</v>
      </c>
      <c r="S247" s="25" t="s">
        <v>134</v>
      </c>
      <c r="T247" s="24">
        <v>0.5</v>
      </c>
      <c r="U247" s="12" t="s">
        <v>134</v>
      </c>
      <c r="V247" s="11">
        <v>0.5</v>
      </c>
      <c r="W247" s="25" t="s">
        <v>134</v>
      </c>
      <c r="X247" s="24">
        <v>0.5</v>
      </c>
      <c r="Y247" s="12" t="s">
        <v>134</v>
      </c>
      <c r="Z247" s="11">
        <v>0.5</v>
      </c>
      <c r="AA247" s="25" t="s">
        <v>134</v>
      </c>
      <c r="AB247" s="24">
        <v>0.75</v>
      </c>
      <c r="AC247" s="12" t="s">
        <v>134</v>
      </c>
      <c r="AD247" s="15">
        <v>0.75</v>
      </c>
      <c r="AE247" s="25" t="s">
        <v>134</v>
      </c>
      <c r="AF247" s="24">
        <v>2.75</v>
      </c>
      <c r="AG247" s="12" t="s">
        <v>134</v>
      </c>
      <c r="AH247" s="15">
        <v>2.75</v>
      </c>
      <c r="AI247" s="25" t="s">
        <v>134</v>
      </c>
      <c r="AJ247" s="46">
        <v>2.75</v>
      </c>
      <c r="AK247" s="42" t="s">
        <v>134</v>
      </c>
      <c r="AL247" s="41">
        <v>2.75</v>
      </c>
      <c r="AM247" s="47" t="s">
        <v>134</v>
      </c>
      <c r="AN247" s="46">
        <v>2.75</v>
      </c>
      <c r="AO247" s="42" t="s">
        <v>134</v>
      </c>
      <c r="AP247" s="41">
        <v>2.75</v>
      </c>
      <c r="AQ247" s="47" t="s">
        <v>134</v>
      </c>
      <c r="AR247" s="46">
        <v>2.75</v>
      </c>
      <c r="AS247" s="42" t="s">
        <v>134</v>
      </c>
      <c r="AT247" s="41">
        <v>2.75</v>
      </c>
      <c r="AU247" s="47" t="s">
        <v>134</v>
      </c>
      <c r="AV247" s="46">
        <v>2.75</v>
      </c>
      <c r="AW247" s="42" t="s">
        <v>134</v>
      </c>
      <c r="AX247" s="41">
        <v>2.75</v>
      </c>
      <c r="AY247" s="47" t="s">
        <v>134</v>
      </c>
      <c r="AZ247" s="46">
        <v>2.25</v>
      </c>
      <c r="BA247" s="42" t="s">
        <v>134</v>
      </c>
      <c r="BB247" s="41">
        <v>2.25</v>
      </c>
      <c r="BC247" s="47" t="s">
        <v>134</v>
      </c>
      <c r="BD247" s="46">
        <v>2.25</v>
      </c>
      <c r="BE247" s="42" t="s">
        <v>134</v>
      </c>
      <c r="BF247" s="41">
        <v>2.25</v>
      </c>
      <c r="BG247" s="47" t="s">
        <v>134</v>
      </c>
      <c r="BH247" s="46">
        <v>2.25</v>
      </c>
      <c r="BI247" s="42" t="s">
        <v>134</v>
      </c>
      <c r="BJ247" s="41">
        <v>2.25</v>
      </c>
      <c r="BK247" s="47" t="s">
        <v>134</v>
      </c>
      <c r="BL247" s="46">
        <v>1.8</v>
      </c>
      <c r="BM247" s="42" t="s">
        <v>134</v>
      </c>
      <c r="BN247" s="41">
        <v>1.8</v>
      </c>
      <c r="BO247" s="47" t="s">
        <v>134</v>
      </c>
      <c r="BP247" s="46">
        <v>1.8</v>
      </c>
      <c r="BQ247" s="42" t="s">
        <v>134</v>
      </c>
      <c r="BR247" s="41">
        <v>1.8</v>
      </c>
      <c r="BS247" s="47" t="s">
        <v>134</v>
      </c>
      <c r="BT247" s="46">
        <v>1.8</v>
      </c>
      <c r="BU247" s="42" t="s">
        <v>134</v>
      </c>
      <c r="BV247" s="41">
        <v>1.8</v>
      </c>
      <c r="BW247" s="47" t="s">
        <v>134</v>
      </c>
      <c r="BX247" s="46">
        <v>1.8</v>
      </c>
      <c r="BY247" s="42" t="s">
        <v>134</v>
      </c>
      <c r="BZ247" s="41">
        <v>1.8</v>
      </c>
      <c r="CA247" s="47" t="s">
        <v>134</v>
      </c>
      <c r="CB247" s="46">
        <v>1.8</v>
      </c>
      <c r="CC247" s="42" t="s">
        <v>134</v>
      </c>
      <c r="CD247" s="41">
        <v>1.8</v>
      </c>
      <c r="CE247" s="47" t="s">
        <v>134</v>
      </c>
      <c r="CF247" s="46">
        <v>1.9</v>
      </c>
      <c r="CG247" s="42" t="s">
        <v>134</v>
      </c>
      <c r="CH247" s="41">
        <v>1.9</v>
      </c>
      <c r="CI247" s="47" t="s">
        <v>134</v>
      </c>
      <c r="CJ247" s="123">
        <v>1.8499999999999999</v>
      </c>
      <c r="CK247" s="124" t="s">
        <v>134</v>
      </c>
      <c r="CL247" s="125">
        <v>1.8499999999999999</v>
      </c>
      <c r="CM247" s="127" t="s">
        <v>134</v>
      </c>
    </row>
    <row r="248" spans="2:91" s="10" customFormat="1" ht="18" customHeight="1" x14ac:dyDescent="0.45">
      <c r="B248" s="270" t="s">
        <v>113</v>
      </c>
      <c r="C248" s="31" t="s">
        <v>302</v>
      </c>
      <c r="D248" s="254" t="s">
        <v>8</v>
      </c>
      <c r="E248" s="251" t="s">
        <v>8</v>
      </c>
      <c r="F248" s="246" t="s">
        <v>8</v>
      </c>
      <c r="G248" s="249" t="s">
        <v>8</v>
      </c>
      <c r="H248" s="254" t="s">
        <v>8</v>
      </c>
      <c r="I248" s="251" t="s">
        <v>8</v>
      </c>
      <c r="J248" s="246" t="s">
        <v>8</v>
      </c>
      <c r="K248" s="249" t="s">
        <v>8</v>
      </c>
      <c r="L248" s="254" t="s">
        <v>8</v>
      </c>
      <c r="M248" s="251" t="s">
        <v>8</v>
      </c>
      <c r="N248" s="246" t="s">
        <v>8</v>
      </c>
      <c r="O248" s="249" t="s">
        <v>8</v>
      </c>
      <c r="P248" s="254" t="s">
        <v>8</v>
      </c>
      <c r="Q248" s="251" t="s">
        <v>8</v>
      </c>
      <c r="R248" s="246" t="s">
        <v>8</v>
      </c>
      <c r="S248" s="249" t="s">
        <v>8</v>
      </c>
      <c r="T248" s="254" t="s">
        <v>8</v>
      </c>
      <c r="U248" s="251" t="s">
        <v>8</v>
      </c>
      <c r="V248" s="246" t="s">
        <v>8</v>
      </c>
      <c r="W248" s="249" t="s">
        <v>8</v>
      </c>
      <c r="X248" s="115" t="s">
        <v>8</v>
      </c>
      <c r="Y248" s="251" t="s">
        <v>135</v>
      </c>
      <c r="Z248" s="246" t="s">
        <v>8</v>
      </c>
      <c r="AA248" s="249" t="s">
        <v>8</v>
      </c>
      <c r="AB248" s="115" t="s">
        <v>8</v>
      </c>
      <c r="AC248" s="251" t="s">
        <v>135</v>
      </c>
      <c r="AD248" s="246" t="s">
        <v>8</v>
      </c>
      <c r="AE248" s="249" t="s">
        <v>8</v>
      </c>
      <c r="AF248" s="115" t="s">
        <v>8</v>
      </c>
      <c r="AG248" s="251" t="s">
        <v>135</v>
      </c>
      <c r="AH248" s="246" t="s">
        <v>8</v>
      </c>
      <c r="AI248" s="249" t="s">
        <v>8</v>
      </c>
      <c r="AJ248" s="115" t="s">
        <v>8</v>
      </c>
      <c r="AK248" s="223" t="s">
        <v>135</v>
      </c>
      <c r="AL248" s="217" t="s">
        <v>8</v>
      </c>
      <c r="AM248" s="192" t="s">
        <v>8</v>
      </c>
      <c r="AN248" s="115" t="s">
        <v>8</v>
      </c>
      <c r="AO248" s="223" t="s">
        <v>135</v>
      </c>
      <c r="AP248" s="217" t="s">
        <v>8</v>
      </c>
      <c r="AQ248" s="192" t="s">
        <v>8</v>
      </c>
      <c r="AR248" s="115" t="s">
        <v>8</v>
      </c>
      <c r="AS248" s="223" t="s">
        <v>135</v>
      </c>
      <c r="AT248" s="217" t="s">
        <v>8</v>
      </c>
      <c r="AU248" s="192" t="s">
        <v>8</v>
      </c>
      <c r="AV248" s="115" t="s">
        <v>8</v>
      </c>
      <c r="AW248" s="223" t="s">
        <v>135</v>
      </c>
      <c r="AX248" s="217" t="s">
        <v>8</v>
      </c>
      <c r="AY248" s="192" t="s">
        <v>8</v>
      </c>
      <c r="AZ248" s="115" t="s">
        <v>8</v>
      </c>
      <c r="BA248" s="223" t="s">
        <v>135</v>
      </c>
      <c r="BB248" s="217" t="s">
        <v>8</v>
      </c>
      <c r="BC248" s="192" t="s">
        <v>8</v>
      </c>
      <c r="BD248" s="214">
        <v>0.35</v>
      </c>
      <c r="BE248" s="199" t="s">
        <v>134</v>
      </c>
      <c r="BF248" s="220" t="s">
        <v>8</v>
      </c>
      <c r="BG248" s="189" t="s">
        <v>8</v>
      </c>
      <c r="BH248" s="214">
        <v>0.35</v>
      </c>
      <c r="BI248" s="199" t="s">
        <v>134</v>
      </c>
      <c r="BJ248" s="220" t="s">
        <v>8</v>
      </c>
      <c r="BK248" s="189" t="s">
        <v>8</v>
      </c>
      <c r="BL248" s="214">
        <v>0.3</v>
      </c>
      <c r="BM248" s="199" t="s">
        <v>134</v>
      </c>
      <c r="BN248" s="220" t="s">
        <v>8</v>
      </c>
      <c r="BO248" s="189" t="s">
        <v>8</v>
      </c>
      <c r="BP248" s="214">
        <v>0.3</v>
      </c>
      <c r="BQ248" s="199" t="s">
        <v>134</v>
      </c>
      <c r="BR248" s="220" t="s">
        <v>8</v>
      </c>
      <c r="BS248" s="189" t="s">
        <v>8</v>
      </c>
      <c r="BT248" s="214">
        <v>0.3</v>
      </c>
      <c r="BU248" s="199" t="s">
        <v>134</v>
      </c>
      <c r="BV248" s="220" t="s">
        <v>8</v>
      </c>
      <c r="BW248" s="189" t="s">
        <v>8</v>
      </c>
      <c r="BX248" s="214">
        <v>0.3</v>
      </c>
      <c r="BY248" s="199" t="s">
        <v>134</v>
      </c>
      <c r="BZ248" s="220" t="s">
        <v>8</v>
      </c>
      <c r="CA248" s="189" t="s">
        <v>8</v>
      </c>
      <c r="CB248" s="214">
        <v>0.3</v>
      </c>
      <c r="CC248" s="199" t="s">
        <v>134</v>
      </c>
      <c r="CD248" s="220" t="s">
        <v>8</v>
      </c>
      <c r="CE248" s="189" t="s">
        <v>8</v>
      </c>
      <c r="CF248" s="214">
        <v>0.3</v>
      </c>
      <c r="CG248" s="199" t="s">
        <v>134</v>
      </c>
      <c r="CH248" s="220" t="s">
        <v>8</v>
      </c>
      <c r="CI248" s="189" t="s">
        <v>8</v>
      </c>
      <c r="CJ248" s="214">
        <v>0.25</v>
      </c>
      <c r="CK248" s="199" t="s">
        <v>134</v>
      </c>
      <c r="CL248" s="220" t="s">
        <v>8</v>
      </c>
      <c r="CM248" s="189" t="s">
        <v>8</v>
      </c>
    </row>
    <row r="249" spans="2:91" s="10" customFormat="1" ht="18" customHeight="1" x14ac:dyDescent="0.45">
      <c r="B249" s="271"/>
      <c r="C249" s="34" t="s">
        <v>48</v>
      </c>
      <c r="D249" s="255"/>
      <c r="E249" s="252"/>
      <c r="F249" s="244"/>
      <c r="G249" s="241"/>
      <c r="H249" s="255"/>
      <c r="I249" s="252"/>
      <c r="J249" s="244"/>
      <c r="K249" s="241"/>
      <c r="L249" s="255"/>
      <c r="M249" s="252"/>
      <c r="N249" s="244"/>
      <c r="O249" s="241"/>
      <c r="P249" s="255"/>
      <c r="Q249" s="252"/>
      <c r="R249" s="244"/>
      <c r="S249" s="241"/>
      <c r="T249" s="255"/>
      <c r="U249" s="252"/>
      <c r="V249" s="244"/>
      <c r="W249" s="241"/>
      <c r="X249" s="24">
        <v>2.25</v>
      </c>
      <c r="Y249" s="252"/>
      <c r="Z249" s="244"/>
      <c r="AA249" s="241"/>
      <c r="AB249" s="24">
        <v>2.5</v>
      </c>
      <c r="AC249" s="252"/>
      <c r="AD249" s="244"/>
      <c r="AE249" s="241"/>
      <c r="AF249" s="24">
        <v>2.5</v>
      </c>
      <c r="AG249" s="252"/>
      <c r="AH249" s="244"/>
      <c r="AI249" s="241"/>
      <c r="AJ249" s="24">
        <v>2.5</v>
      </c>
      <c r="AK249" s="200"/>
      <c r="AL249" s="218"/>
      <c r="AM249" s="190"/>
      <c r="AN249" s="24">
        <v>2.5</v>
      </c>
      <c r="AO249" s="200"/>
      <c r="AP249" s="218"/>
      <c r="AQ249" s="190"/>
      <c r="AR249" s="24">
        <v>2.5</v>
      </c>
      <c r="AS249" s="200"/>
      <c r="AT249" s="218"/>
      <c r="AU249" s="190"/>
      <c r="AV249" s="24">
        <v>2.5</v>
      </c>
      <c r="AW249" s="200"/>
      <c r="AX249" s="218"/>
      <c r="AY249" s="190"/>
      <c r="AZ249" s="24">
        <v>2.5</v>
      </c>
      <c r="BA249" s="200"/>
      <c r="BB249" s="218"/>
      <c r="BC249" s="190"/>
      <c r="BD249" s="215"/>
      <c r="BE249" s="200"/>
      <c r="BF249" s="221"/>
      <c r="BG249" s="190"/>
      <c r="BH249" s="215"/>
      <c r="BI249" s="200"/>
      <c r="BJ249" s="221"/>
      <c r="BK249" s="190"/>
      <c r="BL249" s="215"/>
      <c r="BM249" s="200"/>
      <c r="BN249" s="221"/>
      <c r="BO249" s="190"/>
      <c r="BP249" s="215"/>
      <c r="BQ249" s="200"/>
      <c r="BR249" s="221"/>
      <c r="BS249" s="190"/>
      <c r="BT249" s="215"/>
      <c r="BU249" s="200"/>
      <c r="BV249" s="221"/>
      <c r="BW249" s="190"/>
      <c r="BX249" s="215"/>
      <c r="BY249" s="200"/>
      <c r="BZ249" s="221"/>
      <c r="CA249" s="190"/>
      <c r="CB249" s="215"/>
      <c r="CC249" s="200"/>
      <c r="CD249" s="221"/>
      <c r="CE249" s="190"/>
      <c r="CF249" s="215"/>
      <c r="CG249" s="200"/>
      <c r="CH249" s="221"/>
      <c r="CI249" s="190"/>
      <c r="CJ249" s="215">
        <v>-0.05</v>
      </c>
      <c r="CK249" s="200"/>
      <c r="CL249" s="221">
        <v>-0.05</v>
      </c>
      <c r="CM249" s="190"/>
    </row>
    <row r="250" spans="2:91" s="10" customFormat="1" ht="18" customHeight="1" x14ac:dyDescent="0.45">
      <c r="B250" s="272"/>
      <c r="C250" s="32" t="s">
        <v>49</v>
      </c>
      <c r="D250" s="256"/>
      <c r="E250" s="253">
        <v>0</v>
      </c>
      <c r="F250" s="247"/>
      <c r="G250" s="250">
        <v>0</v>
      </c>
      <c r="H250" s="256"/>
      <c r="I250" s="253">
        <v>0</v>
      </c>
      <c r="J250" s="247"/>
      <c r="K250" s="250">
        <v>0</v>
      </c>
      <c r="L250" s="256"/>
      <c r="M250" s="253">
        <v>0</v>
      </c>
      <c r="N250" s="247"/>
      <c r="O250" s="250">
        <v>0</v>
      </c>
      <c r="P250" s="256"/>
      <c r="Q250" s="253">
        <v>0</v>
      </c>
      <c r="R250" s="247"/>
      <c r="S250" s="250">
        <v>0</v>
      </c>
      <c r="T250" s="256"/>
      <c r="U250" s="253">
        <v>0</v>
      </c>
      <c r="V250" s="247"/>
      <c r="W250" s="250">
        <v>0</v>
      </c>
      <c r="X250" s="116">
        <v>13.5</v>
      </c>
      <c r="Y250" s="253"/>
      <c r="Z250" s="247"/>
      <c r="AA250" s="250"/>
      <c r="AB250" s="116">
        <v>13.75</v>
      </c>
      <c r="AC250" s="253"/>
      <c r="AD250" s="247"/>
      <c r="AE250" s="250"/>
      <c r="AF250" s="116">
        <v>13.75</v>
      </c>
      <c r="AG250" s="253"/>
      <c r="AH250" s="247"/>
      <c r="AI250" s="250"/>
      <c r="AJ250" s="116">
        <v>13.75</v>
      </c>
      <c r="AK250" s="224"/>
      <c r="AL250" s="219"/>
      <c r="AM250" s="193"/>
      <c r="AN250" s="116">
        <v>13.75</v>
      </c>
      <c r="AO250" s="224"/>
      <c r="AP250" s="219"/>
      <c r="AQ250" s="193"/>
      <c r="AR250" s="116">
        <v>13.75</v>
      </c>
      <c r="AS250" s="224"/>
      <c r="AT250" s="219"/>
      <c r="AU250" s="193"/>
      <c r="AV250" s="116">
        <v>13.75</v>
      </c>
      <c r="AW250" s="224"/>
      <c r="AX250" s="219"/>
      <c r="AY250" s="193"/>
      <c r="AZ250" s="116">
        <v>13.75</v>
      </c>
      <c r="BA250" s="224"/>
      <c r="BB250" s="219"/>
      <c r="BC250" s="193"/>
      <c r="BD250" s="216"/>
      <c r="BE250" s="201"/>
      <c r="BF250" s="222"/>
      <c r="BG250" s="191"/>
      <c r="BH250" s="216"/>
      <c r="BI250" s="201"/>
      <c r="BJ250" s="222"/>
      <c r="BK250" s="191"/>
      <c r="BL250" s="216">
        <v>-0.15</v>
      </c>
      <c r="BM250" s="201"/>
      <c r="BN250" s="222">
        <v>-0.15</v>
      </c>
      <c r="BO250" s="191"/>
      <c r="BP250" s="216">
        <v>-0.15</v>
      </c>
      <c r="BQ250" s="201"/>
      <c r="BR250" s="222">
        <v>-0.15</v>
      </c>
      <c r="BS250" s="191"/>
      <c r="BT250" s="216">
        <v>-0.15</v>
      </c>
      <c r="BU250" s="201"/>
      <c r="BV250" s="222">
        <v>-0.15</v>
      </c>
      <c r="BW250" s="191"/>
      <c r="BX250" s="216">
        <v>-0.15</v>
      </c>
      <c r="BY250" s="201"/>
      <c r="BZ250" s="222">
        <v>-0.15</v>
      </c>
      <c r="CA250" s="191"/>
      <c r="CB250" s="216">
        <v>-0.15</v>
      </c>
      <c r="CC250" s="201"/>
      <c r="CD250" s="222">
        <v>-0.15</v>
      </c>
      <c r="CE250" s="191"/>
      <c r="CF250" s="216">
        <v>-0.15</v>
      </c>
      <c r="CG250" s="201"/>
      <c r="CH250" s="222">
        <v>-0.15</v>
      </c>
      <c r="CI250" s="191"/>
      <c r="CJ250" s="216">
        <v>-0.2</v>
      </c>
      <c r="CK250" s="201"/>
      <c r="CL250" s="222">
        <v>-0.2</v>
      </c>
      <c r="CM250" s="191"/>
    </row>
    <row r="251" spans="2:91" s="10" customFormat="1" ht="18" customHeight="1" x14ac:dyDescent="0.45">
      <c r="B251" s="270" t="s">
        <v>114</v>
      </c>
      <c r="C251" s="31" t="s">
        <v>302</v>
      </c>
      <c r="D251" s="254" t="s">
        <v>8</v>
      </c>
      <c r="E251" s="251" t="s">
        <v>8</v>
      </c>
      <c r="F251" s="246" t="s">
        <v>8</v>
      </c>
      <c r="G251" s="249" t="s">
        <v>8</v>
      </c>
      <c r="H251" s="254" t="s">
        <v>8</v>
      </c>
      <c r="I251" s="251" t="s">
        <v>8</v>
      </c>
      <c r="J251" s="246" t="s">
        <v>8</v>
      </c>
      <c r="K251" s="249" t="s">
        <v>8</v>
      </c>
      <c r="L251" s="254" t="s">
        <v>8</v>
      </c>
      <c r="M251" s="251" t="s">
        <v>8</v>
      </c>
      <c r="N251" s="246" t="s">
        <v>8</v>
      </c>
      <c r="O251" s="249" t="s">
        <v>8</v>
      </c>
      <c r="P251" s="254" t="s">
        <v>8</v>
      </c>
      <c r="Q251" s="251" t="s">
        <v>8</v>
      </c>
      <c r="R251" s="246" t="s">
        <v>8</v>
      </c>
      <c r="S251" s="249" t="s">
        <v>8</v>
      </c>
      <c r="T251" s="254" t="s">
        <v>8</v>
      </c>
      <c r="U251" s="251" t="s">
        <v>8</v>
      </c>
      <c r="V251" s="246" t="s">
        <v>8</v>
      </c>
      <c r="W251" s="249" t="s">
        <v>8</v>
      </c>
      <c r="X251" s="115" t="s">
        <v>8</v>
      </c>
      <c r="Y251" s="251" t="s">
        <v>135</v>
      </c>
      <c r="Z251" s="246" t="s">
        <v>8</v>
      </c>
      <c r="AA251" s="249" t="s">
        <v>8</v>
      </c>
      <c r="AB251" s="115" t="s">
        <v>8</v>
      </c>
      <c r="AC251" s="251" t="s">
        <v>135</v>
      </c>
      <c r="AD251" s="246" t="s">
        <v>8</v>
      </c>
      <c r="AE251" s="249" t="s">
        <v>8</v>
      </c>
      <c r="AF251" s="115" t="s">
        <v>8</v>
      </c>
      <c r="AG251" s="251" t="s">
        <v>135</v>
      </c>
      <c r="AH251" s="246" t="s">
        <v>8</v>
      </c>
      <c r="AI251" s="249" t="s">
        <v>8</v>
      </c>
      <c r="AJ251" s="115" t="s">
        <v>8</v>
      </c>
      <c r="AK251" s="223" t="s">
        <v>135</v>
      </c>
      <c r="AL251" s="217" t="s">
        <v>8</v>
      </c>
      <c r="AM251" s="192" t="s">
        <v>8</v>
      </c>
      <c r="AN251" s="115" t="s">
        <v>8</v>
      </c>
      <c r="AO251" s="223" t="s">
        <v>135</v>
      </c>
      <c r="AP251" s="217" t="s">
        <v>8</v>
      </c>
      <c r="AQ251" s="192" t="s">
        <v>8</v>
      </c>
      <c r="AR251" s="115" t="s">
        <v>8</v>
      </c>
      <c r="AS251" s="223" t="s">
        <v>135</v>
      </c>
      <c r="AT251" s="217" t="s">
        <v>8</v>
      </c>
      <c r="AU251" s="192" t="s">
        <v>8</v>
      </c>
      <c r="AV251" s="115" t="s">
        <v>8</v>
      </c>
      <c r="AW251" s="223" t="s">
        <v>135</v>
      </c>
      <c r="AX251" s="217" t="s">
        <v>8</v>
      </c>
      <c r="AY251" s="192" t="s">
        <v>8</v>
      </c>
      <c r="AZ251" s="115" t="s">
        <v>8</v>
      </c>
      <c r="BA251" s="223" t="s">
        <v>135</v>
      </c>
      <c r="BB251" s="217" t="s">
        <v>8</v>
      </c>
      <c r="BC251" s="192" t="s">
        <v>8</v>
      </c>
      <c r="BD251" s="214">
        <v>0.35</v>
      </c>
      <c r="BE251" s="199" t="s">
        <v>134</v>
      </c>
      <c r="BF251" s="220" t="s">
        <v>8</v>
      </c>
      <c r="BG251" s="189" t="s">
        <v>8</v>
      </c>
      <c r="BH251" s="214">
        <v>0.35</v>
      </c>
      <c r="BI251" s="199" t="s">
        <v>134</v>
      </c>
      <c r="BJ251" s="220" t="s">
        <v>8</v>
      </c>
      <c r="BK251" s="189" t="s">
        <v>8</v>
      </c>
      <c r="BL251" s="214">
        <v>0.3</v>
      </c>
      <c r="BM251" s="199" t="s">
        <v>134</v>
      </c>
      <c r="BN251" s="220" t="s">
        <v>8</v>
      </c>
      <c r="BO251" s="189" t="s">
        <v>8</v>
      </c>
      <c r="BP251" s="214">
        <v>0.3</v>
      </c>
      <c r="BQ251" s="199" t="s">
        <v>134</v>
      </c>
      <c r="BR251" s="220" t="s">
        <v>8</v>
      </c>
      <c r="BS251" s="189" t="s">
        <v>8</v>
      </c>
      <c r="BT251" s="214">
        <v>0.3</v>
      </c>
      <c r="BU251" s="199" t="s">
        <v>134</v>
      </c>
      <c r="BV251" s="220" t="s">
        <v>8</v>
      </c>
      <c r="BW251" s="189" t="s">
        <v>8</v>
      </c>
      <c r="BX251" s="214">
        <v>0.3</v>
      </c>
      <c r="BY251" s="199" t="s">
        <v>134</v>
      </c>
      <c r="BZ251" s="220" t="s">
        <v>8</v>
      </c>
      <c r="CA251" s="189" t="s">
        <v>8</v>
      </c>
      <c r="CB251" s="214">
        <v>0.3</v>
      </c>
      <c r="CC251" s="199" t="s">
        <v>134</v>
      </c>
      <c r="CD251" s="220" t="s">
        <v>8</v>
      </c>
      <c r="CE251" s="189" t="s">
        <v>8</v>
      </c>
      <c r="CF251" s="214">
        <v>0.3</v>
      </c>
      <c r="CG251" s="199" t="s">
        <v>134</v>
      </c>
      <c r="CH251" s="220" t="s">
        <v>8</v>
      </c>
      <c r="CI251" s="189" t="s">
        <v>8</v>
      </c>
      <c r="CJ251" s="214">
        <v>0.25</v>
      </c>
      <c r="CK251" s="199" t="s">
        <v>134</v>
      </c>
      <c r="CL251" s="220" t="s">
        <v>8</v>
      </c>
      <c r="CM251" s="189" t="s">
        <v>8</v>
      </c>
    </row>
    <row r="252" spans="2:91" s="10" customFormat="1" ht="18" customHeight="1" x14ac:dyDescent="0.45">
      <c r="B252" s="271"/>
      <c r="C252" s="34" t="s">
        <v>48</v>
      </c>
      <c r="D252" s="255"/>
      <c r="E252" s="252"/>
      <c r="F252" s="244"/>
      <c r="G252" s="241"/>
      <c r="H252" s="255"/>
      <c r="I252" s="252"/>
      <c r="J252" s="244"/>
      <c r="K252" s="241"/>
      <c r="L252" s="255"/>
      <c r="M252" s="252"/>
      <c r="N252" s="244"/>
      <c r="O252" s="241"/>
      <c r="P252" s="255"/>
      <c r="Q252" s="252"/>
      <c r="R252" s="244"/>
      <c r="S252" s="241"/>
      <c r="T252" s="255"/>
      <c r="U252" s="252"/>
      <c r="V252" s="244"/>
      <c r="W252" s="241"/>
      <c r="X252" s="24">
        <v>2.25</v>
      </c>
      <c r="Y252" s="252"/>
      <c r="Z252" s="244"/>
      <c r="AA252" s="241"/>
      <c r="AB252" s="24">
        <v>2.5</v>
      </c>
      <c r="AC252" s="252"/>
      <c r="AD252" s="244"/>
      <c r="AE252" s="241"/>
      <c r="AF252" s="24">
        <v>2.5</v>
      </c>
      <c r="AG252" s="252"/>
      <c r="AH252" s="244"/>
      <c r="AI252" s="241"/>
      <c r="AJ252" s="24">
        <v>2.5</v>
      </c>
      <c r="AK252" s="200"/>
      <c r="AL252" s="218"/>
      <c r="AM252" s="190"/>
      <c r="AN252" s="24">
        <v>2.5</v>
      </c>
      <c r="AO252" s="200"/>
      <c r="AP252" s="218"/>
      <c r="AQ252" s="190"/>
      <c r="AR252" s="24">
        <v>2.5</v>
      </c>
      <c r="AS252" s="200"/>
      <c r="AT252" s="218"/>
      <c r="AU252" s="190"/>
      <c r="AV252" s="24">
        <v>2.5</v>
      </c>
      <c r="AW252" s="200"/>
      <c r="AX252" s="218"/>
      <c r="AY252" s="190"/>
      <c r="AZ252" s="24">
        <v>2.5</v>
      </c>
      <c r="BA252" s="200"/>
      <c r="BB252" s="218"/>
      <c r="BC252" s="190"/>
      <c r="BD252" s="215"/>
      <c r="BE252" s="200"/>
      <c r="BF252" s="221"/>
      <c r="BG252" s="190"/>
      <c r="BH252" s="215"/>
      <c r="BI252" s="200"/>
      <c r="BJ252" s="221"/>
      <c r="BK252" s="190"/>
      <c r="BL252" s="215"/>
      <c r="BM252" s="200"/>
      <c r="BN252" s="221"/>
      <c r="BO252" s="190"/>
      <c r="BP252" s="215"/>
      <c r="BQ252" s="200"/>
      <c r="BR252" s="221"/>
      <c r="BS252" s="190"/>
      <c r="BT252" s="215"/>
      <c r="BU252" s="200"/>
      <c r="BV252" s="221"/>
      <c r="BW252" s="190"/>
      <c r="BX252" s="215"/>
      <c r="BY252" s="200"/>
      <c r="BZ252" s="221"/>
      <c r="CA252" s="190"/>
      <c r="CB252" s="215"/>
      <c r="CC252" s="200"/>
      <c r="CD252" s="221"/>
      <c r="CE252" s="190"/>
      <c r="CF252" s="215"/>
      <c r="CG252" s="200"/>
      <c r="CH252" s="221"/>
      <c r="CI252" s="190"/>
      <c r="CJ252" s="215">
        <v>-0.05</v>
      </c>
      <c r="CK252" s="200"/>
      <c r="CL252" s="221">
        <v>-0.05</v>
      </c>
      <c r="CM252" s="190"/>
    </row>
    <row r="253" spans="2:91" s="10" customFormat="1" ht="18" customHeight="1" x14ac:dyDescent="0.45">
      <c r="B253" s="272"/>
      <c r="C253" s="32" t="s">
        <v>49</v>
      </c>
      <c r="D253" s="256"/>
      <c r="E253" s="253">
        <v>0</v>
      </c>
      <c r="F253" s="247"/>
      <c r="G253" s="250">
        <v>0</v>
      </c>
      <c r="H253" s="256"/>
      <c r="I253" s="253">
        <v>0</v>
      </c>
      <c r="J253" s="247"/>
      <c r="K253" s="250">
        <v>0</v>
      </c>
      <c r="L253" s="256"/>
      <c r="M253" s="253">
        <v>0</v>
      </c>
      <c r="N253" s="247"/>
      <c r="O253" s="250">
        <v>0</v>
      </c>
      <c r="P253" s="256"/>
      <c r="Q253" s="253">
        <v>0</v>
      </c>
      <c r="R253" s="247"/>
      <c r="S253" s="250">
        <v>0</v>
      </c>
      <c r="T253" s="256"/>
      <c r="U253" s="253">
        <v>0</v>
      </c>
      <c r="V253" s="247"/>
      <c r="W253" s="250">
        <v>0</v>
      </c>
      <c r="X253" s="116">
        <v>13.5</v>
      </c>
      <c r="Y253" s="253"/>
      <c r="Z253" s="247"/>
      <c r="AA253" s="250"/>
      <c r="AB253" s="116">
        <v>13.75</v>
      </c>
      <c r="AC253" s="253"/>
      <c r="AD253" s="247"/>
      <c r="AE253" s="250"/>
      <c r="AF253" s="116">
        <v>13.75</v>
      </c>
      <c r="AG253" s="253"/>
      <c r="AH253" s="247"/>
      <c r="AI253" s="250"/>
      <c r="AJ253" s="116">
        <v>13.75</v>
      </c>
      <c r="AK253" s="224"/>
      <c r="AL253" s="219"/>
      <c r="AM253" s="193"/>
      <c r="AN253" s="116">
        <v>13.75</v>
      </c>
      <c r="AO253" s="224"/>
      <c r="AP253" s="219"/>
      <c r="AQ253" s="193"/>
      <c r="AR253" s="116">
        <v>13.75</v>
      </c>
      <c r="AS253" s="224"/>
      <c r="AT253" s="219"/>
      <c r="AU253" s="193"/>
      <c r="AV253" s="116">
        <v>13.75</v>
      </c>
      <c r="AW253" s="224"/>
      <c r="AX253" s="219"/>
      <c r="AY253" s="193"/>
      <c r="AZ253" s="116">
        <v>13.75</v>
      </c>
      <c r="BA253" s="224"/>
      <c r="BB253" s="219"/>
      <c r="BC253" s="193"/>
      <c r="BD253" s="216"/>
      <c r="BE253" s="201"/>
      <c r="BF253" s="222"/>
      <c r="BG253" s="191"/>
      <c r="BH253" s="216"/>
      <c r="BI253" s="201"/>
      <c r="BJ253" s="222"/>
      <c r="BK253" s="191"/>
      <c r="BL253" s="216">
        <v>-0.15</v>
      </c>
      <c r="BM253" s="201"/>
      <c r="BN253" s="222">
        <v>-0.15</v>
      </c>
      <c r="BO253" s="191"/>
      <c r="BP253" s="216">
        <v>-0.15</v>
      </c>
      <c r="BQ253" s="201"/>
      <c r="BR253" s="222">
        <v>-0.15</v>
      </c>
      <c r="BS253" s="191"/>
      <c r="BT253" s="216">
        <v>-0.15</v>
      </c>
      <c r="BU253" s="201"/>
      <c r="BV253" s="222">
        <v>-0.15</v>
      </c>
      <c r="BW253" s="191"/>
      <c r="BX253" s="216">
        <v>-0.15</v>
      </c>
      <c r="BY253" s="201"/>
      <c r="BZ253" s="222">
        <v>-0.15</v>
      </c>
      <c r="CA253" s="191"/>
      <c r="CB253" s="216">
        <v>-0.15</v>
      </c>
      <c r="CC253" s="201"/>
      <c r="CD253" s="222">
        <v>-0.15</v>
      </c>
      <c r="CE253" s="191"/>
      <c r="CF253" s="216">
        <v>-0.15</v>
      </c>
      <c r="CG253" s="201"/>
      <c r="CH253" s="222">
        <v>-0.15</v>
      </c>
      <c r="CI253" s="191"/>
      <c r="CJ253" s="216">
        <v>-0.2</v>
      </c>
      <c r="CK253" s="201"/>
      <c r="CL253" s="222">
        <v>-0.2</v>
      </c>
      <c r="CM253" s="191"/>
    </row>
    <row r="254" spans="2:91" s="13" customFormat="1" ht="18" customHeight="1" x14ac:dyDescent="0.4">
      <c r="B254" s="35" t="s">
        <v>15</v>
      </c>
      <c r="C254" s="34" t="s">
        <v>137</v>
      </c>
      <c r="D254" s="27" t="s">
        <v>8</v>
      </c>
      <c r="E254" s="16" t="s">
        <v>8</v>
      </c>
      <c r="F254" s="15" t="s">
        <v>8</v>
      </c>
      <c r="G254" s="28" t="s">
        <v>8</v>
      </c>
      <c r="H254" s="27" t="s">
        <v>8</v>
      </c>
      <c r="I254" s="16" t="s">
        <v>8</v>
      </c>
      <c r="J254" s="15" t="s">
        <v>8</v>
      </c>
      <c r="K254" s="28" t="s">
        <v>8</v>
      </c>
      <c r="L254" s="27">
        <v>1.5</v>
      </c>
      <c r="M254" s="16" t="s">
        <v>134</v>
      </c>
      <c r="N254" s="15">
        <v>1.5</v>
      </c>
      <c r="O254" s="28" t="s">
        <v>134</v>
      </c>
      <c r="P254" s="27">
        <v>1.5</v>
      </c>
      <c r="Q254" s="16" t="s">
        <v>134</v>
      </c>
      <c r="R254" s="15">
        <v>1.5</v>
      </c>
      <c r="S254" s="28" t="s">
        <v>134</v>
      </c>
      <c r="T254" s="27">
        <v>1.5</v>
      </c>
      <c r="U254" s="16" t="s">
        <v>134</v>
      </c>
      <c r="V254" s="15">
        <v>1.5</v>
      </c>
      <c r="W254" s="28" t="s">
        <v>134</v>
      </c>
      <c r="X254" s="27">
        <v>1.5</v>
      </c>
      <c r="Y254" s="16" t="s">
        <v>134</v>
      </c>
      <c r="Z254" s="15">
        <v>1.5</v>
      </c>
      <c r="AA254" s="28" t="s">
        <v>134</v>
      </c>
      <c r="AB254" s="27">
        <v>1.75</v>
      </c>
      <c r="AC254" s="16" t="s">
        <v>134</v>
      </c>
      <c r="AD254" s="15">
        <v>1.75</v>
      </c>
      <c r="AE254" s="28" t="s">
        <v>134</v>
      </c>
      <c r="AF254" s="27">
        <v>1.75</v>
      </c>
      <c r="AG254" s="16" t="s">
        <v>134</v>
      </c>
      <c r="AH254" s="15">
        <v>1.75</v>
      </c>
      <c r="AI254" s="28" t="s">
        <v>134</v>
      </c>
      <c r="AJ254" s="48">
        <v>1.75</v>
      </c>
      <c r="AK254" s="44" t="s">
        <v>134</v>
      </c>
      <c r="AL254" s="43">
        <v>1.75</v>
      </c>
      <c r="AM254" s="49" t="s">
        <v>134</v>
      </c>
      <c r="AN254" s="48">
        <v>1.75</v>
      </c>
      <c r="AO254" s="44" t="s">
        <v>134</v>
      </c>
      <c r="AP254" s="43">
        <v>1.75</v>
      </c>
      <c r="AQ254" s="49" t="s">
        <v>134</v>
      </c>
      <c r="AR254" s="48">
        <v>1.75</v>
      </c>
      <c r="AS254" s="44" t="s">
        <v>134</v>
      </c>
      <c r="AT254" s="43">
        <v>1.75</v>
      </c>
      <c r="AU254" s="49" t="s">
        <v>134</v>
      </c>
      <c r="AV254" s="48">
        <v>1.75</v>
      </c>
      <c r="AW254" s="44" t="s">
        <v>134</v>
      </c>
      <c r="AX254" s="43">
        <v>1.75</v>
      </c>
      <c r="AY254" s="49" t="s">
        <v>134</v>
      </c>
      <c r="AZ254" s="48">
        <v>1.25</v>
      </c>
      <c r="BA254" s="44" t="s">
        <v>134</v>
      </c>
      <c r="BB254" s="43">
        <v>1.25</v>
      </c>
      <c r="BC254" s="49" t="s">
        <v>134</v>
      </c>
      <c r="BD254" s="48">
        <v>1.25</v>
      </c>
      <c r="BE254" s="44" t="s">
        <v>134</v>
      </c>
      <c r="BF254" s="43">
        <v>1.25</v>
      </c>
      <c r="BG254" s="49" t="s">
        <v>134</v>
      </c>
      <c r="BH254" s="48">
        <v>1.25</v>
      </c>
      <c r="BI254" s="44" t="s">
        <v>134</v>
      </c>
      <c r="BJ254" s="43">
        <v>1.25</v>
      </c>
      <c r="BK254" s="49" t="s">
        <v>134</v>
      </c>
      <c r="BL254" s="48">
        <v>1.1000000000000001</v>
      </c>
      <c r="BM254" s="44" t="s">
        <v>134</v>
      </c>
      <c r="BN254" s="43">
        <v>1.1000000000000001</v>
      </c>
      <c r="BO254" s="49" t="s">
        <v>134</v>
      </c>
      <c r="BP254" s="48">
        <v>1.1000000000000001</v>
      </c>
      <c r="BQ254" s="44" t="s">
        <v>134</v>
      </c>
      <c r="BR254" s="43">
        <v>1.1000000000000001</v>
      </c>
      <c r="BS254" s="49" t="s">
        <v>134</v>
      </c>
      <c r="BT254" s="48">
        <v>1.1000000000000001</v>
      </c>
      <c r="BU254" s="44" t="s">
        <v>134</v>
      </c>
      <c r="BV254" s="43">
        <v>1.1000000000000001</v>
      </c>
      <c r="BW254" s="49" t="s">
        <v>134</v>
      </c>
      <c r="BX254" s="48">
        <v>1.1000000000000001</v>
      </c>
      <c r="BY254" s="44" t="s">
        <v>134</v>
      </c>
      <c r="BZ254" s="43">
        <v>1.1000000000000001</v>
      </c>
      <c r="CA254" s="49" t="s">
        <v>134</v>
      </c>
      <c r="CB254" s="48">
        <v>1.1000000000000001</v>
      </c>
      <c r="CC254" s="44" t="s">
        <v>134</v>
      </c>
      <c r="CD254" s="43">
        <v>1.1000000000000001</v>
      </c>
      <c r="CE254" s="49" t="s">
        <v>134</v>
      </c>
      <c r="CF254" s="48">
        <v>1.6</v>
      </c>
      <c r="CG254" s="44" t="s">
        <v>134</v>
      </c>
      <c r="CH254" s="43">
        <v>1.6</v>
      </c>
      <c r="CI254" s="49" t="s">
        <v>134</v>
      </c>
      <c r="CJ254" s="48">
        <v>1.55</v>
      </c>
      <c r="CK254" s="44" t="s">
        <v>134</v>
      </c>
      <c r="CL254" s="43">
        <v>1.55</v>
      </c>
      <c r="CM254" s="49" t="s">
        <v>134</v>
      </c>
    </row>
    <row r="255" spans="2:91" s="13" customFormat="1" ht="18" customHeight="1" x14ac:dyDescent="0.4">
      <c r="B255" s="35" t="s">
        <v>6</v>
      </c>
      <c r="C255" s="34" t="s">
        <v>137</v>
      </c>
      <c r="D255" s="27">
        <v>2</v>
      </c>
      <c r="E255" s="16" t="s">
        <v>134</v>
      </c>
      <c r="F255" s="15">
        <v>2</v>
      </c>
      <c r="G255" s="28" t="s">
        <v>134</v>
      </c>
      <c r="H255" s="27">
        <v>2</v>
      </c>
      <c r="I255" s="16" t="s">
        <v>134</v>
      </c>
      <c r="J255" s="15">
        <v>2</v>
      </c>
      <c r="K255" s="28" t="s">
        <v>134</v>
      </c>
      <c r="L255" s="27">
        <v>2</v>
      </c>
      <c r="M255" s="16" t="s">
        <v>134</v>
      </c>
      <c r="N255" s="15">
        <v>2</v>
      </c>
      <c r="O255" s="28" t="s">
        <v>134</v>
      </c>
      <c r="P255" s="27">
        <v>2.75</v>
      </c>
      <c r="Q255" s="16" t="s">
        <v>134</v>
      </c>
      <c r="R255" s="15">
        <v>2.75</v>
      </c>
      <c r="S255" s="28" t="s">
        <v>134</v>
      </c>
      <c r="T255" s="27">
        <v>2.75</v>
      </c>
      <c r="U255" s="16" t="s">
        <v>134</v>
      </c>
      <c r="V255" s="15">
        <v>2.75</v>
      </c>
      <c r="W255" s="28" t="s">
        <v>134</v>
      </c>
      <c r="X255" s="27">
        <v>2.75</v>
      </c>
      <c r="Y255" s="16" t="s">
        <v>134</v>
      </c>
      <c r="Z255" s="15">
        <v>2.75</v>
      </c>
      <c r="AA255" s="28" t="s">
        <v>134</v>
      </c>
      <c r="AB255" s="27">
        <v>3</v>
      </c>
      <c r="AC255" s="16" t="s">
        <v>134</v>
      </c>
      <c r="AD255" s="15">
        <v>3</v>
      </c>
      <c r="AE255" s="28" t="s">
        <v>134</v>
      </c>
      <c r="AF255" s="27">
        <v>3</v>
      </c>
      <c r="AG255" s="16" t="s">
        <v>134</v>
      </c>
      <c r="AH255" s="15">
        <v>3</v>
      </c>
      <c r="AI255" s="28" t="s">
        <v>134</v>
      </c>
      <c r="AJ255" s="48">
        <v>3</v>
      </c>
      <c r="AK255" s="44" t="s">
        <v>134</v>
      </c>
      <c r="AL255" s="43">
        <v>3</v>
      </c>
      <c r="AM255" s="49" t="s">
        <v>134</v>
      </c>
      <c r="AN255" s="48">
        <v>3</v>
      </c>
      <c r="AO255" s="44" t="s">
        <v>134</v>
      </c>
      <c r="AP255" s="43">
        <v>3</v>
      </c>
      <c r="AQ255" s="49" t="s">
        <v>134</v>
      </c>
      <c r="AR255" s="48">
        <v>3</v>
      </c>
      <c r="AS255" s="44" t="s">
        <v>134</v>
      </c>
      <c r="AT255" s="43">
        <v>3</v>
      </c>
      <c r="AU255" s="49" t="s">
        <v>134</v>
      </c>
      <c r="AV255" s="48">
        <v>3</v>
      </c>
      <c r="AW255" s="44" t="s">
        <v>134</v>
      </c>
      <c r="AX255" s="43">
        <v>3</v>
      </c>
      <c r="AY255" s="49" t="s">
        <v>134</v>
      </c>
      <c r="AZ255" s="48">
        <v>2.75</v>
      </c>
      <c r="BA255" s="44" t="s">
        <v>134</v>
      </c>
      <c r="BB255" s="43">
        <v>2.75</v>
      </c>
      <c r="BC255" s="49" t="s">
        <v>134</v>
      </c>
      <c r="BD255" s="48">
        <v>2.75</v>
      </c>
      <c r="BE255" s="44" t="s">
        <v>134</v>
      </c>
      <c r="BF255" s="43">
        <v>2.75</v>
      </c>
      <c r="BG255" s="49" t="s">
        <v>134</v>
      </c>
      <c r="BH255" s="48">
        <v>2.75</v>
      </c>
      <c r="BI255" s="44" t="s">
        <v>134</v>
      </c>
      <c r="BJ255" s="43">
        <v>2.75</v>
      </c>
      <c r="BK255" s="49" t="s">
        <v>134</v>
      </c>
      <c r="BL255" s="48">
        <v>2.1</v>
      </c>
      <c r="BM255" s="44" t="s">
        <v>134</v>
      </c>
      <c r="BN255" s="43">
        <v>2.1</v>
      </c>
      <c r="BO255" s="49" t="s">
        <v>134</v>
      </c>
      <c r="BP255" s="48">
        <v>2.1</v>
      </c>
      <c r="BQ255" s="44" t="s">
        <v>134</v>
      </c>
      <c r="BR255" s="43">
        <v>2.1</v>
      </c>
      <c r="BS255" s="49" t="s">
        <v>134</v>
      </c>
      <c r="BT255" s="48">
        <v>2.1</v>
      </c>
      <c r="BU255" s="44" t="s">
        <v>134</v>
      </c>
      <c r="BV255" s="43">
        <v>2.1</v>
      </c>
      <c r="BW255" s="49" t="s">
        <v>134</v>
      </c>
      <c r="BX255" s="48">
        <v>2.1</v>
      </c>
      <c r="BY255" s="44" t="s">
        <v>134</v>
      </c>
      <c r="BZ255" s="43">
        <v>2.1</v>
      </c>
      <c r="CA255" s="49" t="s">
        <v>134</v>
      </c>
      <c r="CB255" s="48">
        <v>2.1</v>
      </c>
      <c r="CC255" s="44" t="s">
        <v>134</v>
      </c>
      <c r="CD255" s="43">
        <v>2.1</v>
      </c>
      <c r="CE255" s="49" t="s">
        <v>134</v>
      </c>
      <c r="CF255" s="48">
        <v>4.0999999999999996</v>
      </c>
      <c r="CG255" s="44" t="s">
        <v>134</v>
      </c>
      <c r="CH255" s="43">
        <v>4.0999999999999996</v>
      </c>
      <c r="CI255" s="49" t="s">
        <v>134</v>
      </c>
      <c r="CJ255" s="48">
        <v>4.05</v>
      </c>
      <c r="CK255" s="44" t="s">
        <v>134</v>
      </c>
      <c r="CL255" s="43">
        <v>4.05</v>
      </c>
      <c r="CM255" s="49" t="s">
        <v>134</v>
      </c>
    </row>
    <row r="256" spans="2:91" s="10" customFormat="1" ht="18" customHeight="1" x14ac:dyDescent="0.45">
      <c r="B256" s="270" t="s">
        <v>115</v>
      </c>
      <c r="C256" s="31" t="s">
        <v>302</v>
      </c>
      <c r="D256" s="254" t="s">
        <v>8</v>
      </c>
      <c r="E256" s="251" t="s">
        <v>8</v>
      </c>
      <c r="F256" s="246" t="s">
        <v>8</v>
      </c>
      <c r="G256" s="249" t="s">
        <v>8</v>
      </c>
      <c r="H256" s="254" t="s">
        <v>8</v>
      </c>
      <c r="I256" s="251" t="s">
        <v>8</v>
      </c>
      <c r="J256" s="246" t="s">
        <v>8</v>
      </c>
      <c r="K256" s="249" t="s">
        <v>8</v>
      </c>
      <c r="L256" s="254" t="s">
        <v>8</v>
      </c>
      <c r="M256" s="251" t="s">
        <v>8</v>
      </c>
      <c r="N256" s="246" t="s">
        <v>8</v>
      </c>
      <c r="O256" s="249" t="s">
        <v>8</v>
      </c>
      <c r="P256" s="254" t="s">
        <v>8</v>
      </c>
      <c r="Q256" s="251" t="s">
        <v>8</v>
      </c>
      <c r="R256" s="246" t="s">
        <v>8</v>
      </c>
      <c r="S256" s="249" t="s">
        <v>8</v>
      </c>
      <c r="T256" s="254" t="s">
        <v>8</v>
      </c>
      <c r="U256" s="251" t="s">
        <v>8</v>
      </c>
      <c r="V256" s="246" t="s">
        <v>8</v>
      </c>
      <c r="W256" s="249" t="s">
        <v>8</v>
      </c>
      <c r="X256" s="115" t="s">
        <v>8</v>
      </c>
      <c r="Y256" s="251" t="s">
        <v>135</v>
      </c>
      <c r="Z256" s="246" t="s">
        <v>8</v>
      </c>
      <c r="AA256" s="249" t="s">
        <v>8</v>
      </c>
      <c r="AB256" s="115" t="s">
        <v>8</v>
      </c>
      <c r="AC256" s="251" t="s">
        <v>135</v>
      </c>
      <c r="AD256" s="246" t="s">
        <v>8</v>
      </c>
      <c r="AE256" s="249" t="s">
        <v>8</v>
      </c>
      <c r="AF256" s="115" t="s">
        <v>8</v>
      </c>
      <c r="AG256" s="251" t="s">
        <v>135</v>
      </c>
      <c r="AH256" s="246" t="s">
        <v>8</v>
      </c>
      <c r="AI256" s="249" t="s">
        <v>8</v>
      </c>
      <c r="AJ256" s="115" t="s">
        <v>8</v>
      </c>
      <c r="AK256" s="223" t="s">
        <v>135</v>
      </c>
      <c r="AL256" s="217" t="s">
        <v>8</v>
      </c>
      <c r="AM256" s="192" t="s">
        <v>8</v>
      </c>
      <c r="AN256" s="115" t="s">
        <v>8</v>
      </c>
      <c r="AO256" s="223" t="s">
        <v>135</v>
      </c>
      <c r="AP256" s="217" t="s">
        <v>8</v>
      </c>
      <c r="AQ256" s="192" t="s">
        <v>8</v>
      </c>
      <c r="AR256" s="115" t="s">
        <v>8</v>
      </c>
      <c r="AS256" s="223" t="s">
        <v>135</v>
      </c>
      <c r="AT256" s="217" t="s">
        <v>8</v>
      </c>
      <c r="AU256" s="192" t="s">
        <v>8</v>
      </c>
      <c r="AV256" s="115" t="s">
        <v>8</v>
      </c>
      <c r="AW256" s="223" t="s">
        <v>135</v>
      </c>
      <c r="AX256" s="217" t="s">
        <v>8</v>
      </c>
      <c r="AY256" s="192" t="s">
        <v>8</v>
      </c>
      <c r="AZ256" s="115" t="s">
        <v>8</v>
      </c>
      <c r="BA256" s="223" t="s">
        <v>135</v>
      </c>
      <c r="BB256" s="217" t="s">
        <v>8</v>
      </c>
      <c r="BC256" s="192" t="s">
        <v>8</v>
      </c>
      <c r="BD256" s="214">
        <v>0.35</v>
      </c>
      <c r="BE256" s="199" t="s">
        <v>134</v>
      </c>
      <c r="BF256" s="220" t="s">
        <v>8</v>
      </c>
      <c r="BG256" s="189" t="s">
        <v>8</v>
      </c>
      <c r="BH256" s="214">
        <v>0.35</v>
      </c>
      <c r="BI256" s="199" t="s">
        <v>134</v>
      </c>
      <c r="BJ256" s="220" t="s">
        <v>8</v>
      </c>
      <c r="BK256" s="189" t="s">
        <v>8</v>
      </c>
      <c r="BL256" s="214">
        <v>0.3</v>
      </c>
      <c r="BM256" s="199" t="s">
        <v>134</v>
      </c>
      <c r="BN256" s="220" t="s">
        <v>8</v>
      </c>
      <c r="BO256" s="189" t="s">
        <v>8</v>
      </c>
      <c r="BP256" s="214">
        <v>0.3</v>
      </c>
      <c r="BQ256" s="199" t="s">
        <v>134</v>
      </c>
      <c r="BR256" s="220" t="s">
        <v>8</v>
      </c>
      <c r="BS256" s="189" t="s">
        <v>8</v>
      </c>
      <c r="BT256" s="214">
        <v>0.3</v>
      </c>
      <c r="BU256" s="199" t="s">
        <v>134</v>
      </c>
      <c r="BV256" s="220" t="s">
        <v>8</v>
      </c>
      <c r="BW256" s="189" t="s">
        <v>8</v>
      </c>
      <c r="BX256" s="214">
        <v>0.3</v>
      </c>
      <c r="BY256" s="199" t="s">
        <v>134</v>
      </c>
      <c r="BZ256" s="220" t="s">
        <v>8</v>
      </c>
      <c r="CA256" s="189" t="s">
        <v>8</v>
      </c>
      <c r="CB256" s="214">
        <v>0.3</v>
      </c>
      <c r="CC256" s="199" t="s">
        <v>134</v>
      </c>
      <c r="CD256" s="220" t="s">
        <v>8</v>
      </c>
      <c r="CE256" s="189" t="s">
        <v>8</v>
      </c>
      <c r="CF256" s="214">
        <v>0.3</v>
      </c>
      <c r="CG256" s="199" t="s">
        <v>134</v>
      </c>
      <c r="CH256" s="220" t="s">
        <v>8</v>
      </c>
      <c r="CI256" s="189" t="s">
        <v>8</v>
      </c>
      <c r="CJ256" s="214">
        <v>0.25</v>
      </c>
      <c r="CK256" s="199" t="s">
        <v>134</v>
      </c>
      <c r="CL256" s="220" t="s">
        <v>8</v>
      </c>
      <c r="CM256" s="189" t="s">
        <v>8</v>
      </c>
    </row>
    <row r="257" spans="2:91" s="10" customFormat="1" ht="18" customHeight="1" x14ac:dyDescent="0.45">
      <c r="B257" s="271"/>
      <c r="C257" s="34" t="s">
        <v>48</v>
      </c>
      <c r="D257" s="255"/>
      <c r="E257" s="252"/>
      <c r="F257" s="244"/>
      <c r="G257" s="241"/>
      <c r="H257" s="255"/>
      <c r="I257" s="252"/>
      <c r="J257" s="244"/>
      <c r="K257" s="241"/>
      <c r="L257" s="255"/>
      <c r="M257" s="252"/>
      <c r="N257" s="244"/>
      <c r="O257" s="241"/>
      <c r="P257" s="255"/>
      <c r="Q257" s="252"/>
      <c r="R257" s="244"/>
      <c r="S257" s="241"/>
      <c r="T257" s="255"/>
      <c r="U257" s="252"/>
      <c r="V257" s="244"/>
      <c r="W257" s="241"/>
      <c r="X257" s="24">
        <v>2.25</v>
      </c>
      <c r="Y257" s="252"/>
      <c r="Z257" s="244"/>
      <c r="AA257" s="241"/>
      <c r="AB257" s="24">
        <v>2.5</v>
      </c>
      <c r="AC257" s="252"/>
      <c r="AD257" s="244"/>
      <c r="AE257" s="241"/>
      <c r="AF257" s="24">
        <v>2.5</v>
      </c>
      <c r="AG257" s="252"/>
      <c r="AH257" s="244"/>
      <c r="AI257" s="241"/>
      <c r="AJ257" s="24">
        <v>2.5</v>
      </c>
      <c r="AK257" s="200"/>
      <c r="AL257" s="218"/>
      <c r="AM257" s="190"/>
      <c r="AN257" s="24">
        <v>2.5</v>
      </c>
      <c r="AO257" s="200"/>
      <c r="AP257" s="218"/>
      <c r="AQ257" s="190"/>
      <c r="AR257" s="24">
        <v>2.5</v>
      </c>
      <c r="AS257" s="200"/>
      <c r="AT257" s="218"/>
      <c r="AU257" s="190"/>
      <c r="AV257" s="24">
        <v>2.5</v>
      </c>
      <c r="AW257" s="200"/>
      <c r="AX257" s="218"/>
      <c r="AY257" s="190"/>
      <c r="AZ257" s="24">
        <v>2.5</v>
      </c>
      <c r="BA257" s="200"/>
      <c r="BB257" s="218"/>
      <c r="BC257" s="190"/>
      <c r="BD257" s="215"/>
      <c r="BE257" s="200"/>
      <c r="BF257" s="221"/>
      <c r="BG257" s="190"/>
      <c r="BH257" s="215"/>
      <c r="BI257" s="200"/>
      <c r="BJ257" s="221"/>
      <c r="BK257" s="190"/>
      <c r="BL257" s="215"/>
      <c r="BM257" s="200"/>
      <c r="BN257" s="221"/>
      <c r="BO257" s="190"/>
      <c r="BP257" s="215"/>
      <c r="BQ257" s="200"/>
      <c r="BR257" s="221"/>
      <c r="BS257" s="190"/>
      <c r="BT257" s="215"/>
      <c r="BU257" s="200"/>
      <c r="BV257" s="221"/>
      <c r="BW257" s="190"/>
      <c r="BX257" s="215"/>
      <c r="BY257" s="200"/>
      <c r="BZ257" s="221"/>
      <c r="CA257" s="190"/>
      <c r="CB257" s="215"/>
      <c r="CC257" s="200"/>
      <c r="CD257" s="221"/>
      <c r="CE257" s="190"/>
      <c r="CF257" s="215"/>
      <c r="CG257" s="200"/>
      <c r="CH257" s="221"/>
      <c r="CI257" s="190"/>
      <c r="CJ257" s="215">
        <v>-0.05</v>
      </c>
      <c r="CK257" s="200"/>
      <c r="CL257" s="221">
        <v>-0.05</v>
      </c>
      <c r="CM257" s="190"/>
    </row>
    <row r="258" spans="2:91" s="10" customFormat="1" ht="18" customHeight="1" x14ac:dyDescent="0.45">
      <c r="B258" s="272"/>
      <c r="C258" s="32" t="s">
        <v>49</v>
      </c>
      <c r="D258" s="256"/>
      <c r="E258" s="253">
        <v>0</v>
      </c>
      <c r="F258" s="247"/>
      <c r="G258" s="250">
        <v>0</v>
      </c>
      <c r="H258" s="256"/>
      <c r="I258" s="253">
        <v>0</v>
      </c>
      <c r="J258" s="247"/>
      <c r="K258" s="250">
        <v>0</v>
      </c>
      <c r="L258" s="256"/>
      <c r="M258" s="253">
        <v>0</v>
      </c>
      <c r="N258" s="247"/>
      <c r="O258" s="250">
        <v>0</v>
      </c>
      <c r="P258" s="256"/>
      <c r="Q258" s="253">
        <v>0</v>
      </c>
      <c r="R258" s="247"/>
      <c r="S258" s="250">
        <v>0</v>
      </c>
      <c r="T258" s="256"/>
      <c r="U258" s="253">
        <v>0</v>
      </c>
      <c r="V258" s="247"/>
      <c r="W258" s="250">
        <v>0</v>
      </c>
      <c r="X258" s="116">
        <v>13.5</v>
      </c>
      <c r="Y258" s="253"/>
      <c r="Z258" s="247"/>
      <c r="AA258" s="250"/>
      <c r="AB258" s="116">
        <v>13.75</v>
      </c>
      <c r="AC258" s="253"/>
      <c r="AD258" s="247"/>
      <c r="AE258" s="250"/>
      <c r="AF258" s="116">
        <v>13.75</v>
      </c>
      <c r="AG258" s="253"/>
      <c r="AH258" s="247"/>
      <c r="AI258" s="250"/>
      <c r="AJ258" s="116">
        <v>13.75</v>
      </c>
      <c r="AK258" s="224"/>
      <c r="AL258" s="219"/>
      <c r="AM258" s="193"/>
      <c r="AN258" s="116">
        <v>13.75</v>
      </c>
      <c r="AO258" s="224"/>
      <c r="AP258" s="219"/>
      <c r="AQ258" s="193"/>
      <c r="AR258" s="116">
        <v>13.75</v>
      </c>
      <c r="AS258" s="224"/>
      <c r="AT258" s="219"/>
      <c r="AU258" s="193"/>
      <c r="AV258" s="116">
        <v>13.75</v>
      </c>
      <c r="AW258" s="224"/>
      <c r="AX258" s="219"/>
      <c r="AY258" s="193"/>
      <c r="AZ258" s="116">
        <v>13.75</v>
      </c>
      <c r="BA258" s="224"/>
      <c r="BB258" s="219"/>
      <c r="BC258" s="193"/>
      <c r="BD258" s="216"/>
      <c r="BE258" s="201"/>
      <c r="BF258" s="222"/>
      <c r="BG258" s="191"/>
      <c r="BH258" s="216"/>
      <c r="BI258" s="201"/>
      <c r="BJ258" s="222"/>
      <c r="BK258" s="191"/>
      <c r="BL258" s="216">
        <v>-0.15</v>
      </c>
      <c r="BM258" s="201"/>
      <c r="BN258" s="222">
        <v>-0.15</v>
      </c>
      <c r="BO258" s="191"/>
      <c r="BP258" s="216">
        <v>-0.15</v>
      </c>
      <c r="BQ258" s="201"/>
      <c r="BR258" s="222">
        <v>-0.15</v>
      </c>
      <c r="BS258" s="191"/>
      <c r="BT258" s="216">
        <v>-0.15</v>
      </c>
      <c r="BU258" s="201"/>
      <c r="BV258" s="222">
        <v>-0.15</v>
      </c>
      <c r="BW258" s="191"/>
      <c r="BX258" s="216">
        <v>-0.15</v>
      </c>
      <c r="BY258" s="201"/>
      <c r="BZ258" s="222">
        <v>-0.15</v>
      </c>
      <c r="CA258" s="191"/>
      <c r="CB258" s="216">
        <v>-0.15</v>
      </c>
      <c r="CC258" s="201"/>
      <c r="CD258" s="222">
        <v>-0.15</v>
      </c>
      <c r="CE258" s="191"/>
      <c r="CF258" s="216">
        <v>-0.15</v>
      </c>
      <c r="CG258" s="201"/>
      <c r="CH258" s="222">
        <v>-0.15</v>
      </c>
      <c r="CI258" s="191"/>
      <c r="CJ258" s="216">
        <v>-0.2</v>
      </c>
      <c r="CK258" s="201"/>
      <c r="CL258" s="222">
        <v>-0.2</v>
      </c>
      <c r="CM258" s="191"/>
    </row>
    <row r="259" spans="2:91" s="10" customFormat="1" ht="18" customHeight="1" x14ac:dyDescent="0.45">
      <c r="B259" s="270" t="s">
        <v>116</v>
      </c>
      <c r="C259" s="31" t="s">
        <v>302</v>
      </c>
      <c r="D259" s="254" t="s">
        <v>8</v>
      </c>
      <c r="E259" s="251" t="s">
        <v>8</v>
      </c>
      <c r="F259" s="246" t="s">
        <v>8</v>
      </c>
      <c r="G259" s="249" t="s">
        <v>8</v>
      </c>
      <c r="H259" s="254" t="s">
        <v>8</v>
      </c>
      <c r="I259" s="251" t="s">
        <v>8</v>
      </c>
      <c r="J259" s="246" t="s">
        <v>8</v>
      </c>
      <c r="K259" s="249" t="s">
        <v>8</v>
      </c>
      <c r="L259" s="254" t="s">
        <v>8</v>
      </c>
      <c r="M259" s="251" t="s">
        <v>8</v>
      </c>
      <c r="N259" s="246" t="s">
        <v>8</v>
      </c>
      <c r="O259" s="249" t="s">
        <v>8</v>
      </c>
      <c r="P259" s="254" t="s">
        <v>8</v>
      </c>
      <c r="Q259" s="251" t="s">
        <v>8</v>
      </c>
      <c r="R259" s="246" t="s">
        <v>8</v>
      </c>
      <c r="S259" s="249" t="s">
        <v>8</v>
      </c>
      <c r="T259" s="254" t="s">
        <v>8</v>
      </c>
      <c r="U259" s="251" t="s">
        <v>8</v>
      </c>
      <c r="V259" s="246" t="s">
        <v>8</v>
      </c>
      <c r="W259" s="249" t="s">
        <v>8</v>
      </c>
      <c r="X259" s="115" t="s">
        <v>8</v>
      </c>
      <c r="Y259" s="251" t="s">
        <v>135</v>
      </c>
      <c r="Z259" s="246" t="s">
        <v>8</v>
      </c>
      <c r="AA259" s="249" t="s">
        <v>8</v>
      </c>
      <c r="AB259" s="115" t="s">
        <v>8</v>
      </c>
      <c r="AC259" s="251" t="s">
        <v>135</v>
      </c>
      <c r="AD259" s="246" t="s">
        <v>8</v>
      </c>
      <c r="AE259" s="249" t="s">
        <v>8</v>
      </c>
      <c r="AF259" s="115" t="s">
        <v>8</v>
      </c>
      <c r="AG259" s="251" t="s">
        <v>135</v>
      </c>
      <c r="AH259" s="246" t="s">
        <v>8</v>
      </c>
      <c r="AI259" s="249" t="s">
        <v>8</v>
      </c>
      <c r="AJ259" s="115" t="s">
        <v>8</v>
      </c>
      <c r="AK259" s="223" t="s">
        <v>135</v>
      </c>
      <c r="AL259" s="217" t="s">
        <v>8</v>
      </c>
      <c r="AM259" s="192" t="s">
        <v>8</v>
      </c>
      <c r="AN259" s="115" t="s">
        <v>8</v>
      </c>
      <c r="AO259" s="223" t="s">
        <v>135</v>
      </c>
      <c r="AP259" s="217" t="s">
        <v>8</v>
      </c>
      <c r="AQ259" s="192" t="s">
        <v>8</v>
      </c>
      <c r="AR259" s="115" t="s">
        <v>8</v>
      </c>
      <c r="AS259" s="223" t="s">
        <v>135</v>
      </c>
      <c r="AT259" s="217" t="s">
        <v>8</v>
      </c>
      <c r="AU259" s="192" t="s">
        <v>8</v>
      </c>
      <c r="AV259" s="115" t="s">
        <v>8</v>
      </c>
      <c r="AW259" s="223" t="s">
        <v>135</v>
      </c>
      <c r="AX259" s="217" t="s">
        <v>8</v>
      </c>
      <c r="AY259" s="192" t="s">
        <v>8</v>
      </c>
      <c r="AZ259" s="115" t="s">
        <v>8</v>
      </c>
      <c r="BA259" s="223" t="s">
        <v>135</v>
      </c>
      <c r="BB259" s="217" t="s">
        <v>8</v>
      </c>
      <c r="BC259" s="192" t="s">
        <v>8</v>
      </c>
      <c r="BD259" s="214">
        <v>0.35</v>
      </c>
      <c r="BE259" s="199" t="s">
        <v>134</v>
      </c>
      <c r="BF259" s="220" t="s">
        <v>8</v>
      </c>
      <c r="BG259" s="189" t="s">
        <v>8</v>
      </c>
      <c r="BH259" s="214">
        <v>0.35</v>
      </c>
      <c r="BI259" s="199" t="s">
        <v>134</v>
      </c>
      <c r="BJ259" s="220" t="s">
        <v>8</v>
      </c>
      <c r="BK259" s="189" t="s">
        <v>8</v>
      </c>
      <c r="BL259" s="214">
        <v>0.3</v>
      </c>
      <c r="BM259" s="199" t="s">
        <v>134</v>
      </c>
      <c r="BN259" s="220" t="s">
        <v>8</v>
      </c>
      <c r="BO259" s="189" t="s">
        <v>8</v>
      </c>
      <c r="BP259" s="214">
        <v>0.3</v>
      </c>
      <c r="BQ259" s="199" t="s">
        <v>134</v>
      </c>
      <c r="BR259" s="220" t="s">
        <v>8</v>
      </c>
      <c r="BS259" s="189" t="s">
        <v>8</v>
      </c>
      <c r="BT259" s="214">
        <v>0.3</v>
      </c>
      <c r="BU259" s="199" t="s">
        <v>134</v>
      </c>
      <c r="BV259" s="220" t="s">
        <v>8</v>
      </c>
      <c r="BW259" s="189" t="s">
        <v>8</v>
      </c>
      <c r="BX259" s="214">
        <v>0.3</v>
      </c>
      <c r="BY259" s="199" t="s">
        <v>134</v>
      </c>
      <c r="BZ259" s="220" t="s">
        <v>8</v>
      </c>
      <c r="CA259" s="189" t="s">
        <v>8</v>
      </c>
      <c r="CB259" s="214">
        <v>0.3</v>
      </c>
      <c r="CC259" s="199" t="s">
        <v>134</v>
      </c>
      <c r="CD259" s="220" t="s">
        <v>8</v>
      </c>
      <c r="CE259" s="189" t="s">
        <v>8</v>
      </c>
      <c r="CF259" s="214">
        <v>0.3</v>
      </c>
      <c r="CG259" s="199" t="s">
        <v>134</v>
      </c>
      <c r="CH259" s="220" t="s">
        <v>8</v>
      </c>
      <c r="CI259" s="189" t="s">
        <v>8</v>
      </c>
      <c r="CJ259" s="214">
        <v>0.25</v>
      </c>
      <c r="CK259" s="199" t="s">
        <v>134</v>
      </c>
      <c r="CL259" s="220" t="s">
        <v>8</v>
      </c>
      <c r="CM259" s="189" t="s">
        <v>8</v>
      </c>
    </row>
    <row r="260" spans="2:91" s="10" customFormat="1" ht="18" customHeight="1" x14ac:dyDescent="0.45">
      <c r="B260" s="271"/>
      <c r="C260" s="34" t="s">
        <v>48</v>
      </c>
      <c r="D260" s="255"/>
      <c r="E260" s="252"/>
      <c r="F260" s="244"/>
      <c r="G260" s="241"/>
      <c r="H260" s="255"/>
      <c r="I260" s="252"/>
      <c r="J260" s="244"/>
      <c r="K260" s="241"/>
      <c r="L260" s="255"/>
      <c r="M260" s="252"/>
      <c r="N260" s="244"/>
      <c r="O260" s="241"/>
      <c r="P260" s="255"/>
      <c r="Q260" s="252"/>
      <c r="R260" s="244"/>
      <c r="S260" s="241"/>
      <c r="T260" s="255"/>
      <c r="U260" s="252"/>
      <c r="V260" s="244"/>
      <c r="W260" s="241"/>
      <c r="X260" s="24">
        <v>2.25</v>
      </c>
      <c r="Y260" s="252"/>
      <c r="Z260" s="244"/>
      <c r="AA260" s="241"/>
      <c r="AB260" s="24">
        <v>2.5</v>
      </c>
      <c r="AC260" s="252"/>
      <c r="AD260" s="244"/>
      <c r="AE260" s="241"/>
      <c r="AF260" s="24">
        <v>2.5</v>
      </c>
      <c r="AG260" s="252"/>
      <c r="AH260" s="244"/>
      <c r="AI260" s="241"/>
      <c r="AJ260" s="24">
        <v>2.5</v>
      </c>
      <c r="AK260" s="200"/>
      <c r="AL260" s="218"/>
      <c r="AM260" s="190"/>
      <c r="AN260" s="24">
        <v>2.5</v>
      </c>
      <c r="AO260" s="200"/>
      <c r="AP260" s="218"/>
      <c r="AQ260" s="190"/>
      <c r="AR260" s="24">
        <v>2.5</v>
      </c>
      <c r="AS260" s="200"/>
      <c r="AT260" s="218"/>
      <c r="AU260" s="190"/>
      <c r="AV260" s="24">
        <v>2.5</v>
      </c>
      <c r="AW260" s="200"/>
      <c r="AX260" s="218"/>
      <c r="AY260" s="190"/>
      <c r="AZ260" s="24">
        <v>2.5</v>
      </c>
      <c r="BA260" s="200"/>
      <c r="BB260" s="218"/>
      <c r="BC260" s="190"/>
      <c r="BD260" s="215"/>
      <c r="BE260" s="200"/>
      <c r="BF260" s="221"/>
      <c r="BG260" s="190"/>
      <c r="BH260" s="215"/>
      <c r="BI260" s="200"/>
      <c r="BJ260" s="221"/>
      <c r="BK260" s="190"/>
      <c r="BL260" s="215"/>
      <c r="BM260" s="200"/>
      <c r="BN260" s="221"/>
      <c r="BO260" s="190"/>
      <c r="BP260" s="215"/>
      <c r="BQ260" s="200"/>
      <c r="BR260" s="221"/>
      <c r="BS260" s="190"/>
      <c r="BT260" s="215"/>
      <c r="BU260" s="200"/>
      <c r="BV260" s="221"/>
      <c r="BW260" s="190"/>
      <c r="BX260" s="215"/>
      <c r="BY260" s="200"/>
      <c r="BZ260" s="221"/>
      <c r="CA260" s="190"/>
      <c r="CB260" s="215"/>
      <c r="CC260" s="200"/>
      <c r="CD260" s="221"/>
      <c r="CE260" s="190"/>
      <c r="CF260" s="215"/>
      <c r="CG260" s="200"/>
      <c r="CH260" s="221"/>
      <c r="CI260" s="190"/>
      <c r="CJ260" s="215">
        <v>-0.05</v>
      </c>
      <c r="CK260" s="200"/>
      <c r="CL260" s="221">
        <v>-0.05</v>
      </c>
      <c r="CM260" s="190"/>
    </row>
    <row r="261" spans="2:91" s="10" customFormat="1" ht="18" customHeight="1" x14ac:dyDescent="0.45">
      <c r="B261" s="272"/>
      <c r="C261" s="32" t="s">
        <v>49</v>
      </c>
      <c r="D261" s="256"/>
      <c r="E261" s="253">
        <v>0</v>
      </c>
      <c r="F261" s="247"/>
      <c r="G261" s="250">
        <v>0</v>
      </c>
      <c r="H261" s="256"/>
      <c r="I261" s="253">
        <v>0</v>
      </c>
      <c r="J261" s="247"/>
      <c r="K261" s="250">
        <v>0</v>
      </c>
      <c r="L261" s="256"/>
      <c r="M261" s="253">
        <v>0</v>
      </c>
      <c r="N261" s="247"/>
      <c r="O261" s="250">
        <v>0</v>
      </c>
      <c r="P261" s="256"/>
      <c r="Q261" s="253">
        <v>0</v>
      </c>
      <c r="R261" s="247"/>
      <c r="S261" s="250">
        <v>0</v>
      </c>
      <c r="T261" s="256"/>
      <c r="U261" s="253">
        <v>0</v>
      </c>
      <c r="V261" s="247"/>
      <c r="W261" s="250">
        <v>0</v>
      </c>
      <c r="X261" s="116">
        <v>13.5</v>
      </c>
      <c r="Y261" s="253"/>
      <c r="Z261" s="247"/>
      <c r="AA261" s="250"/>
      <c r="AB261" s="116">
        <v>13.75</v>
      </c>
      <c r="AC261" s="253"/>
      <c r="AD261" s="247"/>
      <c r="AE261" s="250"/>
      <c r="AF261" s="116">
        <v>13.75</v>
      </c>
      <c r="AG261" s="253"/>
      <c r="AH261" s="247"/>
      <c r="AI261" s="250"/>
      <c r="AJ261" s="116">
        <v>13.75</v>
      </c>
      <c r="AK261" s="224"/>
      <c r="AL261" s="219"/>
      <c r="AM261" s="193"/>
      <c r="AN261" s="116">
        <v>13.75</v>
      </c>
      <c r="AO261" s="224"/>
      <c r="AP261" s="219"/>
      <c r="AQ261" s="193"/>
      <c r="AR261" s="116">
        <v>13.75</v>
      </c>
      <c r="AS261" s="224"/>
      <c r="AT261" s="219"/>
      <c r="AU261" s="193"/>
      <c r="AV261" s="116">
        <v>13.75</v>
      </c>
      <c r="AW261" s="224"/>
      <c r="AX261" s="219"/>
      <c r="AY261" s="193"/>
      <c r="AZ261" s="116">
        <v>13.75</v>
      </c>
      <c r="BA261" s="224"/>
      <c r="BB261" s="219"/>
      <c r="BC261" s="193"/>
      <c r="BD261" s="216"/>
      <c r="BE261" s="201"/>
      <c r="BF261" s="222"/>
      <c r="BG261" s="191"/>
      <c r="BH261" s="216"/>
      <c r="BI261" s="201"/>
      <c r="BJ261" s="222"/>
      <c r="BK261" s="191"/>
      <c r="BL261" s="216">
        <v>-0.15</v>
      </c>
      <c r="BM261" s="201"/>
      <c r="BN261" s="222">
        <v>-0.15</v>
      </c>
      <c r="BO261" s="191"/>
      <c r="BP261" s="216">
        <v>-0.15</v>
      </c>
      <c r="BQ261" s="201"/>
      <c r="BR261" s="222">
        <v>-0.15</v>
      </c>
      <c r="BS261" s="191"/>
      <c r="BT261" s="216">
        <v>-0.15</v>
      </c>
      <c r="BU261" s="201"/>
      <c r="BV261" s="222">
        <v>-0.15</v>
      </c>
      <c r="BW261" s="191"/>
      <c r="BX261" s="216">
        <v>-0.15</v>
      </c>
      <c r="BY261" s="201"/>
      <c r="BZ261" s="222">
        <v>-0.15</v>
      </c>
      <c r="CA261" s="191"/>
      <c r="CB261" s="216">
        <v>-0.15</v>
      </c>
      <c r="CC261" s="201"/>
      <c r="CD261" s="222">
        <v>-0.15</v>
      </c>
      <c r="CE261" s="191"/>
      <c r="CF261" s="216">
        <v>-0.15</v>
      </c>
      <c r="CG261" s="201"/>
      <c r="CH261" s="222">
        <v>-0.15</v>
      </c>
      <c r="CI261" s="191"/>
      <c r="CJ261" s="216">
        <v>-0.2</v>
      </c>
      <c r="CK261" s="201"/>
      <c r="CL261" s="222">
        <v>-0.2</v>
      </c>
      <c r="CM261" s="191"/>
    </row>
    <row r="262" spans="2:91" s="13" customFormat="1" ht="18" customHeight="1" x14ac:dyDescent="0.4">
      <c r="B262" s="33" t="s">
        <v>44</v>
      </c>
      <c r="C262" s="34" t="s">
        <v>137</v>
      </c>
      <c r="D262" s="24" t="s">
        <v>8</v>
      </c>
      <c r="E262" s="12" t="s">
        <v>8</v>
      </c>
      <c r="F262" s="11" t="s">
        <v>8</v>
      </c>
      <c r="G262" s="25" t="s">
        <v>8</v>
      </c>
      <c r="H262" s="24" t="s">
        <v>8</v>
      </c>
      <c r="I262" s="12" t="s">
        <v>8</v>
      </c>
      <c r="J262" s="11" t="s">
        <v>8</v>
      </c>
      <c r="K262" s="25" t="s">
        <v>8</v>
      </c>
      <c r="L262" s="24" t="s">
        <v>8</v>
      </c>
      <c r="M262" s="12" t="s">
        <v>8</v>
      </c>
      <c r="N262" s="11" t="s">
        <v>8</v>
      </c>
      <c r="O262" s="25" t="s">
        <v>8</v>
      </c>
      <c r="P262" s="24" t="s">
        <v>8</v>
      </c>
      <c r="Q262" s="12" t="s">
        <v>8</v>
      </c>
      <c r="R262" s="11" t="s">
        <v>8</v>
      </c>
      <c r="S262" s="25" t="s">
        <v>8</v>
      </c>
      <c r="T262" s="24" t="s">
        <v>8</v>
      </c>
      <c r="U262" s="12" t="s">
        <v>8</v>
      </c>
      <c r="V262" s="11" t="s">
        <v>8</v>
      </c>
      <c r="W262" s="25" t="s">
        <v>8</v>
      </c>
      <c r="X262" s="24">
        <v>2.92</v>
      </c>
      <c r="Y262" s="12" t="s">
        <v>134</v>
      </c>
      <c r="Z262" s="11">
        <v>2.92</v>
      </c>
      <c r="AA262" s="25" t="s">
        <v>134</v>
      </c>
      <c r="AB262" s="24">
        <v>3.17</v>
      </c>
      <c r="AC262" s="12" t="s">
        <v>134</v>
      </c>
      <c r="AD262" s="15">
        <v>3.17</v>
      </c>
      <c r="AE262" s="25" t="s">
        <v>134</v>
      </c>
      <c r="AF262" s="24">
        <v>3.17</v>
      </c>
      <c r="AG262" s="12" t="s">
        <v>134</v>
      </c>
      <c r="AH262" s="15">
        <v>3.17</v>
      </c>
      <c r="AI262" s="25" t="s">
        <v>134</v>
      </c>
      <c r="AJ262" s="46">
        <v>3.17</v>
      </c>
      <c r="AK262" s="42" t="s">
        <v>134</v>
      </c>
      <c r="AL262" s="41">
        <v>3.17</v>
      </c>
      <c r="AM262" s="47" t="s">
        <v>134</v>
      </c>
      <c r="AN262" s="46">
        <v>3.17</v>
      </c>
      <c r="AO262" s="42" t="s">
        <v>134</v>
      </c>
      <c r="AP262" s="41">
        <v>3.17</v>
      </c>
      <c r="AQ262" s="47" t="s">
        <v>134</v>
      </c>
      <c r="AR262" s="46">
        <v>3.17</v>
      </c>
      <c r="AS262" s="42" t="s">
        <v>134</v>
      </c>
      <c r="AT262" s="41">
        <v>3.17</v>
      </c>
      <c r="AU262" s="47" t="s">
        <v>134</v>
      </c>
      <c r="AV262" s="46">
        <v>3.17</v>
      </c>
      <c r="AW262" s="42" t="s">
        <v>134</v>
      </c>
      <c r="AX262" s="41">
        <v>3.17</v>
      </c>
      <c r="AY262" s="47" t="s">
        <v>134</v>
      </c>
      <c r="AZ262" s="46">
        <v>3.17</v>
      </c>
      <c r="BA262" s="42" t="s">
        <v>134</v>
      </c>
      <c r="BB262" s="41">
        <v>3.17</v>
      </c>
      <c r="BC262" s="47" t="s">
        <v>134</v>
      </c>
      <c r="BD262" s="46">
        <v>3.17</v>
      </c>
      <c r="BE262" s="42" t="s">
        <v>134</v>
      </c>
      <c r="BF262" s="41">
        <v>3.17</v>
      </c>
      <c r="BG262" s="47" t="s">
        <v>134</v>
      </c>
      <c r="BH262" s="46">
        <v>3.17</v>
      </c>
      <c r="BI262" s="42" t="s">
        <v>134</v>
      </c>
      <c r="BJ262" s="41">
        <v>3.17</v>
      </c>
      <c r="BK262" s="47" t="s">
        <v>134</v>
      </c>
      <c r="BL262" s="46">
        <v>3.02</v>
      </c>
      <c r="BM262" s="42" t="s">
        <v>134</v>
      </c>
      <c r="BN262" s="41">
        <v>3.02</v>
      </c>
      <c r="BO262" s="47" t="s">
        <v>134</v>
      </c>
      <c r="BP262" s="46">
        <v>3.02</v>
      </c>
      <c r="BQ262" s="42" t="s">
        <v>134</v>
      </c>
      <c r="BR262" s="41">
        <v>3.02</v>
      </c>
      <c r="BS262" s="47" t="s">
        <v>134</v>
      </c>
      <c r="BT262" s="46">
        <v>3.02</v>
      </c>
      <c r="BU262" s="42" t="s">
        <v>134</v>
      </c>
      <c r="BV262" s="41">
        <v>3.02</v>
      </c>
      <c r="BW262" s="47" t="s">
        <v>134</v>
      </c>
      <c r="BX262" s="46">
        <v>3.02</v>
      </c>
      <c r="BY262" s="42" t="s">
        <v>134</v>
      </c>
      <c r="BZ262" s="41">
        <v>3.02</v>
      </c>
      <c r="CA262" s="47" t="s">
        <v>134</v>
      </c>
      <c r="CB262" s="46">
        <v>3.02</v>
      </c>
      <c r="CC262" s="42" t="s">
        <v>134</v>
      </c>
      <c r="CD262" s="41">
        <v>3.02</v>
      </c>
      <c r="CE262" s="47" t="s">
        <v>134</v>
      </c>
      <c r="CF262" s="46">
        <v>3.02</v>
      </c>
      <c r="CG262" s="42" t="s">
        <v>134</v>
      </c>
      <c r="CH262" s="41">
        <v>3.02</v>
      </c>
      <c r="CI262" s="47" t="s">
        <v>134</v>
      </c>
      <c r="CJ262" s="123">
        <v>2.97</v>
      </c>
      <c r="CK262" s="124" t="s">
        <v>134</v>
      </c>
      <c r="CL262" s="125">
        <v>2.97</v>
      </c>
      <c r="CM262" s="127" t="s">
        <v>134</v>
      </c>
    </row>
    <row r="263" spans="2:91" s="10" customFormat="1" ht="18" customHeight="1" x14ac:dyDescent="0.45">
      <c r="B263" s="270" t="s">
        <v>117</v>
      </c>
      <c r="C263" s="31" t="s">
        <v>302</v>
      </c>
      <c r="D263" s="254" t="s">
        <v>8</v>
      </c>
      <c r="E263" s="251" t="s">
        <v>8</v>
      </c>
      <c r="F263" s="246" t="s">
        <v>8</v>
      </c>
      <c r="G263" s="249" t="s">
        <v>8</v>
      </c>
      <c r="H263" s="254" t="s">
        <v>8</v>
      </c>
      <c r="I263" s="251" t="s">
        <v>8</v>
      </c>
      <c r="J263" s="246" t="s">
        <v>8</v>
      </c>
      <c r="K263" s="249" t="s">
        <v>8</v>
      </c>
      <c r="L263" s="254" t="s">
        <v>8</v>
      </c>
      <c r="M263" s="251" t="s">
        <v>8</v>
      </c>
      <c r="N263" s="246" t="s">
        <v>8</v>
      </c>
      <c r="O263" s="249" t="s">
        <v>8</v>
      </c>
      <c r="P263" s="254" t="s">
        <v>8</v>
      </c>
      <c r="Q263" s="251" t="s">
        <v>8</v>
      </c>
      <c r="R263" s="246" t="s">
        <v>8</v>
      </c>
      <c r="S263" s="249" t="s">
        <v>8</v>
      </c>
      <c r="T263" s="254" t="s">
        <v>8</v>
      </c>
      <c r="U263" s="251" t="s">
        <v>8</v>
      </c>
      <c r="V263" s="246" t="s">
        <v>8</v>
      </c>
      <c r="W263" s="249" t="s">
        <v>8</v>
      </c>
      <c r="X263" s="115" t="s">
        <v>8</v>
      </c>
      <c r="Y263" s="251" t="s">
        <v>135</v>
      </c>
      <c r="Z263" s="246" t="s">
        <v>8</v>
      </c>
      <c r="AA263" s="249" t="s">
        <v>8</v>
      </c>
      <c r="AB263" s="115" t="s">
        <v>8</v>
      </c>
      <c r="AC263" s="251" t="s">
        <v>135</v>
      </c>
      <c r="AD263" s="246" t="s">
        <v>8</v>
      </c>
      <c r="AE263" s="249" t="s">
        <v>8</v>
      </c>
      <c r="AF263" s="115" t="s">
        <v>8</v>
      </c>
      <c r="AG263" s="251" t="s">
        <v>135</v>
      </c>
      <c r="AH263" s="246" t="s">
        <v>8</v>
      </c>
      <c r="AI263" s="249" t="s">
        <v>8</v>
      </c>
      <c r="AJ263" s="115" t="s">
        <v>8</v>
      </c>
      <c r="AK263" s="223" t="s">
        <v>135</v>
      </c>
      <c r="AL263" s="217" t="s">
        <v>8</v>
      </c>
      <c r="AM263" s="192" t="s">
        <v>8</v>
      </c>
      <c r="AN263" s="115" t="s">
        <v>8</v>
      </c>
      <c r="AO263" s="223" t="s">
        <v>135</v>
      </c>
      <c r="AP263" s="217" t="s">
        <v>8</v>
      </c>
      <c r="AQ263" s="192" t="s">
        <v>8</v>
      </c>
      <c r="AR263" s="115" t="s">
        <v>8</v>
      </c>
      <c r="AS263" s="223" t="s">
        <v>135</v>
      </c>
      <c r="AT263" s="217" t="s">
        <v>8</v>
      </c>
      <c r="AU263" s="192" t="s">
        <v>8</v>
      </c>
      <c r="AV263" s="115" t="s">
        <v>8</v>
      </c>
      <c r="AW263" s="223" t="s">
        <v>135</v>
      </c>
      <c r="AX263" s="217" t="s">
        <v>8</v>
      </c>
      <c r="AY263" s="192" t="s">
        <v>8</v>
      </c>
      <c r="AZ263" s="115" t="s">
        <v>8</v>
      </c>
      <c r="BA263" s="223" t="s">
        <v>135</v>
      </c>
      <c r="BB263" s="217" t="s">
        <v>8</v>
      </c>
      <c r="BC263" s="192" t="s">
        <v>8</v>
      </c>
      <c r="BD263" s="214">
        <v>0.35</v>
      </c>
      <c r="BE263" s="199" t="s">
        <v>134</v>
      </c>
      <c r="BF263" s="220" t="s">
        <v>8</v>
      </c>
      <c r="BG263" s="189" t="s">
        <v>8</v>
      </c>
      <c r="BH263" s="214">
        <v>0.35</v>
      </c>
      <c r="BI263" s="199" t="s">
        <v>134</v>
      </c>
      <c r="BJ263" s="220" t="s">
        <v>8</v>
      </c>
      <c r="BK263" s="189" t="s">
        <v>8</v>
      </c>
      <c r="BL263" s="214">
        <v>0.3</v>
      </c>
      <c r="BM263" s="199" t="s">
        <v>134</v>
      </c>
      <c r="BN263" s="220" t="s">
        <v>8</v>
      </c>
      <c r="BO263" s="189" t="s">
        <v>8</v>
      </c>
      <c r="BP263" s="214">
        <v>0.3</v>
      </c>
      <c r="BQ263" s="199" t="s">
        <v>134</v>
      </c>
      <c r="BR263" s="220" t="s">
        <v>8</v>
      </c>
      <c r="BS263" s="189" t="s">
        <v>8</v>
      </c>
      <c r="BT263" s="214">
        <v>0.3</v>
      </c>
      <c r="BU263" s="199" t="s">
        <v>134</v>
      </c>
      <c r="BV263" s="220" t="s">
        <v>8</v>
      </c>
      <c r="BW263" s="189" t="s">
        <v>8</v>
      </c>
      <c r="BX263" s="214">
        <v>0.3</v>
      </c>
      <c r="BY263" s="199" t="s">
        <v>134</v>
      </c>
      <c r="BZ263" s="220" t="s">
        <v>8</v>
      </c>
      <c r="CA263" s="189" t="s">
        <v>8</v>
      </c>
      <c r="CB263" s="214">
        <v>0.3</v>
      </c>
      <c r="CC263" s="199" t="s">
        <v>134</v>
      </c>
      <c r="CD263" s="220" t="s">
        <v>8</v>
      </c>
      <c r="CE263" s="189" t="s">
        <v>8</v>
      </c>
      <c r="CF263" s="214">
        <v>0.3</v>
      </c>
      <c r="CG263" s="199" t="s">
        <v>134</v>
      </c>
      <c r="CH263" s="220" t="s">
        <v>8</v>
      </c>
      <c r="CI263" s="189" t="s">
        <v>8</v>
      </c>
      <c r="CJ263" s="214">
        <v>0.25</v>
      </c>
      <c r="CK263" s="199" t="s">
        <v>134</v>
      </c>
      <c r="CL263" s="220" t="s">
        <v>8</v>
      </c>
      <c r="CM263" s="189" t="s">
        <v>8</v>
      </c>
    </row>
    <row r="264" spans="2:91" s="10" customFormat="1" ht="18" customHeight="1" x14ac:dyDescent="0.45">
      <c r="B264" s="271"/>
      <c r="C264" s="34" t="s">
        <v>48</v>
      </c>
      <c r="D264" s="255"/>
      <c r="E264" s="252"/>
      <c r="F264" s="244"/>
      <c r="G264" s="241"/>
      <c r="H264" s="255"/>
      <c r="I264" s="252"/>
      <c r="J264" s="244"/>
      <c r="K264" s="241"/>
      <c r="L264" s="255"/>
      <c r="M264" s="252"/>
      <c r="N264" s="244"/>
      <c r="O264" s="241"/>
      <c r="P264" s="255"/>
      <c r="Q264" s="252"/>
      <c r="R264" s="244"/>
      <c r="S264" s="241"/>
      <c r="T264" s="255"/>
      <c r="U264" s="252"/>
      <c r="V264" s="244"/>
      <c r="W264" s="241"/>
      <c r="X264" s="24">
        <v>2.25</v>
      </c>
      <c r="Y264" s="252"/>
      <c r="Z264" s="244"/>
      <c r="AA264" s="241"/>
      <c r="AB264" s="24">
        <v>2.5</v>
      </c>
      <c r="AC264" s="252"/>
      <c r="AD264" s="244"/>
      <c r="AE264" s="241"/>
      <c r="AF264" s="24">
        <v>2.5</v>
      </c>
      <c r="AG264" s="252"/>
      <c r="AH264" s="244"/>
      <c r="AI264" s="241"/>
      <c r="AJ264" s="24">
        <v>2.5</v>
      </c>
      <c r="AK264" s="200"/>
      <c r="AL264" s="218"/>
      <c r="AM264" s="190"/>
      <c r="AN264" s="24">
        <v>2.5</v>
      </c>
      <c r="AO264" s="200"/>
      <c r="AP264" s="218"/>
      <c r="AQ264" s="190"/>
      <c r="AR264" s="24">
        <v>2.5</v>
      </c>
      <c r="AS264" s="200"/>
      <c r="AT264" s="218"/>
      <c r="AU264" s="190"/>
      <c r="AV264" s="24">
        <v>2.5</v>
      </c>
      <c r="AW264" s="200"/>
      <c r="AX264" s="218"/>
      <c r="AY264" s="190"/>
      <c r="AZ264" s="24">
        <v>2.5</v>
      </c>
      <c r="BA264" s="200"/>
      <c r="BB264" s="218"/>
      <c r="BC264" s="190"/>
      <c r="BD264" s="215"/>
      <c r="BE264" s="200"/>
      <c r="BF264" s="221"/>
      <c r="BG264" s="190"/>
      <c r="BH264" s="215"/>
      <c r="BI264" s="200"/>
      <c r="BJ264" s="221"/>
      <c r="BK264" s="190"/>
      <c r="BL264" s="215"/>
      <c r="BM264" s="200"/>
      <c r="BN264" s="221"/>
      <c r="BO264" s="190"/>
      <c r="BP264" s="215"/>
      <c r="BQ264" s="200"/>
      <c r="BR264" s="221"/>
      <c r="BS264" s="190"/>
      <c r="BT264" s="215"/>
      <c r="BU264" s="200"/>
      <c r="BV264" s="221"/>
      <c r="BW264" s="190"/>
      <c r="BX264" s="215"/>
      <c r="BY264" s="200"/>
      <c r="BZ264" s="221"/>
      <c r="CA264" s="190"/>
      <c r="CB264" s="215"/>
      <c r="CC264" s="200"/>
      <c r="CD264" s="221"/>
      <c r="CE264" s="190"/>
      <c r="CF264" s="215"/>
      <c r="CG264" s="200"/>
      <c r="CH264" s="221"/>
      <c r="CI264" s="190"/>
      <c r="CJ264" s="215">
        <v>-0.05</v>
      </c>
      <c r="CK264" s="200"/>
      <c r="CL264" s="221">
        <v>-0.05</v>
      </c>
      <c r="CM264" s="190"/>
    </row>
    <row r="265" spans="2:91" s="10" customFormat="1" ht="18" customHeight="1" x14ac:dyDescent="0.45">
      <c r="B265" s="272"/>
      <c r="C265" s="32" t="s">
        <v>49</v>
      </c>
      <c r="D265" s="256"/>
      <c r="E265" s="253">
        <v>0</v>
      </c>
      <c r="F265" s="247"/>
      <c r="G265" s="250">
        <v>0</v>
      </c>
      <c r="H265" s="256"/>
      <c r="I265" s="253">
        <v>0</v>
      </c>
      <c r="J265" s="247"/>
      <c r="K265" s="250">
        <v>0</v>
      </c>
      <c r="L265" s="256"/>
      <c r="M265" s="253">
        <v>0</v>
      </c>
      <c r="N265" s="247"/>
      <c r="O265" s="250">
        <v>0</v>
      </c>
      <c r="P265" s="256"/>
      <c r="Q265" s="253">
        <v>0</v>
      </c>
      <c r="R265" s="247"/>
      <c r="S265" s="250">
        <v>0</v>
      </c>
      <c r="T265" s="256"/>
      <c r="U265" s="253">
        <v>0</v>
      </c>
      <c r="V265" s="247"/>
      <c r="W265" s="250">
        <v>0</v>
      </c>
      <c r="X265" s="116">
        <v>13.5</v>
      </c>
      <c r="Y265" s="253"/>
      <c r="Z265" s="247"/>
      <c r="AA265" s="250"/>
      <c r="AB265" s="116">
        <v>13.75</v>
      </c>
      <c r="AC265" s="253"/>
      <c r="AD265" s="247"/>
      <c r="AE265" s="250"/>
      <c r="AF265" s="116">
        <v>13.75</v>
      </c>
      <c r="AG265" s="253"/>
      <c r="AH265" s="247"/>
      <c r="AI265" s="250"/>
      <c r="AJ265" s="116">
        <v>13.75</v>
      </c>
      <c r="AK265" s="224"/>
      <c r="AL265" s="219"/>
      <c r="AM265" s="193"/>
      <c r="AN265" s="116">
        <v>13.75</v>
      </c>
      <c r="AO265" s="224"/>
      <c r="AP265" s="219"/>
      <c r="AQ265" s="193"/>
      <c r="AR265" s="116">
        <v>13.75</v>
      </c>
      <c r="AS265" s="224"/>
      <c r="AT265" s="219"/>
      <c r="AU265" s="193"/>
      <c r="AV265" s="116">
        <v>13.75</v>
      </c>
      <c r="AW265" s="224"/>
      <c r="AX265" s="219"/>
      <c r="AY265" s="193"/>
      <c r="AZ265" s="116">
        <v>13.75</v>
      </c>
      <c r="BA265" s="224"/>
      <c r="BB265" s="219"/>
      <c r="BC265" s="193"/>
      <c r="BD265" s="216"/>
      <c r="BE265" s="201"/>
      <c r="BF265" s="222"/>
      <c r="BG265" s="191"/>
      <c r="BH265" s="216"/>
      <c r="BI265" s="201"/>
      <c r="BJ265" s="222"/>
      <c r="BK265" s="191"/>
      <c r="BL265" s="216">
        <v>-0.15</v>
      </c>
      <c r="BM265" s="201"/>
      <c r="BN265" s="222">
        <v>-0.15</v>
      </c>
      <c r="BO265" s="191"/>
      <c r="BP265" s="216">
        <v>-0.15</v>
      </c>
      <c r="BQ265" s="201"/>
      <c r="BR265" s="222">
        <v>-0.15</v>
      </c>
      <c r="BS265" s="191"/>
      <c r="BT265" s="216">
        <v>-0.15</v>
      </c>
      <c r="BU265" s="201"/>
      <c r="BV265" s="222">
        <v>-0.15</v>
      </c>
      <c r="BW265" s="191"/>
      <c r="BX265" s="216">
        <v>-0.15</v>
      </c>
      <c r="BY265" s="201"/>
      <c r="BZ265" s="222">
        <v>-0.15</v>
      </c>
      <c r="CA265" s="191"/>
      <c r="CB265" s="216">
        <v>-0.15</v>
      </c>
      <c r="CC265" s="201"/>
      <c r="CD265" s="222">
        <v>-0.15</v>
      </c>
      <c r="CE265" s="191"/>
      <c r="CF265" s="216">
        <v>-0.15</v>
      </c>
      <c r="CG265" s="201"/>
      <c r="CH265" s="222">
        <v>-0.15</v>
      </c>
      <c r="CI265" s="191"/>
      <c r="CJ265" s="216">
        <v>-0.2</v>
      </c>
      <c r="CK265" s="201"/>
      <c r="CL265" s="222">
        <v>-0.2</v>
      </c>
      <c r="CM265" s="191"/>
    </row>
    <row r="266" spans="2:91" s="10" customFormat="1" ht="18" customHeight="1" x14ac:dyDescent="0.45">
      <c r="B266" s="270" t="s">
        <v>118</v>
      </c>
      <c r="C266" s="31" t="s">
        <v>302</v>
      </c>
      <c r="D266" s="254" t="s">
        <v>8</v>
      </c>
      <c r="E266" s="251" t="s">
        <v>8</v>
      </c>
      <c r="F266" s="246" t="s">
        <v>8</v>
      </c>
      <c r="G266" s="249" t="s">
        <v>8</v>
      </c>
      <c r="H266" s="254" t="s">
        <v>8</v>
      </c>
      <c r="I266" s="251" t="s">
        <v>8</v>
      </c>
      <c r="J266" s="246" t="s">
        <v>8</v>
      </c>
      <c r="K266" s="249" t="s">
        <v>8</v>
      </c>
      <c r="L266" s="254" t="s">
        <v>8</v>
      </c>
      <c r="M266" s="251" t="s">
        <v>8</v>
      </c>
      <c r="N266" s="246" t="s">
        <v>8</v>
      </c>
      <c r="O266" s="249" t="s">
        <v>8</v>
      </c>
      <c r="P266" s="254" t="s">
        <v>8</v>
      </c>
      <c r="Q266" s="251" t="s">
        <v>8</v>
      </c>
      <c r="R266" s="246" t="s">
        <v>8</v>
      </c>
      <c r="S266" s="249" t="s">
        <v>8</v>
      </c>
      <c r="T266" s="254" t="s">
        <v>8</v>
      </c>
      <c r="U266" s="251" t="s">
        <v>8</v>
      </c>
      <c r="V266" s="246" t="s">
        <v>8</v>
      </c>
      <c r="W266" s="249" t="s">
        <v>8</v>
      </c>
      <c r="X266" s="115" t="s">
        <v>8</v>
      </c>
      <c r="Y266" s="251" t="s">
        <v>135</v>
      </c>
      <c r="Z266" s="246" t="s">
        <v>8</v>
      </c>
      <c r="AA266" s="249" t="s">
        <v>8</v>
      </c>
      <c r="AB266" s="115" t="s">
        <v>8</v>
      </c>
      <c r="AC266" s="251" t="s">
        <v>135</v>
      </c>
      <c r="AD266" s="246" t="s">
        <v>8</v>
      </c>
      <c r="AE266" s="249" t="s">
        <v>8</v>
      </c>
      <c r="AF266" s="115" t="s">
        <v>8</v>
      </c>
      <c r="AG266" s="251" t="s">
        <v>135</v>
      </c>
      <c r="AH266" s="246" t="s">
        <v>8</v>
      </c>
      <c r="AI266" s="249" t="s">
        <v>8</v>
      </c>
      <c r="AJ266" s="115" t="s">
        <v>8</v>
      </c>
      <c r="AK266" s="223" t="s">
        <v>135</v>
      </c>
      <c r="AL266" s="217" t="s">
        <v>8</v>
      </c>
      <c r="AM266" s="192" t="s">
        <v>8</v>
      </c>
      <c r="AN266" s="115" t="s">
        <v>8</v>
      </c>
      <c r="AO266" s="223" t="s">
        <v>135</v>
      </c>
      <c r="AP266" s="217" t="s">
        <v>8</v>
      </c>
      <c r="AQ266" s="192" t="s">
        <v>8</v>
      </c>
      <c r="AR266" s="115" t="s">
        <v>8</v>
      </c>
      <c r="AS266" s="223" t="s">
        <v>135</v>
      </c>
      <c r="AT266" s="217" t="s">
        <v>8</v>
      </c>
      <c r="AU266" s="192" t="s">
        <v>8</v>
      </c>
      <c r="AV266" s="115" t="s">
        <v>8</v>
      </c>
      <c r="AW266" s="223" t="s">
        <v>135</v>
      </c>
      <c r="AX266" s="217" t="s">
        <v>8</v>
      </c>
      <c r="AY266" s="192" t="s">
        <v>8</v>
      </c>
      <c r="AZ266" s="115" t="s">
        <v>8</v>
      </c>
      <c r="BA266" s="223" t="s">
        <v>135</v>
      </c>
      <c r="BB266" s="217" t="s">
        <v>8</v>
      </c>
      <c r="BC266" s="192" t="s">
        <v>8</v>
      </c>
      <c r="BD266" s="214">
        <v>0.35</v>
      </c>
      <c r="BE266" s="199" t="s">
        <v>134</v>
      </c>
      <c r="BF266" s="220" t="s">
        <v>8</v>
      </c>
      <c r="BG266" s="189" t="s">
        <v>8</v>
      </c>
      <c r="BH266" s="214">
        <v>0.35</v>
      </c>
      <c r="BI266" s="199" t="s">
        <v>134</v>
      </c>
      <c r="BJ266" s="220" t="s">
        <v>8</v>
      </c>
      <c r="BK266" s="189" t="s">
        <v>8</v>
      </c>
      <c r="BL266" s="214">
        <v>0.3</v>
      </c>
      <c r="BM266" s="199" t="s">
        <v>134</v>
      </c>
      <c r="BN266" s="220" t="s">
        <v>8</v>
      </c>
      <c r="BO266" s="189" t="s">
        <v>8</v>
      </c>
      <c r="BP266" s="214">
        <v>0.3</v>
      </c>
      <c r="BQ266" s="199" t="s">
        <v>134</v>
      </c>
      <c r="BR266" s="220" t="s">
        <v>8</v>
      </c>
      <c r="BS266" s="189" t="s">
        <v>8</v>
      </c>
      <c r="BT266" s="214">
        <v>0.3</v>
      </c>
      <c r="BU266" s="199" t="s">
        <v>134</v>
      </c>
      <c r="BV266" s="220" t="s">
        <v>8</v>
      </c>
      <c r="BW266" s="189" t="s">
        <v>8</v>
      </c>
      <c r="BX266" s="214">
        <v>0.3</v>
      </c>
      <c r="BY266" s="199" t="s">
        <v>134</v>
      </c>
      <c r="BZ266" s="220" t="s">
        <v>8</v>
      </c>
      <c r="CA266" s="189" t="s">
        <v>8</v>
      </c>
      <c r="CB266" s="214">
        <v>0.3</v>
      </c>
      <c r="CC266" s="199" t="s">
        <v>134</v>
      </c>
      <c r="CD266" s="220" t="s">
        <v>8</v>
      </c>
      <c r="CE266" s="189" t="s">
        <v>8</v>
      </c>
      <c r="CF266" s="214">
        <v>0.3</v>
      </c>
      <c r="CG266" s="199" t="s">
        <v>134</v>
      </c>
      <c r="CH266" s="220" t="s">
        <v>8</v>
      </c>
      <c r="CI266" s="189" t="s">
        <v>8</v>
      </c>
      <c r="CJ266" s="214">
        <v>0.25</v>
      </c>
      <c r="CK266" s="199" t="s">
        <v>134</v>
      </c>
      <c r="CL266" s="220" t="s">
        <v>8</v>
      </c>
      <c r="CM266" s="189" t="s">
        <v>8</v>
      </c>
    </row>
    <row r="267" spans="2:91" s="10" customFormat="1" ht="18" customHeight="1" x14ac:dyDescent="0.45">
      <c r="B267" s="271"/>
      <c r="C267" s="34" t="s">
        <v>48</v>
      </c>
      <c r="D267" s="255"/>
      <c r="E267" s="252"/>
      <c r="F267" s="244"/>
      <c r="G267" s="241"/>
      <c r="H267" s="255"/>
      <c r="I267" s="252"/>
      <c r="J267" s="244"/>
      <c r="K267" s="241"/>
      <c r="L267" s="255"/>
      <c r="M267" s="252"/>
      <c r="N267" s="244"/>
      <c r="O267" s="241"/>
      <c r="P267" s="255"/>
      <c r="Q267" s="252"/>
      <c r="R267" s="244"/>
      <c r="S267" s="241"/>
      <c r="T267" s="255"/>
      <c r="U267" s="252"/>
      <c r="V267" s="244"/>
      <c r="W267" s="241"/>
      <c r="X267" s="24">
        <v>2.25</v>
      </c>
      <c r="Y267" s="252"/>
      <c r="Z267" s="244"/>
      <c r="AA267" s="241"/>
      <c r="AB267" s="24">
        <v>2.5</v>
      </c>
      <c r="AC267" s="252"/>
      <c r="AD267" s="244"/>
      <c r="AE267" s="241"/>
      <c r="AF267" s="24">
        <v>2.5</v>
      </c>
      <c r="AG267" s="252"/>
      <c r="AH267" s="244"/>
      <c r="AI267" s="241"/>
      <c r="AJ267" s="24">
        <v>2.5</v>
      </c>
      <c r="AK267" s="200"/>
      <c r="AL267" s="218"/>
      <c r="AM267" s="190"/>
      <c r="AN267" s="24">
        <v>2.5</v>
      </c>
      <c r="AO267" s="200"/>
      <c r="AP267" s="218"/>
      <c r="AQ267" s="190"/>
      <c r="AR267" s="24">
        <v>2.5</v>
      </c>
      <c r="AS267" s="200"/>
      <c r="AT267" s="218"/>
      <c r="AU267" s="190"/>
      <c r="AV267" s="24">
        <v>2.5</v>
      </c>
      <c r="AW267" s="200"/>
      <c r="AX267" s="218"/>
      <c r="AY267" s="190"/>
      <c r="AZ267" s="24">
        <v>2.5</v>
      </c>
      <c r="BA267" s="200"/>
      <c r="BB267" s="218"/>
      <c r="BC267" s="190"/>
      <c r="BD267" s="215"/>
      <c r="BE267" s="200"/>
      <c r="BF267" s="221"/>
      <c r="BG267" s="190"/>
      <c r="BH267" s="215"/>
      <c r="BI267" s="200"/>
      <c r="BJ267" s="221"/>
      <c r="BK267" s="190"/>
      <c r="BL267" s="215"/>
      <c r="BM267" s="200"/>
      <c r="BN267" s="221"/>
      <c r="BO267" s="190"/>
      <c r="BP267" s="215"/>
      <c r="BQ267" s="200"/>
      <c r="BR267" s="221"/>
      <c r="BS267" s="190"/>
      <c r="BT267" s="215"/>
      <c r="BU267" s="200"/>
      <c r="BV267" s="221"/>
      <c r="BW267" s="190"/>
      <c r="BX267" s="215"/>
      <c r="BY267" s="200"/>
      <c r="BZ267" s="221"/>
      <c r="CA267" s="190"/>
      <c r="CB267" s="215"/>
      <c r="CC267" s="200"/>
      <c r="CD267" s="221"/>
      <c r="CE267" s="190"/>
      <c r="CF267" s="215"/>
      <c r="CG267" s="200"/>
      <c r="CH267" s="221"/>
      <c r="CI267" s="190"/>
      <c r="CJ267" s="215">
        <v>-0.05</v>
      </c>
      <c r="CK267" s="200"/>
      <c r="CL267" s="221">
        <v>-0.05</v>
      </c>
      <c r="CM267" s="190"/>
    </row>
    <row r="268" spans="2:91" s="10" customFormat="1" ht="18" customHeight="1" x14ac:dyDescent="0.45">
      <c r="B268" s="272"/>
      <c r="C268" s="32" t="s">
        <v>49</v>
      </c>
      <c r="D268" s="256">
        <v>0</v>
      </c>
      <c r="E268" s="253">
        <v>0</v>
      </c>
      <c r="F268" s="247">
        <v>0</v>
      </c>
      <c r="G268" s="250">
        <v>0</v>
      </c>
      <c r="H268" s="256">
        <v>0</v>
      </c>
      <c r="I268" s="253">
        <v>0</v>
      </c>
      <c r="J268" s="247">
        <v>0</v>
      </c>
      <c r="K268" s="250">
        <v>0</v>
      </c>
      <c r="L268" s="256">
        <v>0</v>
      </c>
      <c r="M268" s="253">
        <v>0</v>
      </c>
      <c r="N268" s="247">
        <v>0</v>
      </c>
      <c r="O268" s="250">
        <v>0</v>
      </c>
      <c r="P268" s="256">
        <v>0</v>
      </c>
      <c r="Q268" s="253">
        <v>0</v>
      </c>
      <c r="R268" s="247">
        <v>0</v>
      </c>
      <c r="S268" s="250">
        <v>0</v>
      </c>
      <c r="T268" s="256">
        <v>0</v>
      </c>
      <c r="U268" s="253">
        <v>0</v>
      </c>
      <c r="V268" s="247">
        <v>0</v>
      </c>
      <c r="W268" s="250">
        <v>0</v>
      </c>
      <c r="X268" s="116">
        <v>13.5</v>
      </c>
      <c r="Y268" s="253"/>
      <c r="Z268" s="247"/>
      <c r="AA268" s="250"/>
      <c r="AB268" s="116">
        <v>13.75</v>
      </c>
      <c r="AC268" s="253"/>
      <c r="AD268" s="247"/>
      <c r="AE268" s="250"/>
      <c r="AF268" s="116">
        <v>13.75</v>
      </c>
      <c r="AG268" s="253"/>
      <c r="AH268" s="247"/>
      <c r="AI268" s="250"/>
      <c r="AJ268" s="116">
        <v>13.75</v>
      </c>
      <c r="AK268" s="224"/>
      <c r="AL268" s="219"/>
      <c r="AM268" s="193"/>
      <c r="AN268" s="116">
        <v>13.75</v>
      </c>
      <c r="AO268" s="224"/>
      <c r="AP268" s="219"/>
      <c r="AQ268" s="193"/>
      <c r="AR268" s="116">
        <v>13.75</v>
      </c>
      <c r="AS268" s="224"/>
      <c r="AT268" s="219"/>
      <c r="AU268" s="193"/>
      <c r="AV268" s="116">
        <v>13.75</v>
      </c>
      <c r="AW268" s="224"/>
      <c r="AX268" s="219"/>
      <c r="AY268" s="193"/>
      <c r="AZ268" s="116">
        <v>13.75</v>
      </c>
      <c r="BA268" s="224"/>
      <c r="BB268" s="219"/>
      <c r="BC268" s="193"/>
      <c r="BD268" s="216"/>
      <c r="BE268" s="201"/>
      <c r="BF268" s="222"/>
      <c r="BG268" s="191"/>
      <c r="BH268" s="216"/>
      <c r="BI268" s="201"/>
      <c r="BJ268" s="222"/>
      <c r="BK268" s="191"/>
      <c r="BL268" s="216">
        <v>-0.15</v>
      </c>
      <c r="BM268" s="201"/>
      <c r="BN268" s="222">
        <v>-0.15</v>
      </c>
      <c r="BO268" s="191"/>
      <c r="BP268" s="216">
        <v>-0.15</v>
      </c>
      <c r="BQ268" s="201"/>
      <c r="BR268" s="222">
        <v>-0.15</v>
      </c>
      <c r="BS268" s="191"/>
      <c r="BT268" s="216">
        <v>-0.15</v>
      </c>
      <c r="BU268" s="201"/>
      <c r="BV268" s="222">
        <v>-0.15</v>
      </c>
      <c r="BW268" s="191"/>
      <c r="BX268" s="216">
        <v>-0.15</v>
      </c>
      <c r="BY268" s="201"/>
      <c r="BZ268" s="222">
        <v>-0.15</v>
      </c>
      <c r="CA268" s="191"/>
      <c r="CB268" s="216">
        <v>-0.15</v>
      </c>
      <c r="CC268" s="201"/>
      <c r="CD268" s="222">
        <v>-0.15</v>
      </c>
      <c r="CE268" s="191"/>
      <c r="CF268" s="216">
        <v>-0.15</v>
      </c>
      <c r="CG268" s="201"/>
      <c r="CH268" s="222">
        <v>-0.15</v>
      </c>
      <c r="CI268" s="191"/>
      <c r="CJ268" s="216">
        <v>-0.2</v>
      </c>
      <c r="CK268" s="201"/>
      <c r="CL268" s="222">
        <v>-0.2</v>
      </c>
      <c r="CM268" s="191"/>
    </row>
    <row r="269" spans="2:91" s="13" customFormat="1" ht="18" customHeight="1" x14ac:dyDescent="0.4">
      <c r="B269" s="35" t="s">
        <v>20</v>
      </c>
      <c r="C269" s="36" t="s">
        <v>137</v>
      </c>
      <c r="D269" s="27" t="s">
        <v>8</v>
      </c>
      <c r="E269" s="16" t="s">
        <v>8</v>
      </c>
      <c r="F269" s="15" t="s">
        <v>8</v>
      </c>
      <c r="G269" s="28" t="s">
        <v>8</v>
      </c>
      <c r="H269" s="27" t="s">
        <v>8</v>
      </c>
      <c r="I269" s="16" t="s">
        <v>8</v>
      </c>
      <c r="J269" s="15" t="s">
        <v>8</v>
      </c>
      <c r="K269" s="28" t="s">
        <v>8</v>
      </c>
      <c r="L269" s="27">
        <v>3</v>
      </c>
      <c r="M269" s="16" t="s">
        <v>134</v>
      </c>
      <c r="N269" s="15">
        <v>3</v>
      </c>
      <c r="O269" s="28" t="s">
        <v>134</v>
      </c>
      <c r="P269" s="27">
        <v>3</v>
      </c>
      <c r="Q269" s="16" t="s">
        <v>134</v>
      </c>
      <c r="R269" s="15">
        <v>3</v>
      </c>
      <c r="S269" s="28" t="s">
        <v>134</v>
      </c>
      <c r="T269" s="27">
        <v>3</v>
      </c>
      <c r="U269" s="16" t="s">
        <v>134</v>
      </c>
      <c r="V269" s="15">
        <v>3</v>
      </c>
      <c r="W269" s="28" t="s">
        <v>134</v>
      </c>
      <c r="X269" s="27">
        <v>3</v>
      </c>
      <c r="Y269" s="16" t="s">
        <v>134</v>
      </c>
      <c r="Z269" s="15">
        <v>3</v>
      </c>
      <c r="AA269" s="28" t="s">
        <v>134</v>
      </c>
      <c r="AB269" s="27">
        <v>3.25</v>
      </c>
      <c r="AC269" s="16" t="s">
        <v>134</v>
      </c>
      <c r="AD269" s="15">
        <v>3.25</v>
      </c>
      <c r="AE269" s="28" t="s">
        <v>134</v>
      </c>
      <c r="AF269" s="27">
        <v>3.25</v>
      </c>
      <c r="AG269" s="16" t="s">
        <v>134</v>
      </c>
      <c r="AH269" s="15">
        <v>3.25</v>
      </c>
      <c r="AI269" s="28" t="s">
        <v>134</v>
      </c>
      <c r="AJ269" s="48">
        <v>3.25</v>
      </c>
      <c r="AK269" s="44" t="s">
        <v>134</v>
      </c>
      <c r="AL269" s="43">
        <v>3.25</v>
      </c>
      <c r="AM269" s="49" t="s">
        <v>134</v>
      </c>
      <c r="AN269" s="48">
        <v>3.25</v>
      </c>
      <c r="AO269" s="44" t="s">
        <v>134</v>
      </c>
      <c r="AP269" s="43">
        <v>3.25</v>
      </c>
      <c r="AQ269" s="49" t="s">
        <v>134</v>
      </c>
      <c r="AR269" s="48">
        <v>3.25</v>
      </c>
      <c r="AS269" s="44" t="s">
        <v>134</v>
      </c>
      <c r="AT269" s="43">
        <v>3.25</v>
      </c>
      <c r="AU269" s="49" t="s">
        <v>134</v>
      </c>
      <c r="AV269" s="48">
        <v>3.25</v>
      </c>
      <c r="AW269" s="44" t="s">
        <v>134</v>
      </c>
      <c r="AX269" s="43">
        <v>3.25</v>
      </c>
      <c r="AY269" s="49" t="s">
        <v>134</v>
      </c>
      <c r="AZ269" s="48">
        <v>2.25</v>
      </c>
      <c r="BA269" s="44" t="s">
        <v>134</v>
      </c>
      <c r="BB269" s="43">
        <v>2.25</v>
      </c>
      <c r="BC269" s="49" t="s">
        <v>134</v>
      </c>
      <c r="BD269" s="48">
        <v>2.25</v>
      </c>
      <c r="BE269" s="44" t="s">
        <v>134</v>
      </c>
      <c r="BF269" s="43">
        <v>2.25</v>
      </c>
      <c r="BG269" s="49" t="s">
        <v>134</v>
      </c>
      <c r="BH269" s="48">
        <v>2.25</v>
      </c>
      <c r="BI269" s="44" t="s">
        <v>134</v>
      </c>
      <c r="BJ269" s="43">
        <v>2.25</v>
      </c>
      <c r="BK269" s="49" t="s">
        <v>134</v>
      </c>
      <c r="BL269" s="48">
        <v>2</v>
      </c>
      <c r="BM269" s="44" t="s">
        <v>134</v>
      </c>
      <c r="BN269" s="43">
        <v>2</v>
      </c>
      <c r="BO269" s="49" t="s">
        <v>134</v>
      </c>
      <c r="BP269" s="48">
        <v>2</v>
      </c>
      <c r="BQ269" s="44" t="s">
        <v>134</v>
      </c>
      <c r="BR269" s="43">
        <v>2</v>
      </c>
      <c r="BS269" s="49" t="s">
        <v>134</v>
      </c>
      <c r="BT269" s="48">
        <v>2</v>
      </c>
      <c r="BU269" s="44" t="s">
        <v>134</v>
      </c>
      <c r="BV269" s="43">
        <v>2</v>
      </c>
      <c r="BW269" s="49" t="s">
        <v>134</v>
      </c>
      <c r="BX269" s="48">
        <v>2</v>
      </c>
      <c r="BY269" s="44" t="s">
        <v>134</v>
      </c>
      <c r="BZ269" s="43">
        <v>2</v>
      </c>
      <c r="CA269" s="49" t="s">
        <v>134</v>
      </c>
      <c r="CB269" s="48">
        <v>2</v>
      </c>
      <c r="CC269" s="44" t="s">
        <v>134</v>
      </c>
      <c r="CD269" s="43">
        <v>2</v>
      </c>
      <c r="CE269" s="49" t="s">
        <v>134</v>
      </c>
      <c r="CF269" s="48">
        <v>2</v>
      </c>
      <c r="CG269" s="44" t="s">
        <v>134</v>
      </c>
      <c r="CH269" s="43">
        <v>2</v>
      </c>
      <c r="CI269" s="49" t="s">
        <v>134</v>
      </c>
      <c r="CJ269" s="48">
        <v>1.95</v>
      </c>
      <c r="CK269" s="44" t="s">
        <v>134</v>
      </c>
      <c r="CL269" s="43">
        <v>1.95</v>
      </c>
      <c r="CM269" s="49" t="s">
        <v>134</v>
      </c>
    </row>
    <row r="270" spans="2:91" s="13" customFormat="1" ht="18" customHeight="1" x14ac:dyDescent="0.4">
      <c r="B270" s="35" t="s">
        <v>29</v>
      </c>
      <c r="C270" s="36" t="s">
        <v>137</v>
      </c>
      <c r="D270" s="27" t="s">
        <v>8</v>
      </c>
      <c r="E270" s="16" t="s">
        <v>8</v>
      </c>
      <c r="F270" s="15" t="s">
        <v>8</v>
      </c>
      <c r="G270" s="28" t="s">
        <v>8</v>
      </c>
      <c r="H270" s="27" t="s">
        <v>8</v>
      </c>
      <c r="I270" s="16" t="s">
        <v>8</v>
      </c>
      <c r="J270" s="15" t="s">
        <v>8</v>
      </c>
      <c r="K270" s="28" t="s">
        <v>8</v>
      </c>
      <c r="L270" s="27" t="s">
        <v>8</v>
      </c>
      <c r="M270" s="16" t="s">
        <v>8</v>
      </c>
      <c r="N270" s="15" t="s">
        <v>8</v>
      </c>
      <c r="O270" s="28" t="s">
        <v>8</v>
      </c>
      <c r="P270" s="27">
        <v>4.4000000000000004</v>
      </c>
      <c r="Q270" s="16" t="s">
        <v>134</v>
      </c>
      <c r="R270" s="15">
        <v>1.8</v>
      </c>
      <c r="S270" s="28" t="s">
        <v>134</v>
      </c>
      <c r="T270" s="27">
        <v>4.4000000000000004</v>
      </c>
      <c r="U270" s="16" t="s">
        <v>134</v>
      </c>
      <c r="V270" s="15">
        <v>1.8</v>
      </c>
      <c r="W270" s="28" t="s">
        <v>134</v>
      </c>
      <c r="X270" s="27">
        <v>2.92</v>
      </c>
      <c r="Y270" s="16" t="s">
        <v>134</v>
      </c>
      <c r="Z270" s="15">
        <v>2.92</v>
      </c>
      <c r="AA270" s="28" t="s">
        <v>134</v>
      </c>
      <c r="AB270" s="27">
        <v>3.17</v>
      </c>
      <c r="AC270" s="16" t="s">
        <v>134</v>
      </c>
      <c r="AD270" s="15">
        <v>3.17</v>
      </c>
      <c r="AE270" s="28" t="s">
        <v>134</v>
      </c>
      <c r="AF270" s="27">
        <v>3.17</v>
      </c>
      <c r="AG270" s="16" t="s">
        <v>134</v>
      </c>
      <c r="AH270" s="15">
        <v>3.17</v>
      </c>
      <c r="AI270" s="28" t="s">
        <v>134</v>
      </c>
      <c r="AJ270" s="48">
        <v>3.17</v>
      </c>
      <c r="AK270" s="44" t="s">
        <v>134</v>
      </c>
      <c r="AL270" s="41">
        <v>3.17</v>
      </c>
      <c r="AM270" s="49" t="s">
        <v>134</v>
      </c>
      <c r="AN270" s="48">
        <v>3.17</v>
      </c>
      <c r="AO270" s="44" t="s">
        <v>134</v>
      </c>
      <c r="AP270" s="41">
        <v>3.17</v>
      </c>
      <c r="AQ270" s="49" t="s">
        <v>134</v>
      </c>
      <c r="AR270" s="48">
        <v>3.17</v>
      </c>
      <c r="AS270" s="44" t="s">
        <v>134</v>
      </c>
      <c r="AT270" s="41">
        <v>3.17</v>
      </c>
      <c r="AU270" s="49" t="s">
        <v>134</v>
      </c>
      <c r="AV270" s="48">
        <v>3.17</v>
      </c>
      <c r="AW270" s="44" t="s">
        <v>134</v>
      </c>
      <c r="AX270" s="41">
        <v>3.17</v>
      </c>
      <c r="AY270" s="49" t="s">
        <v>134</v>
      </c>
      <c r="AZ270" s="48">
        <v>3.17</v>
      </c>
      <c r="BA270" s="44" t="s">
        <v>134</v>
      </c>
      <c r="BB270" s="41">
        <v>3.17</v>
      </c>
      <c r="BC270" s="49" t="s">
        <v>134</v>
      </c>
      <c r="BD270" s="48">
        <v>3.17</v>
      </c>
      <c r="BE270" s="44" t="s">
        <v>134</v>
      </c>
      <c r="BF270" s="41">
        <v>3.17</v>
      </c>
      <c r="BG270" s="49" t="s">
        <v>134</v>
      </c>
      <c r="BH270" s="48">
        <v>3.17</v>
      </c>
      <c r="BI270" s="44" t="s">
        <v>134</v>
      </c>
      <c r="BJ270" s="41">
        <v>3.17</v>
      </c>
      <c r="BK270" s="49" t="s">
        <v>134</v>
      </c>
      <c r="BL270" s="48">
        <v>3.02</v>
      </c>
      <c r="BM270" s="44" t="s">
        <v>134</v>
      </c>
      <c r="BN270" s="41">
        <v>3.02</v>
      </c>
      <c r="BO270" s="49" t="s">
        <v>134</v>
      </c>
      <c r="BP270" s="48">
        <v>3.02</v>
      </c>
      <c r="BQ270" s="44" t="s">
        <v>134</v>
      </c>
      <c r="BR270" s="41">
        <v>3.02</v>
      </c>
      <c r="BS270" s="49" t="s">
        <v>134</v>
      </c>
      <c r="BT270" s="48">
        <v>3.02</v>
      </c>
      <c r="BU270" s="44" t="s">
        <v>134</v>
      </c>
      <c r="BV270" s="41">
        <v>3.02</v>
      </c>
      <c r="BW270" s="49" t="s">
        <v>134</v>
      </c>
      <c r="BX270" s="48">
        <v>3.02</v>
      </c>
      <c r="BY270" s="44" t="s">
        <v>134</v>
      </c>
      <c r="BZ270" s="41">
        <v>3.02</v>
      </c>
      <c r="CA270" s="49" t="s">
        <v>134</v>
      </c>
      <c r="CB270" s="48">
        <v>3.02</v>
      </c>
      <c r="CC270" s="44" t="s">
        <v>134</v>
      </c>
      <c r="CD270" s="41">
        <v>3.02</v>
      </c>
      <c r="CE270" s="49" t="s">
        <v>134</v>
      </c>
      <c r="CF270" s="48">
        <v>3.02</v>
      </c>
      <c r="CG270" s="44" t="s">
        <v>134</v>
      </c>
      <c r="CH270" s="41">
        <v>3.02</v>
      </c>
      <c r="CI270" s="49" t="s">
        <v>134</v>
      </c>
      <c r="CJ270" s="48">
        <v>2.97</v>
      </c>
      <c r="CK270" s="44" t="s">
        <v>134</v>
      </c>
      <c r="CL270" s="125">
        <v>2.97</v>
      </c>
      <c r="CM270" s="49" t="s">
        <v>134</v>
      </c>
    </row>
    <row r="271" spans="2:91" s="10" customFormat="1" ht="18" customHeight="1" x14ac:dyDescent="0.45">
      <c r="B271" s="270" t="s">
        <v>119</v>
      </c>
      <c r="C271" s="31" t="s">
        <v>302</v>
      </c>
      <c r="D271" s="254" t="s">
        <v>8</v>
      </c>
      <c r="E271" s="251" t="s">
        <v>8</v>
      </c>
      <c r="F271" s="246" t="s">
        <v>8</v>
      </c>
      <c r="G271" s="249" t="s">
        <v>8</v>
      </c>
      <c r="H271" s="254" t="s">
        <v>8</v>
      </c>
      <c r="I271" s="251" t="s">
        <v>8</v>
      </c>
      <c r="J271" s="246" t="s">
        <v>8</v>
      </c>
      <c r="K271" s="249" t="s">
        <v>8</v>
      </c>
      <c r="L271" s="254" t="s">
        <v>8</v>
      </c>
      <c r="M271" s="251" t="s">
        <v>8</v>
      </c>
      <c r="N271" s="246" t="s">
        <v>8</v>
      </c>
      <c r="O271" s="249" t="s">
        <v>8</v>
      </c>
      <c r="P271" s="254" t="s">
        <v>8</v>
      </c>
      <c r="Q271" s="251" t="s">
        <v>8</v>
      </c>
      <c r="R271" s="246" t="s">
        <v>8</v>
      </c>
      <c r="S271" s="249" t="s">
        <v>8</v>
      </c>
      <c r="T271" s="254" t="s">
        <v>8</v>
      </c>
      <c r="U271" s="251" t="s">
        <v>8</v>
      </c>
      <c r="V271" s="246" t="s">
        <v>8</v>
      </c>
      <c r="W271" s="249" t="s">
        <v>8</v>
      </c>
      <c r="X271" s="115" t="s">
        <v>8</v>
      </c>
      <c r="Y271" s="251" t="s">
        <v>135</v>
      </c>
      <c r="Z271" s="246" t="s">
        <v>8</v>
      </c>
      <c r="AA271" s="249" t="s">
        <v>8</v>
      </c>
      <c r="AB271" s="115" t="s">
        <v>8</v>
      </c>
      <c r="AC271" s="251" t="s">
        <v>135</v>
      </c>
      <c r="AD271" s="246" t="s">
        <v>8</v>
      </c>
      <c r="AE271" s="249" t="s">
        <v>8</v>
      </c>
      <c r="AF271" s="115" t="s">
        <v>8</v>
      </c>
      <c r="AG271" s="251" t="s">
        <v>135</v>
      </c>
      <c r="AH271" s="246" t="s">
        <v>8</v>
      </c>
      <c r="AI271" s="249" t="s">
        <v>8</v>
      </c>
      <c r="AJ271" s="115" t="s">
        <v>8</v>
      </c>
      <c r="AK271" s="223" t="s">
        <v>135</v>
      </c>
      <c r="AL271" s="217" t="s">
        <v>8</v>
      </c>
      <c r="AM271" s="192" t="s">
        <v>8</v>
      </c>
      <c r="AN271" s="115" t="s">
        <v>8</v>
      </c>
      <c r="AO271" s="223" t="s">
        <v>135</v>
      </c>
      <c r="AP271" s="217" t="s">
        <v>8</v>
      </c>
      <c r="AQ271" s="192" t="s">
        <v>8</v>
      </c>
      <c r="AR271" s="115" t="s">
        <v>8</v>
      </c>
      <c r="AS271" s="223" t="s">
        <v>135</v>
      </c>
      <c r="AT271" s="217" t="s">
        <v>8</v>
      </c>
      <c r="AU271" s="192" t="s">
        <v>8</v>
      </c>
      <c r="AV271" s="115" t="s">
        <v>8</v>
      </c>
      <c r="AW271" s="223" t="s">
        <v>135</v>
      </c>
      <c r="AX271" s="217" t="s">
        <v>8</v>
      </c>
      <c r="AY271" s="192" t="s">
        <v>8</v>
      </c>
      <c r="AZ271" s="115" t="s">
        <v>8</v>
      </c>
      <c r="BA271" s="223" t="s">
        <v>135</v>
      </c>
      <c r="BB271" s="217" t="s">
        <v>8</v>
      </c>
      <c r="BC271" s="192" t="s">
        <v>8</v>
      </c>
      <c r="BD271" s="214">
        <v>0.35</v>
      </c>
      <c r="BE271" s="199" t="s">
        <v>134</v>
      </c>
      <c r="BF271" s="220" t="s">
        <v>8</v>
      </c>
      <c r="BG271" s="189" t="s">
        <v>8</v>
      </c>
      <c r="BH271" s="214">
        <v>0.35</v>
      </c>
      <c r="BI271" s="199" t="s">
        <v>134</v>
      </c>
      <c r="BJ271" s="220" t="s">
        <v>8</v>
      </c>
      <c r="BK271" s="189" t="s">
        <v>8</v>
      </c>
      <c r="BL271" s="214">
        <v>0.3</v>
      </c>
      <c r="BM271" s="199" t="s">
        <v>134</v>
      </c>
      <c r="BN271" s="220" t="s">
        <v>8</v>
      </c>
      <c r="BO271" s="189" t="s">
        <v>8</v>
      </c>
      <c r="BP271" s="214">
        <v>0.3</v>
      </c>
      <c r="BQ271" s="199" t="s">
        <v>134</v>
      </c>
      <c r="BR271" s="220" t="s">
        <v>8</v>
      </c>
      <c r="BS271" s="189" t="s">
        <v>8</v>
      </c>
      <c r="BT271" s="214">
        <v>0.3</v>
      </c>
      <c r="BU271" s="199" t="s">
        <v>134</v>
      </c>
      <c r="BV271" s="220" t="s">
        <v>8</v>
      </c>
      <c r="BW271" s="189" t="s">
        <v>8</v>
      </c>
      <c r="BX271" s="214">
        <v>0.3</v>
      </c>
      <c r="BY271" s="199" t="s">
        <v>134</v>
      </c>
      <c r="BZ271" s="220" t="s">
        <v>8</v>
      </c>
      <c r="CA271" s="189" t="s">
        <v>8</v>
      </c>
      <c r="CB271" s="214">
        <v>0.3</v>
      </c>
      <c r="CC271" s="199" t="s">
        <v>134</v>
      </c>
      <c r="CD271" s="220" t="s">
        <v>8</v>
      </c>
      <c r="CE271" s="189" t="s">
        <v>8</v>
      </c>
      <c r="CF271" s="214">
        <v>0.3</v>
      </c>
      <c r="CG271" s="199" t="s">
        <v>134</v>
      </c>
      <c r="CH271" s="220" t="s">
        <v>8</v>
      </c>
      <c r="CI271" s="189" t="s">
        <v>8</v>
      </c>
      <c r="CJ271" s="214">
        <v>0.25</v>
      </c>
      <c r="CK271" s="199" t="s">
        <v>134</v>
      </c>
      <c r="CL271" s="220" t="s">
        <v>8</v>
      </c>
      <c r="CM271" s="189" t="s">
        <v>8</v>
      </c>
    </row>
    <row r="272" spans="2:91" s="10" customFormat="1" ht="18" customHeight="1" x14ac:dyDescent="0.45">
      <c r="B272" s="271"/>
      <c r="C272" s="34" t="s">
        <v>48</v>
      </c>
      <c r="D272" s="255"/>
      <c r="E272" s="252"/>
      <c r="F272" s="244"/>
      <c r="G272" s="241"/>
      <c r="H272" s="255"/>
      <c r="I272" s="252"/>
      <c r="J272" s="244"/>
      <c r="K272" s="241"/>
      <c r="L272" s="255"/>
      <c r="M272" s="252"/>
      <c r="N272" s="244"/>
      <c r="O272" s="241"/>
      <c r="P272" s="255"/>
      <c r="Q272" s="252"/>
      <c r="R272" s="244"/>
      <c r="S272" s="241"/>
      <c r="T272" s="255"/>
      <c r="U272" s="252"/>
      <c r="V272" s="244"/>
      <c r="W272" s="241"/>
      <c r="X272" s="24">
        <v>2.25</v>
      </c>
      <c r="Y272" s="252"/>
      <c r="Z272" s="244"/>
      <c r="AA272" s="241"/>
      <c r="AB272" s="24">
        <v>2.5</v>
      </c>
      <c r="AC272" s="252"/>
      <c r="AD272" s="244"/>
      <c r="AE272" s="241"/>
      <c r="AF272" s="24">
        <v>2.5</v>
      </c>
      <c r="AG272" s="252"/>
      <c r="AH272" s="244"/>
      <c r="AI272" s="241"/>
      <c r="AJ272" s="24">
        <v>2.5</v>
      </c>
      <c r="AK272" s="200"/>
      <c r="AL272" s="218"/>
      <c r="AM272" s="190"/>
      <c r="AN272" s="24">
        <v>2.5</v>
      </c>
      <c r="AO272" s="200"/>
      <c r="AP272" s="218"/>
      <c r="AQ272" s="190"/>
      <c r="AR272" s="24">
        <v>2.5</v>
      </c>
      <c r="AS272" s="200"/>
      <c r="AT272" s="218"/>
      <c r="AU272" s="190"/>
      <c r="AV272" s="24">
        <v>2.5</v>
      </c>
      <c r="AW272" s="200"/>
      <c r="AX272" s="218"/>
      <c r="AY272" s="190"/>
      <c r="AZ272" s="24">
        <v>2.5</v>
      </c>
      <c r="BA272" s="200"/>
      <c r="BB272" s="218"/>
      <c r="BC272" s="190"/>
      <c r="BD272" s="215"/>
      <c r="BE272" s="200"/>
      <c r="BF272" s="221"/>
      <c r="BG272" s="190"/>
      <c r="BH272" s="215"/>
      <c r="BI272" s="200"/>
      <c r="BJ272" s="221"/>
      <c r="BK272" s="190"/>
      <c r="BL272" s="215"/>
      <c r="BM272" s="200"/>
      <c r="BN272" s="221"/>
      <c r="BO272" s="190"/>
      <c r="BP272" s="215"/>
      <c r="BQ272" s="200"/>
      <c r="BR272" s="221"/>
      <c r="BS272" s="190"/>
      <c r="BT272" s="215"/>
      <c r="BU272" s="200"/>
      <c r="BV272" s="221"/>
      <c r="BW272" s="190"/>
      <c r="BX272" s="215"/>
      <c r="BY272" s="200"/>
      <c r="BZ272" s="221"/>
      <c r="CA272" s="190"/>
      <c r="CB272" s="215"/>
      <c r="CC272" s="200"/>
      <c r="CD272" s="221"/>
      <c r="CE272" s="190"/>
      <c r="CF272" s="215"/>
      <c r="CG272" s="200"/>
      <c r="CH272" s="221"/>
      <c r="CI272" s="190"/>
      <c r="CJ272" s="215">
        <v>-0.05</v>
      </c>
      <c r="CK272" s="200"/>
      <c r="CL272" s="221">
        <v>-0.05</v>
      </c>
      <c r="CM272" s="190"/>
    </row>
    <row r="273" spans="2:91" s="10" customFormat="1" ht="18" customHeight="1" x14ac:dyDescent="0.45">
      <c r="B273" s="272"/>
      <c r="C273" s="32" t="s">
        <v>49</v>
      </c>
      <c r="D273" s="256">
        <v>0</v>
      </c>
      <c r="E273" s="253">
        <v>0</v>
      </c>
      <c r="F273" s="247">
        <v>0</v>
      </c>
      <c r="G273" s="250">
        <v>0</v>
      </c>
      <c r="H273" s="256">
        <v>0</v>
      </c>
      <c r="I273" s="253">
        <v>0</v>
      </c>
      <c r="J273" s="247">
        <v>0</v>
      </c>
      <c r="K273" s="250">
        <v>0</v>
      </c>
      <c r="L273" s="256">
        <v>0</v>
      </c>
      <c r="M273" s="253">
        <v>0</v>
      </c>
      <c r="N273" s="247">
        <v>0</v>
      </c>
      <c r="O273" s="250">
        <v>0</v>
      </c>
      <c r="P273" s="256">
        <v>0</v>
      </c>
      <c r="Q273" s="253">
        <v>0</v>
      </c>
      <c r="R273" s="247">
        <v>0</v>
      </c>
      <c r="S273" s="250">
        <v>0</v>
      </c>
      <c r="T273" s="256">
        <v>0</v>
      </c>
      <c r="U273" s="253">
        <v>0</v>
      </c>
      <c r="V273" s="247">
        <v>0</v>
      </c>
      <c r="W273" s="250">
        <v>0</v>
      </c>
      <c r="X273" s="116">
        <v>13.5</v>
      </c>
      <c r="Y273" s="253"/>
      <c r="Z273" s="247"/>
      <c r="AA273" s="250"/>
      <c r="AB273" s="116">
        <v>13.75</v>
      </c>
      <c r="AC273" s="253"/>
      <c r="AD273" s="247"/>
      <c r="AE273" s="250"/>
      <c r="AF273" s="116">
        <v>13.75</v>
      </c>
      <c r="AG273" s="253"/>
      <c r="AH273" s="247"/>
      <c r="AI273" s="250"/>
      <c r="AJ273" s="116">
        <v>13.75</v>
      </c>
      <c r="AK273" s="224"/>
      <c r="AL273" s="219"/>
      <c r="AM273" s="193"/>
      <c r="AN273" s="116">
        <v>13.75</v>
      </c>
      <c r="AO273" s="224"/>
      <c r="AP273" s="219"/>
      <c r="AQ273" s="193"/>
      <c r="AR273" s="116">
        <v>13.75</v>
      </c>
      <c r="AS273" s="224"/>
      <c r="AT273" s="219"/>
      <c r="AU273" s="193"/>
      <c r="AV273" s="116">
        <v>13.75</v>
      </c>
      <c r="AW273" s="224"/>
      <c r="AX273" s="219"/>
      <c r="AY273" s="193"/>
      <c r="AZ273" s="116">
        <v>13.75</v>
      </c>
      <c r="BA273" s="224"/>
      <c r="BB273" s="219"/>
      <c r="BC273" s="193"/>
      <c r="BD273" s="216"/>
      <c r="BE273" s="201"/>
      <c r="BF273" s="222"/>
      <c r="BG273" s="191"/>
      <c r="BH273" s="216"/>
      <c r="BI273" s="201"/>
      <c r="BJ273" s="222"/>
      <c r="BK273" s="191"/>
      <c r="BL273" s="216">
        <v>-0.15</v>
      </c>
      <c r="BM273" s="201"/>
      <c r="BN273" s="222">
        <v>-0.15</v>
      </c>
      <c r="BO273" s="191"/>
      <c r="BP273" s="216">
        <v>-0.15</v>
      </c>
      <c r="BQ273" s="201"/>
      <c r="BR273" s="222">
        <v>-0.15</v>
      </c>
      <c r="BS273" s="191"/>
      <c r="BT273" s="216">
        <v>-0.15</v>
      </c>
      <c r="BU273" s="201"/>
      <c r="BV273" s="222">
        <v>-0.15</v>
      </c>
      <c r="BW273" s="191"/>
      <c r="BX273" s="216">
        <v>-0.15</v>
      </c>
      <c r="BY273" s="201"/>
      <c r="BZ273" s="222">
        <v>-0.15</v>
      </c>
      <c r="CA273" s="191"/>
      <c r="CB273" s="216">
        <v>-0.15</v>
      </c>
      <c r="CC273" s="201"/>
      <c r="CD273" s="222">
        <v>-0.15</v>
      </c>
      <c r="CE273" s="191"/>
      <c r="CF273" s="216">
        <v>-0.15</v>
      </c>
      <c r="CG273" s="201"/>
      <c r="CH273" s="222">
        <v>-0.15</v>
      </c>
      <c r="CI273" s="191"/>
      <c r="CJ273" s="216">
        <v>-0.2</v>
      </c>
      <c r="CK273" s="201"/>
      <c r="CL273" s="222">
        <v>-0.2</v>
      </c>
      <c r="CM273" s="191"/>
    </row>
    <row r="274" spans="2:91" s="10" customFormat="1" ht="18" customHeight="1" x14ac:dyDescent="0.45">
      <c r="B274" s="270" t="s">
        <v>120</v>
      </c>
      <c r="C274" s="31" t="s">
        <v>302</v>
      </c>
      <c r="D274" s="254" t="s">
        <v>8</v>
      </c>
      <c r="E274" s="251" t="s">
        <v>8</v>
      </c>
      <c r="F274" s="246" t="s">
        <v>8</v>
      </c>
      <c r="G274" s="249" t="s">
        <v>8</v>
      </c>
      <c r="H274" s="254" t="s">
        <v>8</v>
      </c>
      <c r="I274" s="251" t="s">
        <v>8</v>
      </c>
      <c r="J274" s="246" t="s">
        <v>8</v>
      </c>
      <c r="K274" s="249" t="s">
        <v>8</v>
      </c>
      <c r="L274" s="254" t="s">
        <v>8</v>
      </c>
      <c r="M274" s="251" t="s">
        <v>8</v>
      </c>
      <c r="N274" s="246" t="s">
        <v>8</v>
      </c>
      <c r="O274" s="249" t="s">
        <v>8</v>
      </c>
      <c r="P274" s="254" t="s">
        <v>8</v>
      </c>
      <c r="Q274" s="251" t="s">
        <v>8</v>
      </c>
      <c r="R274" s="246" t="s">
        <v>8</v>
      </c>
      <c r="S274" s="249" t="s">
        <v>8</v>
      </c>
      <c r="T274" s="254" t="s">
        <v>8</v>
      </c>
      <c r="U274" s="251" t="s">
        <v>8</v>
      </c>
      <c r="V274" s="246" t="s">
        <v>8</v>
      </c>
      <c r="W274" s="249" t="s">
        <v>8</v>
      </c>
      <c r="X274" s="115" t="s">
        <v>8</v>
      </c>
      <c r="Y274" s="251" t="s">
        <v>135</v>
      </c>
      <c r="Z274" s="246" t="s">
        <v>8</v>
      </c>
      <c r="AA274" s="249" t="s">
        <v>8</v>
      </c>
      <c r="AB274" s="115" t="s">
        <v>8</v>
      </c>
      <c r="AC274" s="251" t="s">
        <v>135</v>
      </c>
      <c r="AD274" s="246" t="s">
        <v>8</v>
      </c>
      <c r="AE274" s="249" t="s">
        <v>8</v>
      </c>
      <c r="AF274" s="115" t="s">
        <v>8</v>
      </c>
      <c r="AG274" s="251" t="s">
        <v>135</v>
      </c>
      <c r="AH274" s="246" t="s">
        <v>8</v>
      </c>
      <c r="AI274" s="249" t="s">
        <v>8</v>
      </c>
      <c r="AJ274" s="115" t="s">
        <v>8</v>
      </c>
      <c r="AK274" s="223" t="s">
        <v>135</v>
      </c>
      <c r="AL274" s="217" t="s">
        <v>8</v>
      </c>
      <c r="AM274" s="192" t="s">
        <v>8</v>
      </c>
      <c r="AN274" s="115" t="s">
        <v>8</v>
      </c>
      <c r="AO274" s="223" t="s">
        <v>135</v>
      </c>
      <c r="AP274" s="217" t="s">
        <v>8</v>
      </c>
      <c r="AQ274" s="192" t="s">
        <v>8</v>
      </c>
      <c r="AR274" s="115" t="s">
        <v>8</v>
      </c>
      <c r="AS274" s="223" t="s">
        <v>135</v>
      </c>
      <c r="AT274" s="217" t="s">
        <v>8</v>
      </c>
      <c r="AU274" s="192" t="s">
        <v>8</v>
      </c>
      <c r="AV274" s="115" t="s">
        <v>8</v>
      </c>
      <c r="AW274" s="223" t="s">
        <v>135</v>
      </c>
      <c r="AX274" s="217" t="s">
        <v>8</v>
      </c>
      <c r="AY274" s="192" t="s">
        <v>8</v>
      </c>
      <c r="AZ274" s="115" t="s">
        <v>8</v>
      </c>
      <c r="BA274" s="223" t="s">
        <v>135</v>
      </c>
      <c r="BB274" s="217" t="s">
        <v>8</v>
      </c>
      <c r="BC274" s="192" t="s">
        <v>8</v>
      </c>
      <c r="BD274" s="214">
        <v>0.35</v>
      </c>
      <c r="BE274" s="199" t="s">
        <v>134</v>
      </c>
      <c r="BF274" s="220" t="s">
        <v>8</v>
      </c>
      <c r="BG274" s="189" t="s">
        <v>8</v>
      </c>
      <c r="BH274" s="214">
        <v>0.35</v>
      </c>
      <c r="BI274" s="199" t="s">
        <v>134</v>
      </c>
      <c r="BJ274" s="220" t="s">
        <v>8</v>
      </c>
      <c r="BK274" s="189" t="s">
        <v>8</v>
      </c>
      <c r="BL274" s="214">
        <v>0.3</v>
      </c>
      <c r="BM274" s="199" t="s">
        <v>134</v>
      </c>
      <c r="BN274" s="220" t="s">
        <v>8</v>
      </c>
      <c r="BO274" s="189" t="s">
        <v>8</v>
      </c>
      <c r="BP274" s="214">
        <v>0.3</v>
      </c>
      <c r="BQ274" s="199" t="s">
        <v>134</v>
      </c>
      <c r="BR274" s="220" t="s">
        <v>8</v>
      </c>
      <c r="BS274" s="189" t="s">
        <v>8</v>
      </c>
      <c r="BT274" s="214">
        <v>0.3</v>
      </c>
      <c r="BU274" s="199" t="s">
        <v>134</v>
      </c>
      <c r="BV274" s="220" t="s">
        <v>8</v>
      </c>
      <c r="BW274" s="189" t="s">
        <v>8</v>
      </c>
      <c r="BX274" s="214">
        <v>0.3</v>
      </c>
      <c r="BY274" s="199" t="s">
        <v>134</v>
      </c>
      <c r="BZ274" s="220" t="s">
        <v>8</v>
      </c>
      <c r="CA274" s="189" t="s">
        <v>8</v>
      </c>
      <c r="CB274" s="214">
        <v>0.3</v>
      </c>
      <c r="CC274" s="199" t="s">
        <v>134</v>
      </c>
      <c r="CD274" s="220" t="s">
        <v>8</v>
      </c>
      <c r="CE274" s="189" t="s">
        <v>8</v>
      </c>
      <c r="CF274" s="214">
        <v>0.3</v>
      </c>
      <c r="CG274" s="199" t="s">
        <v>134</v>
      </c>
      <c r="CH274" s="220" t="s">
        <v>8</v>
      </c>
      <c r="CI274" s="189" t="s">
        <v>8</v>
      </c>
      <c r="CJ274" s="214">
        <v>0.25</v>
      </c>
      <c r="CK274" s="199" t="s">
        <v>134</v>
      </c>
      <c r="CL274" s="220" t="s">
        <v>8</v>
      </c>
      <c r="CM274" s="189" t="s">
        <v>8</v>
      </c>
    </row>
    <row r="275" spans="2:91" s="10" customFormat="1" ht="18" customHeight="1" x14ac:dyDescent="0.45">
      <c r="B275" s="271"/>
      <c r="C275" s="34" t="s">
        <v>48</v>
      </c>
      <c r="D275" s="255"/>
      <c r="E275" s="252"/>
      <c r="F275" s="244"/>
      <c r="G275" s="241"/>
      <c r="H275" s="255"/>
      <c r="I275" s="252"/>
      <c r="J275" s="244"/>
      <c r="K275" s="241"/>
      <c r="L275" s="255"/>
      <c r="M275" s="252"/>
      <c r="N275" s="244"/>
      <c r="O275" s="241"/>
      <c r="P275" s="255"/>
      <c r="Q275" s="252"/>
      <c r="R275" s="244"/>
      <c r="S275" s="241"/>
      <c r="T275" s="255"/>
      <c r="U275" s="252"/>
      <c r="V275" s="244"/>
      <c r="W275" s="241"/>
      <c r="X275" s="24">
        <v>2.25</v>
      </c>
      <c r="Y275" s="252"/>
      <c r="Z275" s="244"/>
      <c r="AA275" s="241"/>
      <c r="AB275" s="24">
        <v>2.5</v>
      </c>
      <c r="AC275" s="252"/>
      <c r="AD275" s="244"/>
      <c r="AE275" s="241"/>
      <c r="AF275" s="24">
        <v>2.5</v>
      </c>
      <c r="AG275" s="252"/>
      <c r="AH275" s="244"/>
      <c r="AI275" s="241"/>
      <c r="AJ275" s="24">
        <v>2.5</v>
      </c>
      <c r="AK275" s="200"/>
      <c r="AL275" s="218"/>
      <c r="AM275" s="190"/>
      <c r="AN275" s="24">
        <v>2.5</v>
      </c>
      <c r="AO275" s="200"/>
      <c r="AP275" s="218"/>
      <c r="AQ275" s="190"/>
      <c r="AR275" s="24">
        <v>2.5</v>
      </c>
      <c r="AS275" s="200"/>
      <c r="AT275" s="218"/>
      <c r="AU275" s="190"/>
      <c r="AV275" s="24">
        <v>2.5</v>
      </c>
      <c r="AW275" s="200"/>
      <c r="AX275" s="218"/>
      <c r="AY275" s="190"/>
      <c r="AZ275" s="24">
        <v>2.5</v>
      </c>
      <c r="BA275" s="200"/>
      <c r="BB275" s="218"/>
      <c r="BC275" s="190"/>
      <c r="BD275" s="215"/>
      <c r="BE275" s="200"/>
      <c r="BF275" s="221"/>
      <c r="BG275" s="190"/>
      <c r="BH275" s="215"/>
      <c r="BI275" s="200"/>
      <c r="BJ275" s="221"/>
      <c r="BK275" s="190"/>
      <c r="BL275" s="215"/>
      <c r="BM275" s="200"/>
      <c r="BN275" s="221"/>
      <c r="BO275" s="190"/>
      <c r="BP275" s="215"/>
      <c r="BQ275" s="200"/>
      <c r="BR275" s="221"/>
      <c r="BS275" s="190"/>
      <c r="BT275" s="215"/>
      <c r="BU275" s="200"/>
      <c r="BV275" s="221"/>
      <c r="BW275" s="190"/>
      <c r="BX275" s="215"/>
      <c r="BY275" s="200"/>
      <c r="BZ275" s="221"/>
      <c r="CA275" s="190"/>
      <c r="CB275" s="215"/>
      <c r="CC275" s="200"/>
      <c r="CD275" s="221"/>
      <c r="CE275" s="190"/>
      <c r="CF275" s="215"/>
      <c r="CG275" s="200"/>
      <c r="CH275" s="221"/>
      <c r="CI275" s="190"/>
      <c r="CJ275" s="215">
        <v>-0.05</v>
      </c>
      <c r="CK275" s="200"/>
      <c r="CL275" s="221">
        <v>-0.05</v>
      </c>
      <c r="CM275" s="190"/>
    </row>
    <row r="276" spans="2:91" s="10" customFormat="1" ht="18" customHeight="1" x14ac:dyDescent="0.45">
      <c r="B276" s="272"/>
      <c r="C276" s="32" t="s">
        <v>49</v>
      </c>
      <c r="D276" s="256">
        <v>0</v>
      </c>
      <c r="E276" s="253">
        <v>0</v>
      </c>
      <c r="F276" s="247">
        <v>0</v>
      </c>
      <c r="G276" s="250">
        <v>0</v>
      </c>
      <c r="H276" s="256">
        <v>0</v>
      </c>
      <c r="I276" s="253">
        <v>0</v>
      </c>
      <c r="J276" s="247">
        <v>0</v>
      </c>
      <c r="K276" s="250">
        <v>0</v>
      </c>
      <c r="L276" s="256">
        <v>0</v>
      </c>
      <c r="M276" s="253">
        <v>0</v>
      </c>
      <c r="N276" s="247">
        <v>0</v>
      </c>
      <c r="O276" s="250">
        <v>0</v>
      </c>
      <c r="P276" s="256">
        <v>0</v>
      </c>
      <c r="Q276" s="253">
        <v>0</v>
      </c>
      <c r="R276" s="247">
        <v>0</v>
      </c>
      <c r="S276" s="250">
        <v>0</v>
      </c>
      <c r="T276" s="256">
        <v>0</v>
      </c>
      <c r="U276" s="253">
        <v>0</v>
      </c>
      <c r="V276" s="247">
        <v>0</v>
      </c>
      <c r="W276" s="250">
        <v>0</v>
      </c>
      <c r="X276" s="116">
        <v>13.5</v>
      </c>
      <c r="Y276" s="253"/>
      <c r="Z276" s="247"/>
      <c r="AA276" s="250"/>
      <c r="AB276" s="116">
        <v>13.75</v>
      </c>
      <c r="AC276" s="253"/>
      <c r="AD276" s="247"/>
      <c r="AE276" s="250"/>
      <c r="AF276" s="116">
        <v>13.75</v>
      </c>
      <c r="AG276" s="253"/>
      <c r="AH276" s="247"/>
      <c r="AI276" s="250"/>
      <c r="AJ276" s="116">
        <v>13.75</v>
      </c>
      <c r="AK276" s="224"/>
      <c r="AL276" s="219"/>
      <c r="AM276" s="193"/>
      <c r="AN276" s="116">
        <v>13.75</v>
      </c>
      <c r="AO276" s="224"/>
      <c r="AP276" s="219"/>
      <c r="AQ276" s="193"/>
      <c r="AR276" s="116">
        <v>13.75</v>
      </c>
      <c r="AS276" s="224"/>
      <c r="AT276" s="219"/>
      <c r="AU276" s="193"/>
      <c r="AV276" s="116">
        <v>13.75</v>
      </c>
      <c r="AW276" s="224"/>
      <c r="AX276" s="219"/>
      <c r="AY276" s="193"/>
      <c r="AZ276" s="116">
        <v>13.75</v>
      </c>
      <c r="BA276" s="224"/>
      <c r="BB276" s="219"/>
      <c r="BC276" s="193"/>
      <c r="BD276" s="216"/>
      <c r="BE276" s="201"/>
      <c r="BF276" s="222"/>
      <c r="BG276" s="191"/>
      <c r="BH276" s="216"/>
      <c r="BI276" s="201"/>
      <c r="BJ276" s="222"/>
      <c r="BK276" s="191"/>
      <c r="BL276" s="216">
        <v>-0.15</v>
      </c>
      <c r="BM276" s="201"/>
      <c r="BN276" s="222">
        <v>-0.15</v>
      </c>
      <c r="BO276" s="191"/>
      <c r="BP276" s="216">
        <v>-0.15</v>
      </c>
      <c r="BQ276" s="201"/>
      <c r="BR276" s="222">
        <v>-0.15</v>
      </c>
      <c r="BS276" s="191"/>
      <c r="BT276" s="216">
        <v>-0.15</v>
      </c>
      <c r="BU276" s="201"/>
      <c r="BV276" s="222">
        <v>-0.15</v>
      </c>
      <c r="BW276" s="191"/>
      <c r="BX276" s="216">
        <v>-0.15</v>
      </c>
      <c r="BY276" s="201"/>
      <c r="BZ276" s="222">
        <v>-0.15</v>
      </c>
      <c r="CA276" s="191"/>
      <c r="CB276" s="216">
        <v>-0.15</v>
      </c>
      <c r="CC276" s="201"/>
      <c r="CD276" s="222">
        <v>-0.15</v>
      </c>
      <c r="CE276" s="191"/>
      <c r="CF276" s="216">
        <v>-0.15</v>
      </c>
      <c r="CG276" s="201"/>
      <c r="CH276" s="222">
        <v>-0.15</v>
      </c>
      <c r="CI276" s="191"/>
      <c r="CJ276" s="216">
        <v>-0.2</v>
      </c>
      <c r="CK276" s="201"/>
      <c r="CL276" s="222">
        <v>-0.2</v>
      </c>
      <c r="CM276" s="191"/>
    </row>
    <row r="277" spans="2:91" s="10" customFormat="1" ht="18" customHeight="1" x14ac:dyDescent="0.45">
      <c r="B277" s="270" t="s">
        <v>121</v>
      </c>
      <c r="C277" s="31" t="s">
        <v>302</v>
      </c>
      <c r="D277" s="254" t="s">
        <v>8</v>
      </c>
      <c r="E277" s="251" t="s">
        <v>8</v>
      </c>
      <c r="F277" s="246" t="s">
        <v>8</v>
      </c>
      <c r="G277" s="249" t="s">
        <v>8</v>
      </c>
      <c r="H277" s="254" t="s">
        <v>8</v>
      </c>
      <c r="I277" s="251" t="s">
        <v>8</v>
      </c>
      <c r="J277" s="246" t="s">
        <v>8</v>
      </c>
      <c r="K277" s="249" t="s">
        <v>8</v>
      </c>
      <c r="L277" s="254" t="s">
        <v>8</v>
      </c>
      <c r="M277" s="251" t="s">
        <v>8</v>
      </c>
      <c r="N277" s="246" t="s">
        <v>8</v>
      </c>
      <c r="O277" s="249" t="s">
        <v>8</v>
      </c>
      <c r="P277" s="254" t="s">
        <v>8</v>
      </c>
      <c r="Q277" s="251" t="s">
        <v>8</v>
      </c>
      <c r="R277" s="246" t="s">
        <v>8</v>
      </c>
      <c r="S277" s="249" t="s">
        <v>8</v>
      </c>
      <c r="T277" s="254" t="s">
        <v>8</v>
      </c>
      <c r="U277" s="251" t="s">
        <v>8</v>
      </c>
      <c r="V277" s="246" t="s">
        <v>8</v>
      </c>
      <c r="W277" s="249" t="s">
        <v>8</v>
      </c>
      <c r="X277" s="115" t="s">
        <v>8</v>
      </c>
      <c r="Y277" s="251" t="s">
        <v>135</v>
      </c>
      <c r="Z277" s="246" t="s">
        <v>8</v>
      </c>
      <c r="AA277" s="249" t="s">
        <v>8</v>
      </c>
      <c r="AB277" s="115" t="s">
        <v>8</v>
      </c>
      <c r="AC277" s="251" t="s">
        <v>135</v>
      </c>
      <c r="AD277" s="246" t="s">
        <v>8</v>
      </c>
      <c r="AE277" s="249" t="s">
        <v>8</v>
      </c>
      <c r="AF277" s="115" t="s">
        <v>8</v>
      </c>
      <c r="AG277" s="251" t="s">
        <v>135</v>
      </c>
      <c r="AH277" s="246" t="s">
        <v>8</v>
      </c>
      <c r="AI277" s="249" t="s">
        <v>8</v>
      </c>
      <c r="AJ277" s="115" t="s">
        <v>8</v>
      </c>
      <c r="AK277" s="223" t="s">
        <v>135</v>
      </c>
      <c r="AL277" s="217" t="s">
        <v>8</v>
      </c>
      <c r="AM277" s="192" t="s">
        <v>8</v>
      </c>
      <c r="AN277" s="115" t="s">
        <v>8</v>
      </c>
      <c r="AO277" s="223" t="s">
        <v>135</v>
      </c>
      <c r="AP277" s="217" t="s">
        <v>8</v>
      </c>
      <c r="AQ277" s="192" t="s">
        <v>8</v>
      </c>
      <c r="AR277" s="115" t="s">
        <v>8</v>
      </c>
      <c r="AS277" s="223" t="s">
        <v>135</v>
      </c>
      <c r="AT277" s="217" t="s">
        <v>8</v>
      </c>
      <c r="AU277" s="192" t="s">
        <v>8</v>
      </c>
      <c r="AV277" s="115" t="s">
        <v>8</v>
      </c>
      <c r="AW277" s="223" t="s">
        <v>135</v>
      </c>
      <c r="AX277" s="217" t="s">
        <v>8</v>
      </c>
      <c r="AY277" s="192" t="s">
        <v>8</v>
      </c>
      <c r="AZ277" s="115" t="s">
        <v>8</v>
      </c>
      <c r="BA277" s="223" t="s">
        <v>135</v>
      </c>
      <c r="BB277" s="217" t="s">
        <v>8</v>
      </c>
      <c r="BC277" s="192" t="s">
        <v>8</v>
      </c>
      <c r="BD277" s="214">
        <v>0.35</v>
      </c>
      <c r="BE277" s="199" t="s">
        <v>134</v>
      </c>
      <c r="BF277" s="220" t="s">
        <v>8</v>
      </c>
      <c r="BG277" s="189" t="s">
        <v>8</v>
      </c>
      <c r="BH277" s="214">
        <v>0.35</v>
      </c>
      <c r="BI277" s="199" t="s">
        <v>134</v>
      </c>
      <c r="BJ277" s="220" t="s">
        <v>8</v>
      </c>
      <c r="BK277" s="189" t="s">
        <v>8</v>
      </c>
      <c r="BL277" s="214">
        <v>0.3</v>
      </c>
      <c r="BM277" s="199" t="s">
        <v>134</v>
      </c>
      <c r="BN277" s="220" t="s">
        <v>8</v>
      </c>
      <c r="BO277" s="189" t="s">
        <v>8</v>
      </c>
      <c r="BP277" s="214">
        <v>0.3</v>
      </c>
      <c r="BQ277" s="199" t="s">
        <v>134</v>
      </c>
      <c r="BR277" s="220" t="s">
        <v>8</v>
      </c>
      <c r="BS277" s="189" t="s">
        <v>8</v>
      </c>
      <c r="BT277" s="214">
        <v>0.3</v>
      </c>
      <c r="BU277" s="199" t="s">
        <v>134</v>
      </c>
      <c r="BV277" s="220" t="s">
        <v>8</v>
      </c>
      <c r="BW277" s="189" t="s">
        <v>8</v>
      </c>
      <c r="BX277" s="214">
        <v>0.3</v>
      </c>
      <c r="BY277" s="199" t="s">
        <v>134</v>
      </c>
      <c r="BZ277" s="220" t="s">
        <v>8</v>
      </c>
      <c r="CA277" s="189" t="s">
        <v>8</v>
      </c>
      <c r="CB277" s="214">
        <v>0.3</v>
      </c>
      <c r="CC277" s="199" t="s">
        <v>134</v>
      </c>
      <c r="CD277" s="220" t="s">
        <v>8</v>
      </c>
      <c r="CE277" s="189" t="s">
        <v>8</v>
      </c>
      <c r="CF277" s="214">
        <v>0.3</v>
      </c>
      <c r="CG277" s="199" t="s">
        <v>134</v>
      </c>
      <c r="CH277" s="220" t="s">
        <v>8</v>
      </c>
      <c r="CI277" s="189" t="s">
        <v>8</v>
      </c>
      <c r="CJ277" s="214">
        <v>0.25</v>
      </c>
      <c r="CK277" s="199" t="s">
        <v>134</v>
      </c>
      <c r="CL277" s="220" t="s">
        <v>8</v>
      </c>
      <c r="CM277" s="189" t="s">
        <v>8</v>
      </c>
    </row>
    <row r="278" spans="2:91" s="10" customFormat="1" ht="18" customHeight="1" x14ac:dyDescent="0.45">
      <c r="B278" s="271"/>
      <c r="C278" s="34" t="s">
        <v>48</v>
      </c>
      <c r="D278" s="255"/>
      <c r="E278" s="252"/>
      <c r="F278" s="244"/>
      <c r="G278" s="241"/>
      <c r="H278" s="255"/>
      <c r="I278" s="252"/>
      <c r="J278" s="244"/>
      <c r="K278" s="241"/>
      <c r="L278" s="255"/>
      <c r="M278" s="252"/>
      <c r="N278" s="244"/>
      <c r="O278" s="241"/>
      <c r="P278" s="255"/>
      <c r="Q278" s="252"/>
      <c r="R278" s="244"/>
      <c r="S278" s="241"/>
      <c r="T278" s="255"/>
      <c r="U278" s="252"/>
      <c r="V278" s="244"/>
      <c r="W278" s="241"/>
      <c r="X278" s="24">
        <v>2.25</v>
      </c>
      <c r="Y278" s="252"/>
      <c r="Z278" s="244"/>
      <c r="AA278" s="241"/>
      <c r="AB278" s="24">
        <v>2.5</v>
      </c>
      <c r="AC278" s="252"/>
      <c r="AD278" s="244"/>
      <c r="AE278" s="241"/>
      <c r="AF278" s="24">
        <v>2.5</v>
      </c>
      <c r="AG278" s="252"/>
      <c r="AH278" s="244"/>
      <c r="AI278" s="241"/>
      <c r="AJ278" s="24">
        <v>2.5</v>
      </c>
      <c r="AK278" s="200"/>
      <c r="AL278" s="218"/>
      <c r="AM278" s="190"/>
      <c r="AN278" s="24">
        <v>2.5</v>
      </c>
      <c r="AO278" s="200"/>
      <c r="AP278" s="218"/>
      <c r="AQ278" s="190"/>
      <c r="AR278" s="24">
        <v>2.5</v>
      </c>
      <c r="AS278" s="200"/>
      <c r="AT278" s="218"/>
      <c r="AU278" s="190"/>
      <c r="AV278" s="24">
        <v>2.5</v>
      </c>
      <c r="AW278" s="200"/>
      <c r="AX278" s="218"/>
      <c r="AY278" s="190"/>
      <c r="AZ278" s="24">
        <v>2.5</v>
      </c>
      <c r="BA278" s="200"/>
      <c r="BB278" s="218"/>
      <c r="BC278" s="190"/>
      <c r="BD278" s="215"/>
      <c r="BE278" s="200"/>
      <c r="BF278" s="221"/>
      <c r="BG278" s="190"/>
      <c r="BH278" s="215"/>
      <c r="BI278" s="200"/>
      <c r="BJ278" s="221"/>
      <c r="BK278" s="190"/>
      <c r="BL278" s="215"/>
      <c r="BM278" s="200"/>
      <c r="BN278" s="221"/>
      <c r="BO278" s="190"/>
      <c r="BP278" s="215"/>
      <c r="BQ278" s="200"/>
      <c r="BR278" s="221"/>
      <c r="BS278" s="190"/>
      <c r="BT278" s="215"/>
      <c r="BU278" s="200"/>
      <c r="BV278" s="221"/>
      <c r="BW278" s="190"/>
      <c r="BX278" s="215"/>
      <c r="BY278" s="200"/>
      <c r="BZ278" s="221"/>
      <c r="CA278" s="190"/>
      <c r="CB278" s="215"/>
      <c r="CC278" s="200"/>
      <c r="CD278" s="221"/>
      <c r="CE278" s="190"/>
      <c r="CF278" s="215"/>
      <c r="CG278" s="200"/>
      <c r="CH278" s="221"/>
      <c r="CI278" s="190"/>
      <c r="CJ278" s="215">
        <v>-0.05</v>
      </c>
      <c r="CK278" s="200"/>
      <c r="CL278" s="221">
        <v>-0.05</v>
      </c>
      <c r="CM278" s="190"/>
    </row>
    <row r="279" spans="2:91" s="10" customFormat="1" ht="18" customHeight="1" x14ac:dyDescent="0.45">
      <c r="B279" s="272"/>
      <c r="C279" s="32" t="s">
        <v>49</v>
      </c>
      <c r="D279" s="256">
        <v>0</v>
      </c>
      <c r="E279" s="253">
        <v>0</v>
      </c>
      <c r="F279" s="247">
        <v>0</v>
      </c>
      <c r="G279" s="250">
        <v>0</v>
      </c>
      <c r="H279" s="256">
        <v>0</v>
      </c>
      <c r="I279" s="253">
        <v>0</v>
      </c>
      <c r="J279" s="247">
        <v>0</v>
      </c>
      <c r="K279" s="250">
        <v>0</v>
      </c>
      <c r="L279" s="256">
        <v>0</v>
      </c>
      <c r="M279" s="253">
        <v>0</v>
      </c>
      <c r="N279" s="247">
        <v>0</v>
      </c>
      <c r="O279" s="250">
        <v>0</v>
      </c>
      <c r="P279" s="256">
        <v>0</v>
      </c>
      <c r="Q279" s="253">
        <v>0</v>
      </c>
      <c r="R279" s="247">
        <v>0</v>
      </c>
      <c r="S279" s="250">
        <v>0</v>
      </c>
      <c r="T279" s="256">
        <v>0</v>
      </c>
      <c r="U279" s="253">
        <v>0</v>
      </c>
      <c r="V279" s="247">
        <v>0</v>
      </c>
      <c r="W279" s="250">
        <v>0</v>
      </c>
      <c r="X279" s="116">
        <v>13.5</v>
      </c>
      <c r="Y279" s="253"/>
      <c r="Z279" s="247"/>
      <c r="AA279" s="250"/>
      <c r="AB279" s="116">
        <v>13.75</v>
      </c>
      <c r="AC279" s="253"/>
      <c r="AD279" s="247"/>
      <c r="AE279" s="250"/>
      <c r="AF279" s="116">
        <v>13.75</v>
      </c>
      <c r="AG279" s="253"/>
      <c r="AH279" s="247"/>
      <c r="AI279" s="250"/>
      <c r="AJ279" s="116">
        <v>13.75</v>
      </c>
      <c r="AK279" s="224"/>
      <c r="AL279" s="219"/>
      <c r="AM279" s="193"/>
      <c r="AN279" s="116">
        <v>13.75</v>
      </c>
      <c r="AO279" s="224"/>
      <c r="AP279" s="219"/>
      <c r="AQ279" s="193"/>
      <c r="AR279" s="116">
        <v>13.75</v>
      </c>
      <c r="AS279" s="224"/>
      <c r="AT279" s="219"/>
      <c r="AU279" s="193"/>
      <c r="AV279" s="116">
        <v>13.75</v>
      </c>
      <c r="AW279" s="224"/>
      <c r="AX279" s="219"/>
      <c r="AY279" s="193"/>
      <c r="AZ279" s="116">
        <v>13.75</v>
      </c>
      <c r="BA279" s="224"/>
      <c r="BB279" s="219"/>
      <c r="BC279" s="193"/>
      <c r="BD279" s="216"/>
      <c r="BE279" s="201"/>
      <c r="BF279" s="222"/>
      <c r="BG279" s="191"/>
      <c r="BH279" s="216"/>
      <c r="BI279" s="201"/>
      <c r="BJ279" s="222"/>
      <c r="BK279" s="191"/>
      <c r="BL279" s="216">
        <v>-0.15</v>
      </c>
      <c r="BM279" s="201"/>
      <c r="BN279" s="222">
        <v>-0.15</v>
      </c>
      <c r="BO279" s="191"/>
      <c r="BP279" s="216">
        <v>-0.15</v>
      </c>
      <c r="BQ279" s="201"/>
      <c r="BR279" s="222">
        <v>-0.15</v>
      </c>
      <c r="BS279" s="191"/>
      <c r="BT279" s="216">
        <v>-0.15</v>
      </c>
      <c r="BU279" s="201"/>
      <c r="BV279" s="222">
        <v>-0.15</v>
      </c>
      <c r="BW279" s="191"/>
      <c r="BX279" s="216">
        <v>-0.15</v>
      </c>
      <c r="BY279" s="201"/>
      <c r="BZ279" s="222">
        <v>-0.15</v>
      </c>
      <c r="CA279" s="191"/>
      <c r="CB279" s="216">
        <v>-0.15</v>
      </c>
      <c r="CC279" s="201"/>
      <c r="CD279" s="222">
        <v>-0.15</v>
      </c>
      <c r="CE279" s="191"/>
      <c r="CF279" s="216">
        <v>-0.15</v>
      </c>
      <c r="CG279" s="201"/>
      <c r="CH279" s="222">
        <v>-0.15</v>
      </c>
      <c r="CI279" s="191"/>
      <c r="CJ279" s="216">
        <v>-0.2</v>
      </c>
      <c r="CK279" s="201"/>
      <c r="CL279" s="222">
        <v>-0.2</v>
      </c>
      <c r="CM279" s="191"/>
    </row>
    <row r="280" spans="2:91" s="10" customFormat="1" ht="18" customHeight="1" x14ac:dyDescent="0.45">
      <c r="B280" s="270" t="s">
        <v>122</v>
      </c>
      <c r="C280" s="31" t="s">
        <v>302</v>
      </c>
      <c r="D280" s="254" t="s">
        <v>8</v>
      </c>
      <c r="E280" s="251" t="s">
        <v>8</v>
      </c>
      <c r="F280" s="246" t="s">
        <v>8</v>
      </c>
      <c r="G280" s="249" t="s">
        <v>8</v>
      </c>
      <c r="H280" s="254" t="s">
        <v>8</v>
      </c>
      <c r="I280" s="251" t="s">
        <v>8</v>
      </c>
      <c r="J280" s="246" t="s">
        <v>8</v>
      </c>
      <c r="K280" s="249" t="s">
        <v>8</v>
      </c>
      <c r="L280" s="254" t="s">
        <v>8</v>
      </c>
      <c r="M280" s="251" t="s">
        <v>8</v>
      </c>
      <c r="N280" s="246" t="s">
        <v>8</v>
      </c>
      <c r="O280" s="249" t="s">
        <v>8</v>
      </c>
      <c r="P280" s="254" t="s">
        <v>8</v>
      </c>
      <c r="Q280" s="251" t="s">
        <v>8</v>
      </c>
      <c r="R280" s="246" t="s">
        <v>8</v>
      </c>
      <c r="S280" s="249" t="s">
        <v>8</v>
      </c>
      <c r="T280" s="254" t="s">
        <v>8</v>
      </c>
      <c r="U280" s="251" t="s">
        <v>8</v>
      </c>
      <c r="V280" s="246" t="s">
        <v>8</v>
      </c>
      <c r="W280" s="249" t="s">
        <v>8</v>
      </c>
      <c r="X280" s="115" t="s">
        <v>8</v>
      </c>
      <c r="Y280" s="251" t="s">
        <v>135</v>
      </c>
      <c r="Z280" s="246" t="s">
        <v>8</v>
      </c>
      <c r="AA280" s="249" t="s">
        <v>8</v>
      </c>
      <c r="AB280" s="115" t="s">
        <v>8</v>
      </c>
      <c r="AC280" s="251" t="s">
        <v>135</v>
      </c>
      <c r="AD280" s="246" t="s">
        <v>8</v>
      </c>
      <c r="AE280" s="249" t="s">
        <v>8</v>
      </c>
      <c r="AF280" s="115" t="s">
        <v>8</v>
      </c>
      <c r="AG280" s="251" t="s">
        <v>135</v>
      </c>
      <c r="AH280" s="246" t="s">
        <v>8</v>
      </c>
      <c r="AI280" s="249" t="s">
        <v>8</v>
      </c>
      <c r="AJ280" s="115" t="s">
        <v>8</v>
      </c>
      <c r="AK280" s="223" t="s">
        <v>135</v>
      </c>
      <c r="AL280" s="217" t="s">
        <v>8</v>
      </c>
      <c r="AM280" s="192" t="s">
        <v>8</v>
      </c>
      <c r="AN280" s="115" t="s">
        <v>8</v>
      </c>
      <c r="AO280" s="223" t="s">
        <v>135</v>
      </c>
      <c r="AP280" s="217" t="s">
        <v>8</v>
      </c>
      <c r="AQ280" s="192" t="s">
        <v>8</v>
      </c>
      <c r="AR280" s="115" t="s">
        <v>8</v>
      </c>
      <c r="AS280" s="223" t="s">
        <v>135</v>
      </c>
      <c r="AT280" s="217" t="s">
        <v>8</v>
      </c>
      <c r="AU280" s="192" t="s">
        <v>8</v>
      </c>
      <c r="AV280" s="115" t="s">
        <v>8</v>
      </c>
      <c r="AW280" s="223" t="s">
        <v>135</v>
      </c>
      <c r="AX280" s="217" t="s">
        <v>8</v>
      </c>
      <c r="AY280" s="192" t="s">
        <v>8</v>
      </c>
      <c r="AZ280" s="115" t="s">
        <v>8</v>
      </c>
      <c r="BA280" s="223" t="s">
        <v>135</v>
      </c>
      <c r="BB280" s="217" t="s">
        <v>8</v>
      </c>
      <c r="BC280" s="192" t="s">
        <v>8</v>
      </c>
      <c r="BD280" s="214">
        <v>0.35</v>
      </c>
      <c r="BE280" s="199" t="s">
        <v>134</v>
      </c>
      <c r="BF280" s="220" t="s">
        <v>8</v>
      </c>
      <c r="BG280" s="189" t="s">
        <v>8</v>
      </c>
      <c r="BH280" s="214">
        <v>0.35</v>
      </c>
      <c r="BI280" s="199" t="s">
        <v>134</v>
      </c>
      <c r="BJ280" s="220" t="s">
        <v>8</v>
      </c>
      <c r="BK280" s="189" t="s">
        <v>8</v>
      </c>
      <c r="BL280" s="214">
        <v>0.3</v>
      </c>
      <c r="BM280" s="199" t="s">
        <v>134</v>
      </c>
      <c r="BN280" s="220" t="s">
        <v>8</v>
      </c>
      <c r="BO280" s="189" t="s">
        <v>8</v>
      </c>
      <c r="BP280" s="214">
        <v>0.3</v>
      </c>
      <c r="BQ280" s="199" t="s">
        <v>134</v>
      </c>
      <c r="BR280" s="220" t="s">
        <v>8</v>
      </c>
      <c r="BS280" s="189" t="s">
        <v>8</v>
      </c>
      <c r="BT280" s="214">
        <v>0.3</v>
      </c>
      <c r="BU280" s="199" t="s">
        <v>134</v>
      </c>
      <c r="BV280" s="220" t="s">
        <v>8</v>
      </c>
      <c r="BW280" s="189" t="s">
        <v>8</v>
      </c>
      <c r="BX280" s="214">
        <v>0.3</v>
      </c>
      <c r="BY280" s="199" t="s">
        <v>134</v>
      </c>
      <c r="BZ280" s="220" t="s">
        <v>8</v>
      </c>
      <c r="CA280" s="189" t="s">
        <v>8</v>
      </c>
      <c r="CB280" s="214">
        <v>0.3</v>
      </c>
      <c r="CC280" s="199" t="s">
        <v>134</v>
      </c>
      <c r="CD280" s="220" t="s">
        <v>8</v>
      </c>
      <c r="CE280" s="189" t="s">
        <v>8</v>
      </c>
      <c r="CF280" s="214">
        <v>0.3</v>
      </c>
      <c r="CG280" s="199" t="s">
        <v>134</v>
      </c>
      <c r="CH280" s="220" t="s">
        <v>8</v>
      </c>
      <c r="CI280" s="189" t="s">
        <v>8</v>
      </c>
      <c r="CJ280" s="214">
        <v>0.25</v>
      </c>
      <c r="CK280" s="199" t="s">
        <v>134</v>
      </c>
      <c r="CL280" s="220" t="s">
        <v>8</v>
      </c>
      <c r="CM280" s="189" t="s">
        <v>8</v>
      </c>
    </row>
    <row r="281" spans="2:91" s="10" customFormat="1" ht="18" customHeight="1" x14ac:dyDescent="0.45">
      <c r="B281" s="271"/>
      <c r="C281" s="34" t="s">
        <v>48</v>
      </c>
      <c r="D281" s="255"/>
      <c r="E281" s="252"/>
      <c r="F281" s="244"/>
      <c r="G281" s="241"/>
      <c r="H281" s="255"/>
      <c r="I281" s="252"/>
      <c r="J281" s="244"/>
      <c r="K281" s="241"/>
      <c r="L281" s="255"/>
      <c r="M281" s="252"/>
      <c r="N281" s="244"/>
      <c r="O281" s="241"/>
      <c r="P281" s="255"/>
      <c r="Q281" s="252"/>
      <c r="R281" s="244"/>
      <c r="S281" s="241"/>
      <c r="T281" s="255"/>
      <c r="U281" s="252"/>
      <c r="V281" s="244"/>
      <c r="W281" s="241"/>
      <c r="X281" s="24">
        <v>2.25</v>
      </c>
      <c r="Y281" s="252"/>
      <c r="Z281" s="244"/>
      <c r="AA281" s="241"/>
      <c r="AB281" s="24">
        <v>2.5</v>
      </c>
      <c r="AC281" s="252"/>
      <c r="AD281" s="244"/>
      <c r="AE281" s="241"/>
      <c r="AF281" s="24">
        <v>2.5</v>
      </c>
      <c r="AG281" s="252"/>
      <c r="AH281" s="244"/>
      <c r="AI281" s="241"/>
      <c r="AJ281" s="24">
        <v>2.5</v>
      </c>
      <c r="AK281" s="200"/>
      <c r="AL281" s="218"/>
      <c r="AM281" s="190"/>
      <c r="AN281" s="24">
        <v>2.5</v>
      </c>
      <c r="AO281" s="200"/>
      <c r="AP281" s="218"/>
      <c r="AQ281" s="190"/>
      <c r="AR281" s="24">
        <v>2.5</v>
      </c>
      <c r="AS281" s="200"/>
      <c r="AT281" s="218"/>
      <c r="AU281" s="190"/>
      <c r="AV281" s="24">
        <v>2.5</v>
      </c>
      <c r="AW281" s="200"/>
      <c r="AX281" s="218"/>
      <c r="AY281" s="190"/>
      <c r="AZ281" s="24">
        <v>2.5</v>
      </c>
      <c r="BA281" s="200"/>
      <c r="BB281" s="218"/>
      <c r="BC281" s="190"/>
      <c r="BD281" s="215"/>
      <c r="BE281" s="200"/>
      <c r="BF281" s="221"/>
      <c r="BG281" s="190"/>
      <c r="BH281" s="215"/>
      <c r="BI281" s="200"/>
      <c r="BJ281" s="221"/>
      <c r="BK281" s="190"/>
      <c r="BL281" s="215"/>
      <c r="BM281" s="200"/>
      <c r="BN281" s="221"/>
      <c r="BO281" s="190"/>
      <c r="BP281" s="215"/>
      <c r="BQ281" s="200"/>
      <c r="BR281" s="221"/>
      <c r="BS281" s="190"/>
      <c r="BT281" s="215"/>
      <c r="BU281" s="200"/>
      <c r="BV281" s="221"/>
      <c r="BW281" s="190"/>
      <c r="BX281" s="215"/>
      <c r="BY281" s="200"/>
      <c r="BZ281" s="221"/>
      <c r="CA281" s="190"/>
      <c r="CB281" s="215"/>
      <c r="CC281" s="200"/>
      <c r="CD281" s="221"/>
      <c r="CE281" s="190"/>
      <c r="CF281" s="215"/>
      <c r="CG281" s="200"/>
      <c r="CH281" s="221"/>
      <c r="CI281" s="190"/>
      <c r="CJ281" s="215">
        <v>-0.05</v>
      </c>
      <c r="CK281" s="200"/>
      <c r="CL281" s="221">
        <v>-0.05</v>
      </c>
      <c r="CM281" s="190"/>
    </row>
    <row r="282" spans="2:91" s="10" customFormat="1" ht="18" customHeight="1" x14ac:dyDescent="0.45">
      <c r="B282" s="272"/>
      <c r="C282" s="32" t="s">
        <v>49</v>
      </c>
      <c r="D282" s="256">
        <v>0</v>
      </c>
      <c r="E282" s="253">
        <v>0</v>
      </c>
      <c r="F282" s="247">
        <v>0</v>
      </c>
      <c r="G282" s="250">
        <v>0</v>
      </c>
      <c r="H282" s="256">
        <v>0</v>
      </c>
      <c r="I282" s="253">
        <v>0</v>
      </c>
      <c r="J282" s="247">
        <v>0</v>
      </c>
      <c r="K282" s="250">
        <v>0</v>
      </c>
      <c r="L282" s="256">
        <v>0</v>
      </c>
      <c r="M282" s="253">
        <v>0</v>
      </c>
      <c r="N282" s="247">
        <v>0</v>
      </c>
      <c r="O282" s="250">
        <v>0</v>
      </c>
      <c r="P282" s="256">
        <v>0</v>
      </c>
      <c r="Q282" s="253">
        <v>0</v>
      </c>
      <c r="R282" s="247">
        <v>0</v>
      </c>
      <c r="S282" s="250">
        <v>0</v>
      </c>
      <c r="T282" s="256">
        <v>0</v>
      </c>
      <c r="U282" s="253">
        <v>0</v>
      </c>
      <c r="V282" s="247">
        <v>0</v>
      </c>
      <c r="W282" s="250">
        <v>0</v>
      </c>
      <c r="X282" s="116">
        <v>13.5</v>
      </c>
      <c r="Y282" s="253"/>
      <c r="Z282" s="247"/>
      <c r="AA282" s="250"/>
      <c r="AB282" s="116">
        <v>13.75</v>
      </c>
      <c r="AC282" s="253"/>
      <c r="AD282" s="247"/>
      <c r="AE282" s="250"/>
      <c r="AF282" s="116">
        <v>13.75</v>
      </c>
      <c r="AG282" s="253"/>
      <c r="AH282" s="247"/>
      <c r="AI282" s="250"/>
      <c r="AJ282" s="116">
        <v>13.75</v>
      </c>
      <c r="AK282" s="224"/>
      <c r="AL282" s="219"/>
      <c r="AM282" s="193"/>
      <c r="AN282" s="116">
        <v>13.75</v>
      </c>
      <c r="AO282" s="224"/>
      <c r="AP282" s="219"/>
      <c r="AQ282" s="193"/>
      <c r="AR282" s="116">
        <v>13.75</v>
      </c>
      <c r="AS282" s="224"/>
      <c r="AT282" s="219"/>
      <c r="AU282" s="193"/>
      <c r="AV282" s="116">
        <v>13.75</v>
      </c>
      <c r="AW282" s="224"/>
      <c r="AX282" s="219"/>
      <c r="AY282" s="193"/>
      <c r="AZ282" s="116">
        <v>13.75</v>
      </c>
      <c r="BA282" s="224"/>
      <c r="BB282" s="219"/>
      <c r="BC282" s="193"/>
      <c r="BD282" s="216"/>
      <c r="BE282" s="201"/>
      <c r="BF282" s="222"/>
      <c r="BG282" s="191"/>
      <c r="BH282" s="216"/>
      <c r="BI282" s="201"/>
      <c r="BJ282" s="222"/>
      <c r="BK282" s="191"/>
      <c r="BL282" s="216">
        <v>-0.15</v>
      </c>
      <c r="BM282" s="201"/>
      <c r="BN282" s="222">
        <v>-0.15</v>
      </c>
      <c r="BO282" s="191"/>
      <c r="BP282" s="216">
        <v>-0.15</v>
      </c>
      <c r="BQ282" s="201"/>
      <c r="BR282" s="222">
        <v>-0.15</v>
      </c>
      <c r="BS282" s="191"/>
      <c r="BT282" s="216">
        <v>-0.15</v>
      </c>
      <c r="BU282" s="201"/>
      <c r="BV282" s="222">
        <v>-0.15</v>
      </c>
      <c r="BW282" s="191"/>
      <c r="BX282" s="216">
        <v>-0.15</v>
      </c>
      <c r="BY282" s="201"/>
      <c r="BZ282" s="222">
        <v>-0.15</v>
      </c>
      <c r="CA282" s="191"/>
      <c r="CB282" s="216">
        <v>-0.15</v>
      </c>
      <c r="CC282" s="201"/>
      <c r="CD282" s="222">
        <v>-0.15</v>
      </c>
      <c r="CE282" s="191"/>
      <c r="CF282" s="216">
        <v>-0.15</v>
      </c>
      <c r="CG282" s="201"/>
      <c r="CH282" s="222">
        <v>-0.15</v>
      </c>
      <c r="CI282" s="191"/>
      <c r="CJ282" s="216">
        <v>-0.2</v>
      </c>
      <c r="CK282" s="201"/>
      <c r="CL282" s="222">
        <v>-0.2</v>
      </c>
      <c r="CM282" s="191"/>
    </row>
    <row r="283" spans="2:91" s="10" customFormat="1" ht="18" customHeight="1" x14ac:dyDescent="0.45">
      <c r="B283" s="270" t="s">
        <v>123</v>
      </c>
      <c r="C283" s="31" t="s">
        <v>302</v>
      </c>
      <c r="D283" s="254" t="s">
        <v>8</v>
      </c>
      <c r="E283" s="251" t="s">
        <v>8</v>
      </c>
      <c r="F283" s="246" t="s">
        <v>8</v>
      </c>
      <c r="G283" s="249" t="s">
        <v>8</v>
      </c>
      <c r="H283" s="254" t="s">
        <v>8</v>
      </c>
      <c r="I283" s="251" t="s">
        <v>8</v>
      </c>
      <c r="J283" s="246" t="s">
        <v>8</v>
      </c>
      <c r="K283" s="249" t="s">
        <v>8</v>
      </c>
      <c r="L283" s="254" t="s">
        <v>8</v>
      </c>
      <c r="M283" s="251" t="s">
        <v>8</v>
      </c>
      <c r="N283" s="246" t="s">
        <v>8</v>
      </c>
      <c r="O283" s="249" t="s">
        <v>8</v>
      </c>
      <c r="P283" s="254" t="s">
        <v>8</v>
      </c>
      <c r="Q283" s="251" t="s">
        <v>8</v>
      </c>
      <c r="R283" s="246" t="s">
        <v>8</v>
      </c>
      <c r="S283" s="249" t="s">
        <v>8</v>
      </c>
      <c r="T283" s="254" t="s">
        <v>8</v>
      </c>
      <c r="U283" s="251" t="s">
        <v>8</v>
      </c>
      <c r="V283" s="246" t="s">
        <v>8</v>
      </c>
      <c r="W283" s="249" t="s">
        <v>8</v>
      </c>
      <c r="X283" s="115" t="s">
        <v>8</v>
      </c>
      <c r="Y283" s="251" t="s">
        <v>135</v>
      </c>
      <c r="Z283" s="246" t="s">
        <v>8</v>
      </c>
      <c r="AA283" s="249" t="s">
        <v>8</v>
      </c>
      <c r="AB283" s="115" t="s">
        <v>8</v>
      </c>
      <c r="AC283" s="251" t="s">
        <v>135</v>
      </c>
      <c r="AD283" s="246" t="s">
        <v>8</v>
      </c>
      <c r="AE283" s="249" t="s">
        <v>8</v>
      </c>
      <c r="AF283" s="115" t="s">
        <v>8</v>
      </c>
      <c r="AG283" s="251" t="s">
        <v>135</v>
      </c>
      <c r="AH283" s="246" t="s">
        <v>8</v>
      </c>
      <c r="AI283" s="249" t="s">
        <v>8</v>
      </c>
      <c r="AJ283" s="115" t="s">
        <v>8</v>
      </c>
      <c r="AK283" s="223" t="s">
        <v>135</v>
      </c>
      <c r="AL283" s="217">
        <v>4.75</v>
      </c>
      <c r="AM283" s="192" t="s">
        <v>134</v>
      </c>
      <c r="AN283" s="115" t="s">
        <v>8</v>
      </c>
      <c r="AO283" s="223" t="s">
        <v>135</v>
      </c>
      <c r="AP283" s="217">
        <v>4.75</v>
      </c>
      <c r="AQ283" s="192" t="s">
        <v>134</v>
      </c>
      <c r="AR283" s="115" t="s">
        <v>8</v>
      </c>
      <c r="AS283" s="223" t="s">
        <v>135</v>
      </c>
      <c r="AT283" s="217">
        <v>4.75</v>
      </c>
      <c r="AU283" s="192" t="s">
        <v>134</v>
      </c>
      <c r="AV283" s="115" t="s">
        <v>8</v>
      </c>
      <c r="AW283" s="223" t="s">
        <v>135</v>
      </c>
      <c r="AX283" s="217">
        <v>4.75</v>
      </c>
      <c r="AY283" s="192" t="s">
        <v>134</v>
      </c>
      <c r="AZ283" s="115" t="s">
        <v>8</v>
      </c>
      <c r="BA283" s="223" t="s">
        <v>135</v>
      </c>
      <c r="BB283" s="217">
        <v>4.75</v>
      </c>
      <c r="BC283" s="192" t="s">
        <v>134</v>
      </c>
      <c r="BD283" s="214">
        <v>0.35</v>
      </c>
      <c r="BE283" s="199" t="s">
        <v>134</v>
      </c>
      <c r="BF283" s="217">
        <v>4.75</v>
      </c>
      <c r="BG283" s="192" t="s">
        <v>134</v>
      </c>
      <c r="BH283" s="214">
        <v>0.35</v>
      </c>
      <c r="BI283" s="199" t="s">
        <v>134</v>
      </c>
      <c r="BJ283" s="217">
        <v>4.75</v>
      </c>
      <c r="BK283" s="192" t="s">
        <v>134</v>
      </c>
      <c r="BL283" s="214">
        <v>0.3</v>
      </c>
      <c r="BM283" s="199" t="s">
        <v>134</v>
      </c>
      <c r="BN283" s="217">
        <v>4.5999999999999996</v>
      </c>
      <c r="BO283" s="192" t="s">
        <v>134</v>
      </c>
      <c r="BP283" s="214">
        <v>0.3</v>
      </c>
      <c r="BQ283" s="199" t="s">
        <v>134</v>
      </c>
      <c r="BR283" s="217">
        <v>4.5999999999999996</v>
      </c>
      <c r="BS283" s="192" t="s">
        <v>134</v>
      </c>
      <c r="BT283" s="214">
        <v>0.3</v>
      </c>
      <c r="BU283" s="199" t="s">
        <v>134</v>
      </c>
      <c r="BV283" s="217">
        <v>4.5999999999999996</v>
      </c>
      <c r="BW283" s="192" t="s">
        <v>134</v>
      </c>
      <c r="BX283" s="214">
        <v>0.3</v>
      </c>
      <c r="BY283" s="199" t="s">
        <v>134</v>
      </c>
      <c r="BZ283" s="217">
        <v>4.5999999999999996</v>
      </c>
      <c r="CA283" s="192" t="s">
        <v>134</v>
      </c>
      <c r="CB283" s="214">
        <v>0.3</v>
      </c>
      <c r="CC283" s="199" t="s">
        <v>134</v>
      </c>
      <c r="CD283" s="217">
        <v>4.5999999999999996</v>
      </c>
      <c r="CE283" s="192" t="s">
        <v>134</v>
      </c>
      <c r="CF283" s="214">
        <v>0.3</v>
      </c>
      <c r="CG283" s="199" t="s">
        <v>134</v>
      </c>
      <c r="CH283" s="217">
        <v>4.5999999999999996</v>
      </c>
      <c r="CI283" s="192" t="s">
        <v>134</v>
      </c>
      <c r="CJ283" s="214">
        <v>0.25</v>
      </c>
      <c r="CK283" s="199" t="s">
        <v>134</v>
      </c>
      <c r="CL283" s="217">
        <v>4.55</v>
      </c>
      <c r="CM283" s="192" t="s">
        <v>134</v>
      </c>
    </row>
    <row r="284" spans="2:91" s="10" customFormat="1" ht="18" customHeight="1" x14ac:dyDescent="0.45">
      <c r="B284" s="271"/>
      <c r="C284" s="34" t="s">
        <v>48</v>
      </c>
      <c r="D284" s="255"/>
      <c r="E284" s="252"/>
      <c r="F284" s="244"/>
      <c r="G284" s="241"/>
      <c r="H284" s="255"/>
      <c r="I284" s="252"/>
      <c r="J284" s="244"/>
      <c r="K284" s="241"/>
      <c r="L284" s="255"/>
      <c r="M284" s="252"/>
      <c r="N284" s="244"/>
      <c r="O284" s="241"/>
      <c r="P284" s="255"/>
      <c r="Q284" s="252"/>
      <c r="R284" s="244"/>
      <c r="S284" s="241"/>
      <c r="T284" s="255"/>
      <c r="U284" s="252"/>
      <c r="V284" s="244"/>
      <c r="W284" s="241"/>
      <c r="X284" s="24">
        <v>2.25</v>
      </c>
      <c r="Y284" s="252"/>
      <c r="Z284" s="244"/>
      <c r="AA284" s="241"/>
      <c r="AB284" s="24">
        <v>2.5</v>
      </c>
      <c r="AC284" s="252"/>
      <c r="AD284" s="244"/>
      <c r="AE284" s="241"/>
      <c r="AF284" s="24">
        <v>2.5</v>
      </c>
      <c r="AG284" s="252"/>
      <c r="AH284" s="244"/>
      <c r="AI284" s="241"/>
      <c r="AJ284" s="24">
        <v>2.5</v>
      </c>
      <c r="AK284" s="200"/>
      <c r="AL284" s="218"/>
      <c r="AM284" s="190"/>
      <c r="AN284" s="24">
        <v>2.5</v>
      </c>
      <c r="AO284" s="200"/>
      <c r="AP284" s="218"/>
      <c r="AQ284" s="190"/>
      <c r="AR284" s="24">
        <v>2.5</v>
      </c>
      <c r="AS284" s="200"/>
      <c r="AT284" s="218"/>
      <c r="AU284" s="190"/>
      <c r="AV284" s="24">
        <v>2.5</v>
      </c>
      <c r="AW284" s="200"/>
      <c r="AX284" s="218"/>
      <c r="AY284" s="190"/>
      <c r="AZ284" s="24">
        <v>2.5</v>
      </c>
      <c r="BA284" s="200"/>
      <c r="BB284" s="218"/>
      <c r="BC284" s="190"/>
      <c r="BD284" s="215"/>
      <c r="BE284" s="200"/>
      <c r="BF284" s="218"/>
      <c r="BG284" s="190"/>
      <c r="BH284" s="215"/>
      <c r="BI284" s="200"/>
      <c r="BJ284" s="218"/>
      <c r="BK284" s="190"/>
      <c r="BL284" s="215"/>
      <c r="BM284" s="200"/>
      <c r="BN284" s="218"/>
      <c r="BO284" s="190"/>
      <c r="BP284" s="215"/>
      <c r="BQ284" s="200"/>
      <c r="BR284" s="218"/>
      <c r="BS284" s="190"/>
      <c r="BT284" s="215"/>
      <c r="BU284" s="200"/>
      <c r="BV284" s="218"/>
      <c r="BW284" s="190"/>
      <c r="BX284" s="215"/>
      <c r="BY284" s="200"/>
      <c r="BZ284" s="218"/>
      <c r="CA284" s="190"/>
      <c r="CB284" s="215"/>
      <c r="CC284" s="200"/>
      <c r="CD284" s="218"/>
      <c r="CE284" s="190"/>
      <c r="CF284" s="215"/>
      <c r="CG284" s="200"/>
      <c r="CH284" s="218"/>
      <c r="CI284" s="190"/>
      <c r="CJ284" s="215">
        <v>-0.05</v>
      </c>
      <c r="CK284" s="200"/>
      <c r="CL284" s="218">
        <v>-0.05</v>
      </c>
      <c r="CM284" s="190"/>
    </row>
    <row r="285" spans="2:91" s="10" customFormat="1" ht="18" customHeight="1" x14ac:dyDescent="0.45">
      <c r="B285" s="272"/>
      <c r="C285" s="32" t="s">
        <v>49</v>
      </c>
      <c r="D285" s="256">
        <v>0</v>
      </c>
      <c r="E285" s="253">
        <v>0</v>
      </c>
      <c r="F285" s="247">
        <v>0</v>
      </c>
      <c r="G285" s="250">
        <v>0</v>
      </c>
      <c r="H285" s="256">
        <v>0</v>
      </c>
      <c r="I285" s="253">
        <v>0</v>
      </c>
      <c r="J285" s="247">
        <v>0</v>
      </c>
      <c r="K285" s="250">
        <v>0</v>
      </c>
      <c r="L285" s="256">
        <v>0</v>
      </c>
      <c r="M285" s="253">
        <v>0</v>
      </c>
      <c r="N285" s="247">
        <v>0</v>
      </c>
      <c r="O285" s="250">
        <v>0</v>
      </c>
      <c r="P285" s="256">
        <v>0</v>
      </c>
      <c r="Q285" s="253">
        <v>0</v>
      </c>
      <c r="R285" s="247">
        <v>0</v>
      </c>
      <c r="S285" s="250">
        <v>0</v>
      </c>
      <c r="T285" s="256">
        <v>0</v>
      </c>
      <c r="U285" s="253">
        <v>0</v>
      </c>
      <c r="V285" s="247">
        <v>0</v>
      </c>
      <c r="W285" s="250">
        <v>0</v>
      </c>
      <c r="X285" s="116">
        <v>13.5</v>
      </c>
      <c r="Y285" s="253"/>
      <c r="Z285" s="247"/>
      <c r="AA285" s="250"/>
      <c r="AB285" s="116">
        <v>13.75</v>
      </c>
      <c r="AC285" s="253"/>
      <c r="AD285" s="247"/>
      <c r="AE285" s="250"/>
      <c r="AF285" s="116">
        <v>13.75</v>
      </c>
      <c r="AG285" s="253"/>
      <c r="AH285" s="247"/>
      <c r="AI285" s="250"/>
      <c r="AJ285" s="116">
        <v>13.75</v>
      </c>
      <c r="AK285" s="224"/>
      <c r="AL285" s="219"/>
      <c r="AM285" s="193"/>
      <c r="AN285" s="116">
        <v>13.75</v>
      </c>
      <c r="AO285" s="224"/>
      <c r="AP285" s="219"/>
      <c r="AQ285" s="193"/>
      <c r="AR285" s="116">
        <v>13.75</v>
      </c>
      <c r="AS285" s="224"/>
      <c r="AT285" s="219"/>
      <c r="AU285" s="193"/>
      <c r="AV285" s="116">
        <v>13.75</v>
      </c>
      <c r="AW285" s="224"/>
      <c r="AX285" s="219"/>
      <c r="AY285" s="193"/>
      <c r="AZ285" s="116">
        <v>13.75</v>
      </c>
      <c r="BA285" s="224"/>
      <c r="BB285" s="219"/>
      <c r="BC285" s="193"/>
      <c r="BD285" s="216"/>
      <c r="BE285" s="201"/>
      <c r="BF285" s="219"/>
      <c r="BG285" s="193"/>
      <c r="BH285" s="216"/>
      <c r="BI285" s="201"/>
      <c r="BJ285" s="219"/>
      <c r="BK285" s="193"/>
      <c r="BL285" s="216">
        <v>-0.15</v>
      </c>
      <c r="BM285" s="201"/>
      <c r="BN285" s="219">
        <v>-0.15</v>
      </c>
      <c r="BO285" s="193"/>
      <c r="BP285" s="216">
        <v>-0.15</v>
      </c>
      <c r="BQ285" s="201"/>
      <c r="BR285" s="219">
        <v>-0.15</v>
      </c>
      <c r="BS285" s="193"/>
      <c r="BT285" s="216">
        <v>-0.15</v>
      </c>
      <c r="BU285" s="201"/>
      <c r="BV285" s="219">
        <v>-0.15</v>
      </c>
      <c r="BW285" s="193"/>
      <c r="BX285" s="216">
        <v>-0.15</v>
      </c>
      <c r="BY285" s="201"/>
      <c r="BZ285" s="219">
        <v>-0.15</v>
      </c>
      <c r="CA285" s="193"/>
      <c r="CB285" s="216">
        <v>-0.15</v>
      </c>
      <c r="CC285" s="201"/>
      <c r="CD285" s="219">
        <v>-0.15</v>
      </c>
      <c r="CE285" s="193"/>
      <c r="CF285" s="216">
        <v>-0.15</v>
      </c>
      <c r="CG285" s="201"/>
      <c r="CH285" s="219">
        <v>-0.15</v>
      </c>
      <c r="CI285" s="193"/>
      <c r="CJ285" s="216">
        <v>-0.2</v>
      </c>
      <c r="CK285" s="201"/>
      <c r="CL285" s="219">
        <v>-0.2</v>
      </c>
      <c r="CM285" s="193"/>
    </row>
    <row r="286" spans="2:91" s="10" customFormat="1" ht="18" customHeight="1" x14ac:dyDescent="0.45">
      <c r="B286" s="270" t="s">
        <v>124</v>
      </c>
      <c r="C286" s="31" t="s">
        <v>302</v>
      </c>
      <c r="D286" s="254" t="s">
        <v>8</v>
      </c>
      <c r="E286" s="251" t="s">
        <v>8</v>
      </c>
      <c r="F286" s="246" t="s">
        <v>8</v>
      </c>
      <c r="G286" s="249" t="s">
        <v>8</v>
      </c>
      <c r="H286" s="254" t="s">
        <v>8</v>
      </c>
      <c r="I286" s="251" t="s">
        <v>8</v>
      </c>
      <c r="J286" s="246" t="s">
        <v>8</v>
      </c>
      <c r="K286" s="249" t="s">
        <v>8</v>
      </c>
      <c r="L286" s="254" t="s">
        <v>8</v>
      </c>
      <c r="M286" s="251" t="s">
        <v>8</v>
      </c>
      <c r="N286" s="246" t="s">
        <v>8</v>
      </c>
      <c r="O286" s="249" t="s">
        <v>8</v>
      </c>
      <c r="P286" s="254" t="s">
        <v>8</v>
      </c>
      <c r="Q286" s="251" t="s">
        <v>8</v>
      </c>
      <c r="R286" s="246" t="s">
        <v>8</v>
      </c>
      <c r="S286" s="249" t="s">
        <v>8</v>
      </c>
      <c r="T286" s="254" t="s">
        <v>8</v>
      </c>
      <c r="U286" s="251" t="s">
        <v>8</v>
      </c>
      <c r="V286" s="246" t="s">
        <v>8</v>
      </c>
      <c r="W286" s="249" t="s">
        <v>8</v>
      </c>
      <c r="X286" s="115" t="s">
        <v>8</v>
      </c>
      <c r="Y286" s="251" t="s">
        <v>135</v>
      </c>
      <c r="Z286" s="246" t="s">
        <v>8</v>
      </c>
      <c r="AA286" s="249" t="s">
        <v>8</v>
      </c>
      <c r="AB286" s="115" t="s">
        <v>8</v>
      </c>
      <c r="AC286" s="251" t="s">
        <v>135</v>
      </c>
      <c r="AD286" s="246" t="s">
        <v>8</v>
      </c>
      <c r="AE286" s="249" t="s">
        <v>8</v>
      </c>
      <c r="AF286" s="115" t="s">
        <v>8</v>
      </c>
      <c r="AG286" s="251" t="s">
        <v>135</v>
      </c>
      <c r="AH286" s="246" t="s">
        <v>8</v>
      </c>
      <c r="AI286" s="249" t="s">
        <v>8</v>
      </c>
      <c r="AJ286" s="115" t="s">
        <v>8</v>
      </c>
      <c r="AK286" s="223" t="s">
        <v>135</v>
      </c>
      <c r="AL286" s="217" t="s">
        <v>8</v>
      </c>
      <c r="AM286" s="192" t="s">
        <v>8</v>
      </c>
      <c r="AN286" s="115" t="s">
        <v>8</v>
      </c>
      <c r="AO286" s="223" t="s">
        <v>135</v>
      </c>
      <c r="AP286" s="217" t="s">
        <v>8</v>
      </c>
      <c r="AQ286" s="192" t="s">
        <v>8</v>
      </c>
      <c r="AR286" s="115" t="s">
        <v>8</v>
      </c>
      <c r="AS286" s="223" t="s">
        <v>135</v>
      </c>
      <c r="AT286" s="217" t="s">
        <v>8</v>
      </c>
      <c r="AU286" s="192" t="s">
        <v>8</v>
      </c>
      <c r="AV286" s="115" t="s">
        <v>8</v>
      </c>
      <c r="AW286" s="223" t="s">
        <v>135</v>
      </c>
      <c r="AX286" s="217" t="s">
        <v>8</v>
      </c>
      <c r="AY286" s="192" t="s">
        <v>8</v>
      </c>
      <c r="AZ286" s="115" t="s">
        <v>8</v>
      </c>
      <c r="BA286" s="223" t="s">
        <v>135</v>
      </c>
      <c r="BB286" s="217" t="s">
        <v>8</v>
      </c>
      <c r="BC286" s="192" t="s">
        <v>8</v>
      </c>
      <c r="BD286" s="214">
        <v>0.35</v>
      </c>
      <c r="BE286" s="199" t="s">
        <v>134</v>
      </c>
      <c r="BF286" s="217" t="s">
        <v>8</v>
      </c>
      <c r="BG286" s="192" t="s">
        <v>8</v>
      </c>
      <c r="BH286" s="214">
        <v>0.35</v>
      </c>
      <c r="BI286" s="199" t="s">
        <v>134</v>
      </c>
      <c r="BJ286" s="217" t="s">
        <v>8</v>
      </c>
      <c r="BK286" s="192" t="s">
        <v>8</v>
      </c>
      <c r="BL286" s="214">
        <v>0.3</v>
      </c>
      <c r="BM286" s="199" t="s">
        <v>134</v>
      </c>
      <c r="BN286" s="217" t="s">
        <v>8</v>
      </c>
      <c r="BO286" s="192" t="s">
        <v>8</v>
      </c>
      <c r="BP286" s="214">
        <v>0.3</v>
      </c>
      <c r="BQ286" s="199" t="s">
        <v>134</v>
      </c>
      <c r="BR286" s="217" t="s">
        <v>8</v>
      </c>
      <c r="BS286" s="192" t="s">
        <v>8</v>
      </c>
      <c r="BT286" s="214">
        <v>0.3</v>
      </c>
      <c r="BU286" s="199" t="s">
        <v>134</v>
      </c>
      <c r="BV286" s="217" t="s">
        <v>8</v>
      </c>
      <c r="BW286" s="192" t="s">
        <v>8</v>
      </c>
      <c r="BX286" s="214">
        <v>0.3</v>
      </c>
      <c r="BY286" s="199" t="s">
        <v>134</v>
      </c>
      <c r="BZ286" s="217" t="s">
        <v>8</v>
      </c>
      <c r="CA286" s="192" t="s">
        <v>8</v>
      </c>
      <c r="CB286" s="214">
        <v>0.3</v>
      </c>
      <c r="CC286" s="199" t="s">
        <v>134</v>
      </c>
      <c r="CD286" s="217" t="s">
        <v>8</v>
      </c>
      <c r="CE286" s="192" t="s">
        <v>8</v>
      </c>
      <c r="CF286" s="214">
        <v>0.3</v>
      </c>
      <c r="CG286" s="199" t="s">
        <v>134</v>
      </c>
      <c r="CH286" s="217" t="s">
        <v>8</v>
      </c>
      <c r="CI286" s="192" t="s">
        <v>8</v>
      </c>
      <c r="CJ286" s="214">
        <v>0.25</v>
      </c>
      <c r="CK286" s="199" t="s">
        <v>134</v>
      </c>
      <c r="CL286" s="217" t="s">
        <v>8</v>
      </c>
      <c r="CM286" s="192" t="s">
        <v>8</v>
      </c>
    </row>
    <row r="287" spans="2:91" s="10" customFormat="1" ht="18" customHeight="1" x14ac:dyDescent="0.45">
      <c r="B287" s="271"/>
      <c r="C287" s="34" t="s">
        <v>48</v>
      </c>
      <c r="D287" s="255"/>
      <c r="E287" s="252"/>
      <c r="F287" s="244"/>
      <c r="G287" s="241"/>
      <c r="H287" s="255"/>
      <c r="I287" s="252"/>
      <c r="J287" s="244"/>
      <c r="K287" s="241"/>
      <c r="L287" s="255"/>
      <c r="M287" s="252"/>
      <c r="N287" s="244"/>
      <c r="O287" s="241"/>
      <c r="P287" s="255"/>
      <c r="Q287" s="252"/>
      <c r="R287" s="244"/>
      <c r="S287" s="241"/>
      <c r="T287" s="255"/>
      <c r="U287" s="252"/>
      <c r="V287" s="244"/>
      <c r="W287" s="241"/>
      <c r="X287" s="24">
        <v>2.25</v>
      </c>
      <c r="Y287" s="252"/>
      <c r="Z287" s="244"/>
      <c r="AA287" s="241"/>
      <c r="AB287" s="24">
        <v>2.5</v>
      </c>
      <c r="AC287" s="252"/>
      <c r="AD287" s="244"/>
      <c r="AE287" s="241"/>
      <c r="AF287" s="24">
        <v>2.5</v>
      </c>
      <c r="AG287" s="252"/>
      <c r="AH287" s="244"/>
      <c r="AI287" s="241"/>
      <c r="AJ287" s="24">
        <v>2.5</v>
      </c>
      <c r="AK287" s="200"/>
      <c r="AL287" s="218"/>
      <c r="AM287" s="190"/>
      <c r="AN287" s="24">
        <v>2.5</v>
      </c>
      <c r="AO287" s="200"/>
      <c r="AP287" s="218"/>
      <c r="AQ287" s="190"/>
      <c r="AR287" s="24">
        <v>2.5</v>
      </c>
      <c r="AS287" s="200"/>
      <c r="AT287" s="218"/>
      <c r="AU287" s="190"/>
      <c r="AV287" s="24">
        <v>2.5</v>
      </c>
      <c r="AW287" s="200"/>
      <c r="AX287" s="218"/>
      <c r="AY287" s="190"/>
      <c r="AZ287" s="24">
        <v>2.5</v>
      </c>
      <c r="BA287" s="200"/>
      <c r="BB287" s="218"/>
      <c r="BC287" s="190"/>
      <c r="BD287" s="215"/>
      <c r="BE287" s="200"/>
      <c r="BF287" s="218"/>
      <c r="BG287" s="190"/>
      <c r="BH287" s="215"/>
      <c r="BI287" s="200"/>
      <c r="BJ287" s="218"/>
      <c r="BK287" s="190"/>
      <c r="BL287" s="215"/>
      <c r="BM287" s="200"/>
      <c r="BN287" s="218"/>
      <c r="BO287" s="190"/>
      <c r="BP287" s="215"/>
      <c r="BQ287" s="200"/>
      <c r="BR287" s="218"/>
      <c r="BS287" s="190"/>
      <c r="BT287" s="215"/>
      <c r="BU287" s="200"/>
      <c r="BV287" s="218"/>
      <c r="BW287" s="190"/>
      <c r="BX287" s="215"/>
      <c r="BY287" s="200"/>
      <c r="BZ287" s="218"/>
      <c r="CA287" s="190"/>
      <c r="CB287" s="215"/>
      <c r="CC287" s="200"/>
      <c r="CD287" s="218"/>
      <c r="CE287" s="190"/>
      <c r="CF287" s="215"/>
      <c r="CG287" s="200"/>
      <c r="CH287" s="218"/>
      <c r="CI287" s="190"/>
      <c r="CJ287" s="215">
        <v>-0.05</v>
      </c>
      <c r="CK287" s="200"/>
      <c r="CL287" s="218">
        <v>-0.05</v>
      </c>
      <c r="CM287" s="190"/>
    </row>
    <row r="288" spans="2:91" s="10" customFormat="1" ht="18" customHeight="1" x14ac:dyDescent="0.45">
      <c r="B288" s="272"/>
      <c r="C288" s="32" t="s">
        <v>49</v>
      </c>
      <c r="D288" s="256">
        <v>0</v>
      </c>
      <c r="E288" s="253">
        <v>0</v>
      </c>
      <c r="F288" s="247">
        <v>0</v>
      </c>
      <c r="G288" s="250">
        <v>0</v>
      </c>
      <c r="H288" s="256">
        <v>0</v>
      </c>
      <c r="I288" s="253">
        <v>0</v>
      </c>
      <c r="J288" s="247">
        <v>0</v>
      </c>
      <c r="K288" s="250">
        <v>0</v>
      </c>
      <c r="L288" s="256">
        <v>0</v>
      </c>
      <c r="M288" s="253">
        <v>0</v>
      </c>
      <c r="N288" s="247">
        <v>0</v>
      </c>
      <c r="O288" s="250">
        <v>0</v>
      </c>
      <c r="P288" s="256">
        <v>0</v>
      </c>
      <c r="Q288" s="253">
        <v>0</v>
      </c>
      <c r="R288" s="247">
        <v>0</v>
      </c>
      <c r="S288" s="250">
        <v>0</v>
      </c>
      <c r="T288" s="256">
        <v>0</v>
      </c>
      <c r="U288" s="253">
        <v>0</v>
      </c>
      <c r="V288" s="247">
        <v>0</v>
      </c>
      <c r="W288" s="250">
        <v>0</v>
      </c>
      <c r="X288" s="116">
        <v>13.5</v>
      </c>
      <c r="Y288" s="253"/>
      <c r="Z288" s="247"/>
      <c r="AA288" s="250"/>
      <c r="AB288" s="116">
        <v>13.75</v>
      </c>
      <c r="AC288" s="253"/>
      <c r="AD288" s="247"/>
      <c r="AE288" s="250"/>
      <c r="AF288" s="116">
        <v>13.75</v>
      </c>
      <c r="AG288" s="253"/>
      <c r="AH288" s="247"/>
      <c r="AI288" s="250"/>
      <c r="AJ288" s="116">
        <v>13.75</v>
      </c>
      <c r="AK288" s="224"/>
      <c r="AL288" s="219"/>
      <c r="AM288" s="193"/>
      <c r="AN288" s="116">
        <v>13.75</v>
      </c>
      <c r="AO288" s="224"/>
      <c r="AP288" s="219"/>
      <c r="AQ288" s="193"/>
      <c r="AR288" s="116">
        <v>13.75</v>
      </c>
      <c r="AS288" s="224"/>
      <c r="AT288" s="219"/>
      <c r="AU288" s="193"/>
      <c r="AV288" s="116">
        <v>13.75</v>
      </c>
      <c r="AW288" s="224"/>
      <c r="AX288" s="219"/>
      <c r="AY288" s="193"/>
      <c r="AZ288" s="116">
        <v>13.75</v>
      </c>
      <c r="BA288" s="224"/>
      <c r="BB288" s="219"/>
      <c r="BC288" s="193"/>
      <c r="BD288" s="216"/>
      <c r="BE288" s="201"/>
      <c r="BF288" s="219"/>
      <c r="BG288" s="193"/>
      <c r="BH288" s="216"/>
      <c r="BI288" s="201"/>
      <c r="BJ288" s="219"/>
      <c r="BK288" s="193"/>
      <c r="BL288" s="216">
        <v>-0.15</v>
      </c>
      <c r="BM288" s="201"/>
      <c r="BN288" s="219">
        <v>-0.15</v>
      </c>
      <c r="BO288" s="193"/>
      <c r="BP288" s="216">
        <v>-0.15</v>
      </c>
      <c r="BQ288" s="201"/>
      <c r="BR288" s="219">
        <v>-0.15</v>
      </c>
      <c r="BS288" s="193"/>
      <c r="BT288" s="216">
        <v>-0.15</v>
      </c>
      <c r="BU288" s="201"/>
      <c r="BV288" s="219">
        <v>-0.15</v>
      </c>
      <c r="BW288" s="193"/>
      <c r="BX288" s="216">
        <v>-0.15</v>
      </c>
      <c r="BY288" s="201"/>
      <c r="BZ288" s="219">
        <v>-0.15</v>
      </c>
      <c r="CA288" s="193"/>
      <c r="CB288" s="216">
        <v>-0.15</v>
      </c>
      <c r="CC288" s="201"/>
      <c r="CD288" s="219">
        <v>-0.15</v>
      </c>
      <c r="CE288" s="193"/>
      <c r="CF288" s="216">
        <v>-0.15</v>
      </c>
      <c r="CG288" s="201"/>
      <c r="CH288" s="219">
        <v>-0.15</v>
      </c>
      <c r="CI288" s="193"/>
      <c r="CJ288" s="216">
        <v>-0.2</v>
      </c>
      <c r="CK288" s="201"/>
      <c r="CL288" s="219">
        <v>-0.2</v>
      </c>
      <c r="CM288" s="193"/>
    </row>
    <row r="289" spans="2:91" s="13" customFormat="1" ht="18" customHeight="1" x14ac:dyDescent="0.4">
      <c r="B289" s="35" t="s">
        <v>11</v>
      </c>
      <c r="C289" s="36" t="s">
        <v>137</v>
      </c>
      <c r="D289" s="26" t="s">
        <v>8</v>
      </c>
      <c r="E289" s="14" t="s">
        <v>8</v>
      </c>
      <c r="F289" s="15" t="s">
        <v>8</v>
      </c>
      <c r="G289" s="28" t="s">
        <v>8</v>
      </c>
      <c r="H289" s="26" t="s">
        <v>8</v>
      </c>
      <c r="I289" s="14" t="s">
        <v>8</v>
      </c>
      <c r="J289" s="15">
        <v>1</v>
      </c>
      <c r="K289" s="28" t="s">
        <v>134</v>
      </c>
      <c r="L289" s="26" t="s">
        <v>8</v>
      </c>
      <c r="M289" s="14" t="s">
        <v>8</v>
      </c>
      <c r="N289" s="15">
        <v>1.7</v>
      </c>
      <c r="O289" s="28" t="s">
        <v>134</v>
      </c>
      <c r="P289" s="26" t="s">
        <v>8</v>
      </c>
      <c r="Q289" s="14" t="s">
        <v>8</v>
      </c>
      <c r="R289" s="15">
        <v>1.7</v>
      </c>
      <c r="S289" s="28" t="s">
        <v>134</v>
      </c>
      <c r="T289" s="26" t="s">
        <v>8</v>
      </c>
      <c r="U289" s="14" t="s">
        <v>8</v>
      </c>
      <c r="V289" s="15">
        <v>1.7</v>
      </c>
      <c r="W289" s="28" t="s">
        <v>134</v>
      </c>
      <c r="X289" s="27" t="s">
        <v>8</v>
      </c>
      <c r="Y289" s="16" t="s">
        <v>8</v>
      </c>
      <c r="Z289" s="15">
        <v>1.7</v>
      </c>
      <c r="AA289" s="28" t="s">
        <v>134</v>
      </c>
      <c r="AB289" s="27" t="s">
        <v>8</v>
      </c>
      <c r="AC289" s="16" t="s">
        <v>8</v>
      </c>
      <c r="AD289" s="15">
        <v>1.95</v>
      </c>
      <c r="AE289" s="28" t="s">
        <v>134</v>
      </c>
      <c r="AF289" s="27" t="s">
        <v>8</v>
      </c>
      <c r="AG289" s="16" t="s">
        <v>8</v>
      </c>
      <c r="AH289" s="15">
        <v>1.95</v>
      </c>
      <c r="AI289" s="28" t="s">
        <v>134</v>
      </c>
      <c r="AJ289" s="48" t="s">
        <v>8</v>
      </c>
      <c r="AK289" s="44" t="s">
        <v>8</v>
      </c>
      <c r="AL289" s="43">
        <v>1.95</v>
      </c>
      <c r="AM289" s="49" t="s">
        <v>134</v>
      </c>
      <c r="AN289" s="48" t="s">
        <v>8</v>
      </c>
      <c r="AO289" s="44" t="s">
        <v>8</v>
      </c>
      <c r="AP289" s="43">
        <v>1.95</v>
      </c>
      <c r="AQ289" s="49" t="s">
        <v>134</v>
      </c>
      <c r="AR289" s="48" t="s">
        <v>8</v>
      </c>
      <c r="AS289" s="44" t="s">
        <v>8</v>
      </c>
      <c r="AT289" s="43">
        <v>1.95</v>
      </c>
      <c r="AU289" s="49" t="s">
        <v>134</v>
      </c>
      <c r="AV289" s="48" t="s">
        <v>8</v>
      </c>
      <c r="AW289" s="44" t="s">
        <v>8</v>
      </c>
      <c r="AX289" s="43">
        <v>1.95</v>
      </c>
      <c r="AY289" s="49" t="s">
        <v>134</v>
      </c>
      <c r="AZ289" s="48" t="s">
        <v>8</v>
      </c>
      <c r="BA289" s="44" t="s">
        <v>8</v>
      </c>
      <c r="BB289" s="43">
        <v>1.25</v>
      </c>
      <c r="BC289" s="49" t="s">
        <v>134</v>
      </c>
      <c r="BD289" s="48" t="s">
        <v>8</v>
      </c>
      <c r="BE289" s="44" t="s">
        <v>8</v>
      </c>
      <c r="BF289" s="43">
        <v>1.25</v>
      </c>
      <c r="BG289" s="49" t="s">
        <v>134</v>
      </c>
      <c r="BH289" s="48" t="s">
        <v>8</v>
      </c>
      <c r="BI289" s="44" t="s">
        <v>8</v>
      </c>
      <c r="BJ289" s="43">
        <v>1.25</v>
      </c>
      <c r="BK289" s="49" t="s">
        <v>134</v>
      </c>
      <c r="BL289" s="48" t="s">
        <v>8</v>
      </c>
      <c r="BM289" s="44" t="s">
        <v>8</v>
      </c>
      <c r="BN289" s="43">
        <v>1.1000000000000001</v>
      </c>
      <c r="BO289" s="49" t="s">
        <v>134</v>
      </c>
      <c r="BP289" s="48" t="s">
        <v>8</v>
      </c>
      <c r="BQ289" s="44" t="s">
        <v>8</v>
      </c>
      <c r="BR289" s="43">
        <v>1.1000000000000001</v>
      </c>
      <c r="BS289" s="49" t="s">
        <v>134</v>
      </c>
      <c r="BT289" s="48" t="s">
        <v>8</v>
      </c>
      <c r="BU289" s="44" t="s">
        <v>8</v>
      </c>
      <c r="BV289" s="43">
        <v>1.1000000000000001</v>
      </c>
      <c r="BW289" s="49" t="s">
        <v>134</v>
      </c>
      <c r="BX289" s="48" t="s">
        <v>8</v>
      </c>
      <c r="BY289" s="44" t="s">
        <v>8</v>
      </c>
      <c r="BZ289" s="43">
        <v>1.1000000000000001</v>
      </c>
      <c r="CA289" s="49" t="s">
        <v>134</v>
      </c>
      <c r="CB289" s="48" t="s">
        <v>8</v>
      </c>
      <c r="CC289" s="44" t="s">
        <v>8</v>
      </c>
      <c r="CD289" s="43">
        <v>1.1000000000000001</v>
      </c>
      <c r="CE289" s="49" t="s">
        <v>134</v>
      </c>
      <c r="CF289" s="48" t="s">
        <v>8</v>
      </c>
      <c r="CG289" s="44" t="s">
        <v>8</v>
      </c>
      <c r="CH289" s="43">
        <v>1.1000000000000001</v>
      </c>
      <c r="CI289" s="49" t="s">
        <v>134</v>
      </c>
      <c r="CJ289" s="48" t="s">
        <v>8</v>
      </c>
      <c r="CK289" s="44" t="s">
        <v>8</v>
      </c>
      <c r="CL289" s="43">
        <v>1.05</v>
      </c>
      <c r="CM289" s="49" t="s">
        <v>134</v>
      </c>
    </row>
    <row r="290" spans="2:91" s="13" customFormat="1" ht="18" customHeight="1" x14ac:dyDescent="0.4">
      <c r="B290" s="35" t="s">
        <v>45</v>
      </c>
      <c r="C290" s="36" t="s">
        <v>137</v>
      </c>
      <c r="D290" s="27" t="s">
        <v>8</v>
      </c>
      <c r="E290" s="16" t="s">
        <v>8</v>
      </c>
      <c r="F290" s="15" t="s">
        <v>8</v>
      </c>
      <c r="G290" s="28" t="s">
        <v>8</v>
      </c>
      <c r="H290" s="27" t="s">
        <v>8</v>
      </c>
      <c r="I290" s="16" t="s">
        <v>8</v>
      </c>
      <c r="J290" s="15" t="s">
        <v>8</v>
      </c>
      <c r="K290" s="28" t="s">
        <v>8</v>
      </c>
      <c r="L290" s="27" t="s">
        <v>8</v>
      </c>
      <c r="M290" s="16" t="s">
        <v>8</v>
      </c>
      <c r="N290" s="15" t="s">
        <v>8</v>
      </c>
      <c r="O290" s="28" t="s">
        <v>8</v>
      </c>
      <c r="P290" s="27" t="s">
        <v>8</v>
      </c>
      <c r="Q290" s="16" t="s">
        <v>8</v>
      </c>
      <c r="R290" s="15" t="s">
        <v>8</v>
      </c>
      <c r="S290" s="28" t="s">
        <v>8</v>
      </c>
      <c r="T290" s="27" t="s">
        <v>8</v>
      </c>
      <c r="U290" s="16" t="s">
        <v>8</v>
      </c>
      <c r="V290" s="15" t="s">
        <v>8</v>
      </c>
      <c r="W290" s="28" t="s">
        <v>8</v>
      </c>
      <c r="X290" s="27">
        <v>2.92</v>
      </c>
      <c r="Y290" s="16" t="s">
        <v>134</v>
      </c>
      <c r="Z290" s="15">
        <v>2.92</v>
      </c>
      <c r="AA290" s="28" t="s">
        <v>134</v>
      </c>
      <c r="AB290" s="27">
        <v>3.17</v>
      </c>
      <c r="AC290" s="16" t="s">
        <v>134</v>
      </c>
      <c r="AD290" s="15">
        <v>3.17</v>
      </c>
      <c r="AE290" s="28" t="s">
        <v>134</v>
      </c>
      <c r="AF290" s="27">
        <v>3.17</v>
      </c>
      <c r="AG290" s="16" t="s">
        <v>134</v>
      </c>
      <c r="AH290" s="15">
        <v>3.17</v>
      </c>
      <c r="AI290" s="28" t="s">
        <v>134</v>
      </c>
      <c r="AJ290" s="48">
        <v>5.75</v>
      </c>
      <c r="AK290" s="44" t="s">
        <v>134</v>
      </c>
      <c r="AL290" s="43">
        <v>5.75</v>
      </c>
      <c r="AM290" s="49" t="s">
        <v>134</v>
      </c>
      <c r="AN290" s="48">
        <v>5.75</v>
      </c>
      <c r="AO290" s="44" t="s">
        <v>134</v>
      </c>
      <c r="AP290" s="43">
        <v>5.75</v>
      </c>
      <c r="AQ290" s="49" t="s">
        <v>134</v>
      </c>
      <c r="AR290" s="48">
        <v>5.75</v>
      </c>
      <c r="AS290" s="44" t="s">
        <v>134</v>
      </c>
      <c r="AT290" s="43">
        <v>5.75</v>
      </c>
      <c r="AU290" s="49" t="s">
        <v>134</v>
      </c>
      <c r="AV290" s="48">
        <v>5.75</v>
      </c>
      <c r="AW290" s="44" t="s">
        <v>134</v>
      </c>
      <c r="AX290" s="43">
        <v>5.75</v>
      </c>
      <c r="AY290" s="49" t="s">
        <v>134</v>
      </c>
      <c r="AZ290" s="48">
        <v>5.75</v>
      </c>
      <c r="BA290" s="44" t="s">
        <v>134</v>
      </c>
      <c r="BB290" s="43">
        <v>5.75</v>
      </c>
      <c r="BC290" s="49" t="s">
        <v>134</v>
      </c>
      <c r="BD290" s="48">
        <v>5.75</v>
      </c>
      <c r="BE290" s="44" t="s">
        <v>134</v>
      </c>
      <c r="BF290" s="43">
        <v>5.75</v>
      </c>
      <c r="BG290" s="49" t="s">
        <v>134</v>
      </c>
      <c r="BH290" s="48">
        <v>5.75</v>
      </c>
      <c r="BI290" s="44" t="s">
        <v>134</v>
      </c>
      <c r="BJ290" s="43">
        <v>5.75</v>
      </c>
      <c r="BK290" s="49" t="s">
        <v>134</v>
      </c>
      <c r="BL290" s="48">
        <v>5.6</v>
      </c>
      <c r="BM290" s="44" t="s">
        <v>134</v>
      </c>
      <c r="BN290" s="43">
        <v>5.6</v>
      </c>
      <c r="BO290" s="49" t="s">
        <v>134</v>
      </c>
      <c r="BP290" s="48">
        <v>5.6</v>
      </c>
      <c r="BQ290" s="44" t="s">
        <v>134</v>
      </c>
      <c r="BR290" s="43">
        <v>5.6</v>
      </c>
      <c r="BS290" s="49" t="s">
        <v>134</v>
      </c>
      <c r="BT290" s="48">
        <v>5.6</v>
      </c>
      <c r="BU290" s="44" t="s">
        <v>134</v>
      </c>
      <c r="BV290" s="43">
        <v>5.6</v>
      </c>
      <c r="BW290" s="49" t="s">
        <v>134</v>
      </c>
      <c r="BX290" s="48">
        <v>5.6</v>
      </c>
      <c r="BY290" s="44" t="s">
        <v>134</v>
      </c>
      <c r="BZ290" s="43">
        <v>5.6</v>
      </c>
      <c r="CA290" s="49" t="s">
        <v>134</v>
      </c>
      <c r="CB290" s="48">
        <v>5.6</v>
      </c>
      <c r="CC290" s="44" t="s">
        <v>134</v>
      </c>
      <c r="CD290" s="43">
        <v>5.6</v>
      </c>
      <c r="CE290" s="49" t="s">
        <v>134</v>
      </c>
      <c r="CF290" s="48">
        <v>5.6</v>
      </c>
      <c r="CG290" s="44" t="s">
        <v>134</v>
      </c>
      <c r="CH290" s="43">
        <v>5.6</v>
      </c>
      <c r="CI290" s="49" t="s">
        <v>134</v>
      </c>
      <c r="CJ290" s="48">
        <v>5.55</v>
      </c>
      <c r="CK290" s="44" t="s">
        <v>134</v>
      </c>
      <c r="CL290" s="43">
        <v>5.55</v>
      </c>
      <c r="CM290" s="49" t="s">
        <v>134</v>
      </c>
    </row>
    <row r="291" spans="2:91" s="13" customFormat="1" ht="18" customHeight="1" x14ac:dyDescent="0.4">
      <c r="B291" s="35" t="s">
        <v>46</v>
      </c>
      <c r="C291" s="36" t="s">
        <v>137</v>
      </c>
      <c r="D291" s="27" t="s">
        <v>8</v>
      </c>
      <c r="E291" s="16" t="s">
        <v>8</v>
      </c>
      <c r="F291" s="15" t="s">
        <v>8</v>
      </c>
      <c r="G291" s="28" t="s">
        <v>8</v>
      </c>
      <c r="H291" s="27" t="s">
        <v>8</v>
      </c>
      <c r="I291" s="16" t="s">
        <v>8</v>
      </c>
      <c r="J291" s="15" t="s">
        <v>8</v>
      </c>
      <c r="K291" s="28" t="s">
        <v>8</v>
      </c>
      <c r="L291" s="27" t="s">
        <v>8</v>
      </c>
      <c r="M291" s="16" t="s">
        <v>8</v>
      </c>
      <c r="N291" s="15" t="s">
        <v>8</v>
      </c>
      <c r="O291" s="28" t="s">
        <v>8</v>
      </c>
      <c r="P291" s="27" t="s">
        <v>8</v>
      </c>
      <c r="Q291" s="16" t="s">
        <v>8</v>
      </c>
      <c r="R291" s="15" t="s">
        <v>8</v>
      </c>
      <c r="S291" s="28" t="s">
        <v>8</v>
      </c>
      <c r="T291" s="27" t="s">
        <v>8</v>
      </c>
      <c r="U291" s="16" t="s">
        <v>8</v>
      </c>
      <c r="V291" s="15" t="s">
        <v>8</v>
      </c>
      <c r="W291" s="28" t="s">
        <v>8</v>
      </c>
      <c r="X291" s="27">
        <v>2.92</v>
      </c>
      <c r="Y291" s="16" t="s">
        <v>134</v>
      </c>
      <c r="Z291" s="15">
        <v>2.92</v>
      </c>
      <c r="AA291" s="28" t="s">
        <v>134</v>
      </c>
      <c r="AB291" s="27">
        <v>3.17</v>
      </c>
      <c r="AC291" s="16" t="s">
        <v>134</v>
      </c>
      <c r="AD291" s="15">
        <v>3.17</v>
      </c>
      <c r="AE291" s="28" t="s">
        <v>134</v>
      </c>
      <c r="AF291" s="27">
        <v>3.17</v>
      </c>
      <c r="AG291" s="16" t="s">
        <v>134</v>
      </c>
      <c r="AH291" s="15">
        <v>3.17</v>
      </c>
      <c r="AI291" s="28" t="s">
        <v>134</v>
      </c>
      <c r="AJ291" s="48">
        <v>3.17</v>
      </c>
      <c r="AK291" s="44" t="s">
        <v>134</v>
      </c>
      <c r="AL291" s="43">
        <v>3.17</v>
      </c>
      <c r="AM291" s="49" t="s">
        <v>134</v>
      </c>
      <c r="AN291" s="48">
        <v>3.17</v>
      </c>
      <c r="AO291" s="44" t="s">
        <v>134</v>
      </c>
      <c r="AP291" s="43">
        <v>3.17</v>
      </c>
      <c r="AQ291" s="49" t="s">
        <v>134</v>
      </c>
      <c r="AR291" s="48">
        <v>3.17</v>
      </c>
      <c r="AS291" s="44" t="s">
        <v>134</v>
      </c>
      <c r="AT291" s="43">
        <v>3.17</v>
      </c>
      <c r="AU291" s="49" t="s">
        <v>134</v>
      </c>
      <c r="AV291" s="48">
        <v>3.17</v>
      </c>
      <c r="AW291" s="44" t="s">
        <v>134</v>
      </c>
      <c r="AX291" s="43">
        <v>3.17</v>
      </c>
      <c r="AY291" s="49" t="s">
        <v>134</v>
      </c>
      <c r="AZ291" s="48">
        <v>3.17</v>
      </c>
      <c r="BA291" s="44" t="s">
        <v>134</v>
      </c>
      <c r="BB291" s="43">
        <v>3.17</v>
      </c>
      <c r="BC291" s="49" t="s">
        <v>134</v>
      </c>
      <c r="BD291" s="48">
        <v>3.17</v>
      </c>
      <c r="BE291" s="44" t="s">
        <v>134</v>
      </c>
      <c r="BF291" s="43">
        <v>3.17</v>
      </c>
      <c r="BG291" s="49" t="s">
        <v>134</v>
      </c>
      <c r="BH291" s="48">
        <v>3.17</v>
      </c>
      <c r="BI291" s="44" t="s">
        <v>134</v>
      </c>
      <c r="BJ291" s="43">
        <v>3.17</v>
      </c>
      <c r="BK291" s="49" t="s">
        <v>134</v>
      </c>
      <c r="BL291" s="48">
        <v>3.02</v>
      </c>
      <c r="BM291" s="44" t="s">
        <v>134</v>
      </c>
      <c r="BN291" s="43">
        <v>3.02</v>
      </c>
      <c r="BO291" s="49" t="s">
        <v>134</v>
      </c>
      <c r="BP291" s="48">
        <v>3.02</v>
      </c>
      <c r="BQ291" s="44" t="s">
        <v>134</v>
      </c>
      <c r="BR291" s="43">
        <v>3.02</v>
      </c>
      <c r="BS291" s="49" t="s">
        <v>134</v>
      </c>
      <c r="BT291" s="48">
        <v>3.02</v>
      </c>
      <c r="BU291" s="44" t="s">
        <v>134</v>
      </c>
      <c r="BV291" s="43">
        <v>3.02</v>
      </c>
      <c r="BW291" s="49" t="s">
        <v>134</v>
      </c>
      <c r="BX291" s="48">
        <v>3.02</v>
      </c>
      <c r="BY291" s="44" t="s">
        <v>134</v>
      </c>
      <c r="BZ291" s="43">
        <v>3.02</v>
      </c>
      <c r="CA291" s="49" t="s">
        <v>134</v>
      </c>
      <c r="CB291" s="48">
        <v>3.02</v>
      </c>
      <c r="CC291" s="44" t="s">
        <v>134</v>
      </c>
      <c r="CD291" s="43">
        <v>3.02</v>
      </c>
      <c r="CE291" s="49" t="s">
        <v>134</v>
      </c>
      <c r="CF291" s="48">
        <v>3.02</v>
      </c>
      <c r="CG291" s="44" t="s">
        <v>134</v>
      </c>
      <c r="CH291" s="43">
        <v>3.02</v>
      </c>
      <c r="CI291" s="49" t="s">
        <v>134</v>
      </c>
      <c r="CJ291" s="48">
        <v>2.97</v>
      </c>
      <c r="CK291" s="44" t="s">
        <v>134</v>
      </c>
      <c r="CL291" s="43">
        <v>2.97</v>
      </c>
      <c r="CM291" s="49" t="s">
        <v>134</v>
      </c>
    </row>
    <row r="292" spans="2:91" s="13" customFormat="1" ht="18" customHeight="1" x14ac:dyDescent="0.4">
      <c r="B292" s="35" t="s">
        <v>23</v>
      </c>
      <c r="C292" s="36" t="s">
        <v>137</v>
      </c>
      <c r="D292" s="27" t="s">
        <v>8</v>
      </c>
      <c r="E292" s="16" t="s">
        <v>8</v>
      </c>
      <c r="F292" s="15" t="s">
        <v>8</v>
      </c>
      <c r="G292" s="28" t="s">
        <v>8</v>
      </c>
      <c r="H292" s="27" t="s">
        <v>8</v>
      </c>
      <c r="I292" s="16" t="s">
        <v>8</v>
      </c>
      <c r="J292" s="15" t="s">
        <v>8</v>
      </c>
      <c r="K292" s="28" t="s">
        <v>8</v>
      </c>
      <c r="L292" s="27">
        <v>3</v>
      </c>
      <c r="M292" s="16" t="s">
        <v>134</v>
      </c>
      <c r="N292" s="15">
        <v>3</v>
      </c>
      <c r="O292" s="28" t="s">
        <v>134</v>
      </c>
      <c r="P292" s="27">
        <v>3</v>
      </c>
      <c r="Q292" s="16" t="s">
        <v>134</v>
      </c>
      <c r="R292" s="15">
        <v>3</v>
      </c>
      <c r="S292" s="28" t="s">
        <v>134</v>
      </c>
      <c r="T292" s="27">
        <v>3.2</v>
      </c>
      <c r="U292" s="16" t="s">
        <v>134</v>
      </c>
      <c r="V292" s="15">
        <v>3.2</v>
      </c>
      <c r="W292" s="28" t="s">
        <v>134</v>
      </c>
      <c r="X292" s="27">
        <v>3.2</v>
      </c>
      <c r="Y292" s="16" t="s">
        <v>134</v>
      </c>
      <c r="Z292" s="15">
        <v>3.2</v>
      </c>
      <c r="AA292" s="28" t="s">
        <v>134</v>
      </c>
      <c r="AB292" s="27">
        <v>3.45</v>
      </c>
      <c r="AC292" s="16" t="s">
        <v>134</v>
      </c>
      <c r="AD292" s="15">
        <v>3.45</v>
      </c>
      <c r="AE292" s="28" t="s">
        <v>134</v>
      </c>
      <c r="AF292" s="27">
        <v>3.45</v>
      </c>
      <c r="AG292" s="16" t="s">
        <v>134</v>
      </c>
      <c r="AH292" s="15">
        <v>3.45</v>
      </c>
      <c r="AI292" s="28" t="s">
        <v>134</v>
      </c>
      <c r="AJ292" s="48">
        <v>3.45</v>
      </c>
      <c r="AK292" s="44" t="s">
        <v>134</v>
      </c>
      <c r="AL292" s="43">
        <v>3.45</v>
      </c>
      <c r="AM292" s="49" t="s">
        <v>134</v>
      </c>
      <c r="AN292" s="48">
        <v>3.45</v>
      </c>
      <c r="AO292" s="44" t="s">
        <v>134</v>
      </c>
      <c r="AP292" s="43">
        <v>3.45</v>
      </c>
      <c r="AQ292" s="49" t="s">
        <v>134</v>
      </c>
      <c r="AR292" s="48">
        <v>3.45</v>
      </c>
      <c r="AS292" s="44" t="s">
        <v>134</v>
      </c>
      <c r="AT292" s="43">
        <v>3.45</v>
      </c>
      <c r="AU292" s="49" t="s">
        <v>134</v>
      </c>
      <c r="AV292" s="48">
        <v>3.45</v>
      </c>
      <c r="AW292" s="44" t="s">
        <v>134</v>
      </c>
      <c r="AX292" s="43">
        <v>3.45</v>
      </c>
      <c r="AY292" s="49" t="s">
        <v>134</v>
      </c>
      <c r="AZ292" s="48">
        <v>2.75</v>
      </c>
      <c r="BA292" s="44" t="s">
        <v>134</v>
      </c>
      <c r="BB292" s="43">
        <v>2.75</v>
      </c>
      <c r="BC292" s="49" t="s">
        <v>134</v>
      </c>
      <c r="BD292" s="48">
        <v>2.75</v>
      </c>
      <c r="BE292" s="44" t="s">
        <v>134</v>
      </c>
      <c r="BF292" s="43">
        <v>2.75</v>
      </c>
      <c r="BG292" s="49" t="s">
        <v>134</v>
      </c>
      <c r="BH292" s="48">
        <v>2.75</v>
      </c>
      <c r="BI292" s="44" t="s">
        <v>134</v>
      </c>
      <c r="BJ292" s="43">
        <v>2.75</v>
      </c>
      <c r="BK292" s="49" t="s">
        <v>134</v>
      </c>
      <c r="BL292" s="48">
        <v>2.2000000000000002</v>
      </c>
      <c r="BM292" s="44" t="s">
        <v>134</v>
      </c>
      <c r="BN292" s="43">
        <v>2.2000000000000002</v>
      </c>
      <c r="BO292" s="49" t="s">
        <v>134</v>
      </c>
      <c r="BP292" s="48">
        <v>2.2000000000000002</v>
      </c>
      <c r="BQ292" s="44" t="s">
        <v>134</v>
      </c>
      <c r="BR292" s="43">
        <v>2.2000000000000002</v>
      </c>
      <c r="BS292" s="49" t="s">
        <v>134</v>
      </c>
      <c r="BT292" s="48">
        <v>2.2000000000000002</v>
      </c>
      <c r="BU292" s="44" t="s">
        <v>134</v>
      </c>
      <c r="BV292" s="43">
        <v>2.2000000000000002</v>
      </c>
      <c r="BW292" s="49" t="s">
        <v>134</v>
      </c>
      <c r="BX292" s="48">
        <v>2.2000000000000002</v>
      </c>
      <c r="BY292" s="44" t="s">
        <v>134</v>
      </c>
      <c r="BZ292" s="43">
        <v>2.2000000000000002</v>
      </c>
      <c r="CA292" s="49" t="s">
        <v>134</v>
      </c>
      <c r="CB292" s="48">
        <v>2.2000000000000002</v>
      </c>
      <c r="CC292" s="44" t="s">
        <v>134</v>
      </c>
      <c r="CD292" s="43">
        <v>2.2000000000000002</v>
      </c>
      <c r="CE292" s="49" t="s">
        <v>134</v>
      </c>
      <c r="CF292" s="48">
        <v>2.1</v>
      </c>
      <c r="CG292" s="44" t="s">
        <v>134</v>
      </c>
      <c r="CH292" s="43">
        <v>2.1</v>
      </c>
      <c r="CI292" s="49" t="s">
        <v>134</v>
      </c>
      <c r="CJ292" s="48">
        <v>2.0500000000000003</v>
      </c>
      <c r="CK292" s="44" t="s">
        <v>134</v>
      </c>
      <c r="CL292" s="43">
        <v>2.0500000000000003</v>
      </c>
      <c r="CM292" s="49" t="s">
        <v>134</v>
      </c>
    </row>
    <row r="293" spans="2:91" s="10" customFormat="1" ht="18" customHeight="1" x14ac:dyDescent="0.45">
      <c r="B293" s="270" t="s">
        <v>125</v>
      </c>
      <c r="C293" s="31" t="s">
        <v>302</v>
      </c>
      <c r="D293" s="254" t="s">
        <v>8</v>
      </c>
      <c r="E293" s="251" t="s">
        <v>8</v>
      </c>
      <c r="F293" s="246" t="s">
        <v>8</v>
      </c>
      <c r="G293" s="249" t="s">
        <v>8</v>
      </c>
      <c r="H293" s="254" t="s">
        <v>8</v>
      </c>
      <c r="I293" s="251" t="s">
        <v>8</v>
      </c>
      <c r="J293" s="246" t="s">
        <v>8</v>
      </c>
      <c r="K293" s="249" t="s">
        <v>8</v>
      </c>
      <c r="L293" s="254" t="s">
        <v>8</v>
      </c>
      <c r="M293" s="251" t="s">
        <v>8</v>
      </c>
      <c r="N293" s="246" t="s">
        <v>8</v>
      </c>
      <c r="O293" s="249" t="s">
        <v>8</v>
      </c>
      <c r="P293" s="254" t="s">
        <v>8</v>
      </c>
      <c r="Q293" s="251" t="s">
        <v>8</v>
      </c>
      <c r="R293" s="246" t="s">
        <v>8</v>
      </c>
      <c r="S293" s="249" t="s">
        <v>8</v>
      </c>
      <c r="T293" s="254" t="s">
        <v>8</v>
      </c>
      <c r="U293" s="251" t="s">
        <v>8</v>
      </c>
      <c r="V293" s="246" t="s">
        <v>8</v>
      </c>
      <c r="W293" s="249" t="s">
        <v>8</v>
      </c>
      <c r="X293" s="115" t="s">
        <v>8</v>
      </c>
      <c r="Y293" s="251" t="s">
        <v>135</v>
      </c>
      <c r="Z293" s="246" t="s">
        <v>8</v>
      </c>
      <c r="AA293" s="249" t="s">
        <v>8</v>
      </c>
      <c r="AB293" s="115" t="s">
        <v>8</v>
      </c>
      <c r="AC293" s="251" t="s">
        <v>135</v>
      </c>
      <c r="AD293" s="246" t="s">
        <v>8</v>
      </c>
      <c r="AE293" s="249" t="s">
        <v>8</v>
      </c>
      <c r="AF293" s="115" t="s">
        <v>8</v>
      </c>
      <c r="AG293" s="251" t="s">
        <v>135</v>
      </c>
      <c r="AH293" s="246" t="s">
        <v>8</v>
      </c>
      <c r="AI293" s="249" t="s">
        <v>8</v>
      </c>
      <c r="AJ293" s="115" t="s">
        <v>8</v>
      </c>
      <c r="AK293" s="223" t="s">
        <v>135</v>
      </c>
      <c r="AL293" s="217" t="s">
        <v>8</v>
      </c>
      <c r="AM293" s="192" t="s">
        <v>8</v>
      </c>
      <c r="AN293" s="115" t="s">
        <v>8</v>
      </c>
      <c r="AO293" s="223" t="s">
        <v>135</v>
      </c>
      <c r="AP293" s="217" t="s">
        <v>8</v>
      </c>
      <c r="AQ293" s="192" t="s">
        <v>8</v>
      </c>
      <c r="AR293" s="115" t="s">
        <v>8</v>
      </c>
      <c r="AS293" s="223" t="s">
        <v>135</v>
      </c>
      <c r="AT293" s="217" t="s">
        <v>8</v>
      </c>
      <c r="AU293" s="192" t="s">
        <v>8</v>
      </c>
      <c r="AV293" s="115" t="s">
        <v>8</v>
      </c>
      <c r="AW293" s="223" t="s">
        <v>135</v>
      </c>
      <c r="AX293" s="217" t="s">
        <v>8</v>
      </c>
      <c r="AY293" s="192" t="s">
        <v>8</v>
      </c>
      <c r="AZ293" s="115" t="s">
        <v>8</v>
      </c>
      <c r="BA293" s="223" t="s">
        <v>135</v>
      </c>
      <c r="BB293" s="217" t="s">
        <v>8</v>
      </c>
      <c r="BC293" s="192" t="s">
        <v>8</v>
      </c>
      <c r="BD293" s="214">
        <v>0.35</v>
      </c>
      <c r="BE293" s="199" t="s">
        <v>134</v>
      </c>
      <c r="BF293" s="217" t="s">
        <v>8</v>
      </c>
      <c r="BG293" s="192" t="s">
        <v>8</v>
      </c>
      <c r="BH293" s="214">
        <v>0.35</v>
      </c>
      <c r="BI293" s="199" t="s">
        <v>134</v>
      </c>
      <c r="BJ293" s="217" t="s">
        <v>8</v>
      </c>
      <c r="BK293" s="192" t="s">
        <v>8</v>
      </c>
      <c r="BL293" s="214">
        <v>0.3</v>
      </c>
      <c r="BM293" s="199" t="s">
        <v>134</v>
      </c>
      <c r="BN293" s="217" t="s">
        <v>8</v>
      </c>
      <c r="BO293" s="192" t="s">
        <v>8</v>
      </c>
      <c r="BP293" s="214">
        <v>0.3</v>
      </c>
      <c r="BQ293" s="199" t="s">
        <v>134</v>
      </c>
      <c r="BR293" s="217" t="s">
        <v>8</v>
      </c>
      <c r="BS293" s="192" t="s">
        <v>8</v>
      </c>
      <c r="BT293" s="214">
        <v>0.3</v>
      </c>
      <c r="BU293" s="199" t="s">
        <v>134</v>
      </c>
      <c r="BV293" s="217" t="s">
        <v>8</v>
      </c>
      <c r="BW293" s="192" t="s">
        <v>8</v>
      </c>
      <c r="BX293" s="214">
        <v>0.3</v>
      </c>
      <c r="BY293" s="199" t="s">
        <v>134</v>
      </c>
      <c r="BZ293" s="217" t="s">
        <v>8</v>
      </c>
      <c r="CA293" s="192" t="s">
        <v>8</v>
      </c>
      <c r="CB293" s="214">
        <v>0.3</v>
      </c>
      <c r="CC293" s="199" t="s">
        <v>134</v>
      </c>
      <c r="CD293" s="217" t="s">
        <v>8</v>
      </c>
      <c r="CE293" s="192" t="s">
        <v>8</v>
      </c>
      <c r="CF293" s="214">
        <v>0.3</v>
      </c>
      <c r="CG293" s="199" t="s">
        <v>134</v>
      </c>
      <c r="CH293" s="217" t="s">
        <v>8</v>
      </c>
      <c r="CI293" s="192" t="s">
        <v>8</v>
      </c>
      <c r="CJ293" s="214">
        <v>0.25</v>
      </c>
      <c r="CK293" s="199" t="s">
        <v>134</v>
      </c>
      <c r="CL293" s="217" t="s">
        <v>8</v>
      </c>
      <c r="CM293" s="192" t="s">
        <v>8</v>
      </c>
    </row>
    <row r="294" spans="2:91" s="10" customFormat="1" ht="18" customHeight="1" x14ac:dyDescent="0.45">
      <c r="B294" s="271"/>
      <c r="C294" s="34" t="s">
        <v>48</v>
      </c>
      <c r="D294" s="255"/>
      <c r="E294" s="252"/>
      <c r="F294" s="244"/>
      <c r="G294" s="241"/>
      <c r="H294" s="255"/>
      <c r="I294" s="252"/>
      <c r="J294" s="244"/>
      <c r="K294" s="241"/>
      <c r="L294" s="255"/>
      <c r="M294" s="252"/>
      <c r="N294" s="244"/>
      <c r="O294" s="241"/>
      <c r="P294" s="255"/>
      <c r="Q294" s="252"/>
      <c r="R294" s="244"/>
      <c r="S294" s="241"/>
      <c r="T294" s="255"/>
      <c r="U294" s="252"/>
      <c r="V294" s="244"/>
      <c r="W294" s="241"/>
      <c r="X294" s="24">
        <v>2.25</v>
      </c>
      <c r="Y294" s="252"/>
      <c r="Z294" s="244"/>
      <c r="AA294" s="241"/>
      <c r="AB294" s="24">
        <v>2.5</v>
      </c>
      <c r="AC294" s="252"/>
      <c r="AD294" s="244"/>
      <c r="AE294" s="241"/>
      <c r="AF294" s="24">
        <v>2.5</v>
      </c>
      <c r="AG294" s="252"/>
      <c r="AH294" s="244"/>
      <c r="AI294" s="241"/>
      <c r="AJ294" s="24">
        <v>2.5</v>
      </c>
      <c r="AK294" s="200"/>
      <c r="AL294" s="218"/>
      <c r="AM294" s="190"/>
      <c r="AN294" s="24">
        <v>2.5</v>
      </c>
      <c r="AO294" s="200"/>
      <c r="AP294" s="218"/>
      <c r="AQ294" s="190"/>
      <c r="AR294" s="24">
        <v>2.5</v>
      </c>
      <c r="AS294" s="200"/>
      <c r="AT294" s="218"/>
      <c r="AU294" s="190"/>
      <c r="AV294" s="24">
        <v>2.5</v>
      </c>
      <c r="AW294" s="200"/>
      <c r="AX294" s="218"/>
      <c r="AY294" s="190"/>
      <c r="AZ294" s="24">
        <v>2.5</v>
      </c>
      <c r="BA294" s="200"/>
      <c r="BB294" s="218"/>
      <c r="BC294" s="190"/>
      <c r="BD294" s="215"/>
      <c r="BE294" s="200"/>
      <c r="BF294" s="218"/>
      <c r="BG294" s="190"/>
      <c r="BH294" s="215"/>
      <c r="BI294" s="200"/>
      <c r="BJ294" s="218"/>
      <c r="BK294" s="190"/>
      <c r="BL294" s="215"/>
      <c r="BM294" s="200"/>
      <c r="BN294" s="218"/>
      <c r="BO294" s="190"/>
      <c r="BP294" s="215"/>
      <c r="BQ294" s="200"/>
      <c r="BR294" s="218"/>
      <c r="BS294" s="190"/>
      <c r="BT294" s="215"/>
      <c r="BU294" s="200"/>
      <c r="BV294" s="218"/>
      <c r="BW294" s="190"/>
      <c r="BX294" s="215"/>
      <c r="BY294" s="200"/>
      <c r="BZ294" s="218"/>
      <c r="CA294" s="190"/>
      <c r="CB294" s="215"/>
      <c r="CC294" s="200"/>
      <c r="CD294" s="218"/>
      <c r="CE294" s="190"/>
      <c r="CF294" s="215"/>
      <c r="CG294" s="200"/>
      <c r="CH294" s="218"/>
      <c r="CI294" s="190"/>
      <c r="CJ294" s="215">
        <v>-0.05</v>
      </c>
      <c r="CK294" s="200"/>
      <c r="CL294" s="218">
        <v>-0.05</v>
      </c>
      <c r="CM294" s="190"/>
    </row>
    <row r="295" spans="2:91" s="10" customFormat="1" ht="18" customHeight="1" x14ac:dyDescent="0.45">
      <c r="B295" s="272"/>
      <c r="C295" s="32" t="s">
        <v>49</v>
      </c>
      <c r="D295" s="256">
        <v>0</v>
      </c>
      <c r="E295" s="253">
        <v>0</v>
      </c>
      <c r="F295" s="247">
        <v>0</v>
      </c>
      <c r="G295" s="250">
        <v>0</v>
      </c>
      <c r="H295" s="256">
        <v>0</v>
      </c>
      <c r="I295" s="253">
        <v>0</v>
      </c>
      <c r="J295" s="247">
        <v>0</v>
      </c>
      <c r="K295" s="250">
        <v>0</v>
      </c>
      <c r="L295" s="256">
        <v>0</v>
      </c>
      <c r="M295" s="253">
        <v>0</v>
      </c>
      <c r="N295" s="247">
        <v>0</v>
      </c>
      <c r="O295" s="250">
        <v>0</v>
      </c>
      <c r="P295" s="256">
        <v>0</v>
      </c>
      <c r="Q295" s="253">
        <v>0</v>
      </c>
      <c r="R295" s="247">
        <v>0</v>
      </c>
      <c r="S295" s="250">
        <v>0</v>
      </c>
      <c r="T295" s="256">
        <v>0</v>
      </c>
      <c r="U295" s="253">
        <v>0</v>
      </c>
      <c r="V295" s="247">
        <v>0</v>
      </c>
      <c r="W295" s="250">
        <v>0</v>
      </c>
      <c r="X295" s="116">
        <v>13.5</v>
      </c>
      <c r="Y295" s="253"/>
      <c r="Z295" s="247"/>
      <c r="AA295" s="250"/>
      <c r="AB295" s="116">
        <v>13.75</v>
      </c>
      <c r="AC295" s="253"/>
      <c r="AD295" s="247"/>
      <c r="AE295" s="250"/>
      <c r="AF295" s="116">
        <v>13.75</v>
      </c>
      <c r="AG295" s="253"/>
      <c r="AH295" s="247"/>
      <c r="AI295" s="250"/>
      <c r="AJ295" s="116">
        <v>13.75</v>
      </c>
      <c r="AK295" s="224"/>
      <c r="AL295" s="219"/>
      <c r="AM295" s="193"/>
      <c r="AN295" s="116">
        <v>13.75</v>
      </c>
      <c r="AO295" s="224"/>
      <c r="AP295" s="219"/>
      <c r="AQ295" s="193"/>
      <c r="AR295" s="116">
        <v>13.75</v>
      </c>
      <c r="AS295" s="224"/>
      <c r="AT295" s="219"/>
      <c r="AU295" s="193"/>
      <c r="AV295" s="116">
        <v>13.75</v>
      </c>
      <c r="AW295" s="224"/>
      <c r="AX295" s="219"/>
      <c r="AY295" s="193"/>
      <c r="AZ295" s="116">
        <v>13.75</v>
      </c>
      <c r="BA295" s="224"/>
      <c r="BB295" s="219"/>
      <c r="BC295" s="193"/>
      <c r="BD295" s="216"/>
      <c r="BE295" s="201"/>
      <c r="BF295" s="219"/>
      <c r="BG295" s="193"/>
      <c r="BH295" s="216"/>
      <c r="BI295" s="201"/>
      <c r="BJ295" s="219"/>
      <c r="BK295" s="193"/>
      <c r="BL295" s="216">
        <v>-0.15</v>
      </c>
      <c r="BM295" s="201"/>
      <c r="BN295" s="219">
        <v>-0.15</v>
      </c>
      <c r="BO295" s="193"/>
      <c r="BP295" s="216">
        <v>-0.15</v>
      </c>
      <c r="BQ295" s="201"/>
      <c r="BR295" s="219">
        <v>-0.15</v>
      </c>
      <c r="BS295" s="193"/>
      <c r="BT295" s="216">
        <v>-0.15</v>
      </c>
      <c r="BU295" s="201"/>
      <c r="BV295" s="219">
        <v>-0.15</v>
      </c>
      <c r="BW295" s="193"/>
      <c r="BX295" s="216">
        <v>-0.15</v>
      </c>
      <c r="BY295" s="201"/>
      <c r="BZ295" s="219">
        <v>-0.15</v>
      </c>
      <c r="CA295" s="193"/>
      <c r="CB295" s="216">
        <v>-0.15</v>
      </c>
      <c r="CC295" s="201"/>
      <c r="CD295" s="219">
        <v>-0.15</v>
      </c>
      <c r="CE295" s="193"/>
      <c r="CF295" s="216">
        <v>-0.15</v>
      </c>
      <c r="CG295" s="201"/>
      <c r="CH295" s="219">
        <v>-0.15</v>
      </c>
      <c r="CI295" s="193"/>
      <c r="CJ295" s="216">
        <v>-0.2</v>
      </c>
      <c r="CK295" s="201"/>
      <c r="CL295" s="219">
        <v>-0.2</v>
      </c>
      <c r="CM295" s="193"/>
    </row>
    <row r="296" spans="2:91" s="10" customFormat="1" ht="18" customHeight="1" x14ac:dyDescent="0.45">
      <c r="B296" s="270" t="s">
        <v>126</v>
      </c>
      <c r="C296" s="31" t="s">
        <v>302</v>
      </c>
      <c r="D296" s="254" t="s">
        <v>8</v>
      </c>
      <c r="E296" s="251" t="s">
        <v>8</v>
      </c>
      <c r="F296" s="246" t="s">
        <v>8</v>
      </c>
      <c r="G296" s="249" t="s">
        <v>8</v>
      </c>
      <c r="H296" s="254" t="s">
        <v>8</v>
      </c>
      <c r="I296" s="251" t="s">
        <v>8</v>
      </c>
      <c r="J296" s="246" t="s">
        <v>8</v>
      </c>
      <c r="K296" s="249" t="s">
        <v>8</v>
      </c>
      <c r="L296" s="254" t="s">
        <v>8</v>
      </c>
      <c r="M296" s="251" t="s">
        <v>8</v>
      </c>
      <c r="N296" s="246" t="s">
        <v>8</v>
      </c>
      <c r="O296" s="249" t="s">
        <v>8</v>
      </c>
      <c r="P296" s="254" t="s">
        <v>8</v>
      </c>
      <c r="Q296" s="251" t="s">
        <v>8</v>
      </c>
      <c r="R296" s="246" t="s">
        <v>8</v>
      </c>
      <c r="S296" s="249" t="s">
        <v>8</v>
      </c>
      <c r="T296" s="254" t="s">
        <v>8</v>
      </c>
      <c r="U296" s="251" t="s">
        <v>8</v>
      </c>
      <c r="V296" s="246" t="s">
        <v>8</v>
      </c>
      <c r="W296" s="249" t="s">
        <v>8</v>
      </c>
      <c r="X296" s="115" t="s">
        <v>8</v>
      </c>
      <c r="Y296" s="251" t="s">
        <v>135</v>
      </c>
      <c r="Z296" s="246" t="s">
        <v>8</v>
      </c>
      <c r="AA296" s="249" t="s">
        <v>8</v>
      </c>
      <c r="AB296" s="115" t="s">
        <v>8</v>
      </c>
      <c r="AC296" s="251" t="s">
        <v>135</v>
      </c>
      <c r="AD296" s="246" t="s">
        <v>8</v>
      </c>
      <c r="AE296" s="249" t="s">
        <v>8</v>
      </c>
      <c r="AF296" s="115" t="s">
        <v>8</v>
      </c>
      <c r="AG296" s="251" t="s">
        <v>135</v>
      </c>
      <c r="AH296" s="246" t="s">
        <v>8</v>
      </c>
      <c r="AI296" s="249" t="s">
        <v>8</v>
      </c>
      <c r="AJ296" s="115" t="s">
        <v>8</v>
      </c>
      <c r="AK296" s="223" t="s">
        <v>135</v>
      </c>
      <c r="AL296" s="217" t="s">
        <v>8</v>
      </c>
      <c r="AM296" s="192" t="s">
        <v>8</v>
      </c>
      <c r="AN296" s="115" t="s">
        <v>8</v>
      </c>
      <c r="AO296" s="223" t="s">
        <v>135</v>
      </c>
      <c r="AP296" s="217" t="s">
        <v>8</v>
      </c>
      <c r="AQ296" s="192" t="s">
        <v>8</v>
      </c>
      <c r="AR296" s="115" t="s">
        <v>8</v>
      </c>
      <c r="AS296" s="223" t="s">
        <v>135</v>
      </c>
      <c r="AT296" s="217" t="s">
        <v>8</v>
      </c>
      <c r="AU296" s="192" t="s">
        <v>8</v>
      </c>
      <c r="AV296" s="115" t="s">
        <v>8</v>
      </c>
      <c r="AW296" s="223" t="s">
        <v>135</v>
      </c>
      <c r="AX296" s="217" t="s">
        <v>8</v>
      </c>
      <c r="AY296" s="192" t="s">
        <v>8</v>
      </c>
      <c r="AZ296" s="115" t="s">
        <v>8</v>
      </c>
      <c r="BA296" s="223" t="s">
        <v>135</v>
      </c>
      <c r="BB296" s="217" t="s">
        <v>8</v>
      </c>
      <c r="BC296" s="192" t="s">
        <v>8</v>
      </c>
      <c r="BD296" s="214">
        <v>0.35</v>
      </c>
      <c r="BE296" s="199" t="s">
        <v>134</v>
      </c>
      <c r="BF296" s="217" t="s">
        <v>8</v>
      </c>
      <c r="BG296" s="192" t="s">
        <v>8</v>
      </c>
      <c r="BH296" s="214">
        <v>0.35</v>
      </c>
      <c r="BI296" s="199" t="s">
        <v>134</v>
      </c>
      <c r="BJ296" s="217" t="s">
        <v>8</v>
      </c>
      <c r="BK296" s="192" t="s">
        <v>8</v>
      </c>
      <c r="BL296" s="214">
        <v>0.3</v>
      </c>
      <c r="BM296" s="199" t="s">
        <v>134</v>
      </c>
      <c r="BN296" s="217" t="s">
        <v>8</v>
      </c>
      <c r="BO296" s="192" t="s">
        <v>8</v>
      </c>
      <c r="BP296" s="214">
        <v>0.3</v>
      </c>
      <c r="BQ296" s="199" t="s">
        <v>134</v>
      </c>
      <c r="BR296" s="217" t="s">
        <v>8</v>
      </c>
      <c r="BS296" s="192" t="s">
        <v>8</v>
      </c>
      <c r="BT296" s="214">
        <v>0.3</v>
      </c>
      <c r="BU296" s="199" t="s">
        <v>134</v>
      </c>
      <c r="BV296" s="217" t="s">
        <v>8</v>
      </c>
      <c r="BW296" s="192" t="s">
        <v>8</v>
      </c>
      <c r="BX296" s="214">
        <v>0.3</v>
      </c>
      <c r="BY296" s="199" t="s">
        <v>134</v>
      </c>
      <c r="BZ296" s="217" t="s">
        <v>8</v>
      </c>
      <c r="CA296" s="192" t="s">
        <v>8</v>
      </c>
      <c r="CB296" s="214">
        <v>0.3</v>
      </c>
      <c r="CC296" s="199" t="s">
        <v>134</v>
      </c>
      <c r="CD296" s="217" t="s">
        <v>8</v>
      </c>
      <c r="CE296" s="192" t="s">
        <v>8</v>
      </c>
      <c r="CF296" s="214">
        <v>0.3</v>
      </c>
      <c r="CG296" s="199" t="s">
        <v>134</v>
      </c>
      <c r="CH296" s="217" t="s">
        <v>8</v>
      </c>
      <c r="CI296" s="192" t="s">
        <v>8</v>
      </c>
      <c r="CJ296" s="214">
        <v>0.25</v>
      </c>
      <c r="CK296" s="199" t="s">
        <v>134</v>
      </c>
      <c r="CL296" s="217" t="s">
        <v>8</v>
      </c>
      <c r="CM296" s="192" t="s">
        <v>8</v>
      </c>
    </row>
    <row r="297" spans="2:91" s="10" customFormat="1" ht="18" customHeight="1" x14ac:dyDescent="0.45">
      <c r="B297" s="271"/>
      <c r="C297" s="34" t="s">
        <v>48</v>
      </c>
      <c r="D297" s="255"/>
      <c r="E297" s="252"/>
      <c r="F297" s="244"/>
      <c r="G297" s="241"/>
      <c r="H297" s="255"/>
      <c r="I297" s="252"/>
      <c r="J297" s="244"/>
      <c r="K297" s="241"/>
      <c r="L297" s="255"/>
      <c r="M297" s="252"/>
      <c r="N297" s="244"/>
      <c r="O297" s="241"/>
      <c r="P297" s="255"/>
      <c r="Q297" s="252"/>
      <c r="R297" s="244"/>
      <c r="S297" s="241"/>
      <c r="T297" s="255"/>
      <c r="U297" s="252"/>
      <c r="V297" s="244"/>
      <c r="W297" s="241"/>
      <c r="X297" s="24">
        <v>2.25</v>
      </c>
      <c r="Y297" s="252"/>
      <c r="Z297" s="244"/>
      <c r="AA297" s="241"/>
      <c r="AB297" s="24">
        <v>2.5</v>
      </c>
      <c r="AC297" s="252"/>
      <c r="AD297" s="244"/>
      <c r="AE297" s="241"/>
      <c r="AF297" s="24">
        <v>2.5</v>
      </c>
      <c r="AG297" s="252"/>
      <c r="AH297" s="244"/>
      <c r="AI297" s="241"/>
      <c r="AJ297" s="24">
        <v>2.5</v>
      </c>
      <c r="AK297" s="200"/>
      <c r="AL297" s="218"/>
      <c r="AM297" s="190"/>
      <c r="AN297" s="24">
        <v>2.5</v>
      </c>
      <c r="AO297" s="200"/>
      <c r="AP297" s="218"/>
      <c r="AQ297" s="190"/>
      <c r="AR297" s="24">
        <v>2.5</v>
      </c>
      <c r="AS297" s="200"/>
      <c r="AT297" s="218"/>
      <c r="AU297" s="190"/>
      <c r="AV297" s="24">
        <v>2.5</v>
      </c>
      <c r="AW297" s="200"/>
      <c r="AX297" s="218"/>
      <c r="AY297" s="190"/>
      <c r="AZ297" s="24">
        <v>2.5</v>
      </c>
      <c r="BA297" s="200"/>
      <c r="BB297" s="218"/>
      <c r="BC297" s="190"/>
      <c r="BD297" s="215"/>
      <c r="BE297" s="200"/>
      <c r="BF297" s="218"/>
      <c r="BG297" s="190"/>
      <c r="BH297" s="215"/>
      <c r="BI297" s="200"/>
      <c r="BJ297" s="218"/>
      <c r="BK297" s="190"/>
      <c r="BL297" s="215"/>
      <c r="BM297" s="200"/>
      <c r="BN297" s="218"/>
      <c r="BO297" s="190"/>
      <c r="BP297" s="215"/>
      <c r="BQ297" s="200"/>
      <c r="BR297" s="218"/>
      <c r="BS297" s="190"/>
      <c r="BT297" s="215"/>
      <c r="BU297" s="200"/>
      <c r="BV297" s="218"/>
      <c r="BW297" s="190"/>
      <c r="BX297" s="215"/>
      <c r="BY297" s="200"/>
      <c r="BZ297" s="218"/>
      <c r="CA297" s="190"/>
      <c r="CB297" s="215"/>
      <c r="CC297" s="200"/>
      <c r="CD297" s="218"/>
      <c r="CE297" s="190"/>
      <c r="CF297" s="215"/>
      <c r="CG297" s="200"/>
      <c r="CH297" s="218"/>
      <c r="CI297" s="190"/>
      <c r="CJ297" s="215">
        <v>-0.05</v>
      </c>
      <c r="CK297" s="200"/>
      <c r="CL297" s="218">
        <v>-0.05</v>
      </c>
      <c r="CM297" s="190"/>
    </row>
    <row r="298" spans="2:91" s="10" customFormat="1" ht="18" customHeight="1" x14ac:dyDescent="0.45">
      <c r="B298" s="272"/>
      <c r="C298" s="32" t="s">
        <v>49</v>
      </c>
      <c r="D298" s="256">
        <v>0</v>
      </c>
      <c r="E298" s="253">
        <v>0</v>
      </c>
      <c r="F298" s="247">
        <v>0</v>
      </c>
      <c r="G298" s="250">
        <v>0</v>
      </c>
      <c r="H298" s="256">
        <v>0</v>
      </c>
      <c r="I298" s="253">
        <v>0</v>
      </c>
      <c r="J298" s="247">
        <v>0</v>
      </c>
      <c r="K298" s="250">
        <v>0</v>
      </c>
      <c r="L298" s="256">
        <v>0</v>
      </c>
      <c r="M298" s="253">
        <v>0</v>
      </c>
      <c r="N298" s="247">
        <v>0</v>
      </c>
      <c r="O298" s="250">
        <v>0</v>
      </c>
      <c r="P298" s="256">
        <v>0</v>
      </c>
      <c r="Q298" s="253">
        <v>0</v>
      </c>
      <c r="R298" s="247">
        <v>0</v>
      </c>
      <c r="S298" s="250">
        <v>0</v>
      </c>
      <c r="T298" s="256">
        <v>0</v>
      </c>
      <c r="U298" s="253">
        <v>0</v>
      </c>
      <c r="V298" s="247">
        <v>0</v>
      </c>
      <c r="W298" s="250">
        <v>0</v>
      </c>
      <c r="X298" s="116">
        <v>13.5</v>
      </c>
      <c r="Y298" s="253"/>
      <c r="Z298" s="247"/>
      <c r="AA298" s="250"/>
      <c r="AB298" s="116">
        <v>13.75</v>
      </c>
      <c r="AC298" s="253"/>
      <c r="AD298" s="247"/>
      <c r="AE298" s="250"/>
      <c r="AF298" s="116">
        <v>13.75</v>
      </c>
      <c r="AG298" s="253"/>
      <c r="AH298" s="247"/>
      <c r="AI298" s="250"/>
      <c r="AJ298" s="116">
        <v>13.75</v>
      </c>
      <c r="AK298" s="224"/>
      <c r="AL298" s="219"/>
      <c r="AM298" s="193"/>
      <c r="AN298" s="116">
        <v>13.75</v>
      </c>
      <c r="AO298" s="224"/>
      <c r="AP298" s="219"/>
      <c r="AQ298" s="193"/>
      <c r="AR298" s="116">
        <v>13.75</v>
      </c>
      <c r="AS298" s="224"/>
      <c r="AT298" s="219"/>
      <c r="AU298" s="193"/>
      <c r="AV298" s="116">
        <v>13.75</v>
      </c>
      <c r="AW298" s="224"/>
      <c r="AX298" s="219"/>
      <c r="AY298" s="193"/>
      <c r="AZ298" s="116">
        <v>13.75</v>
      </c>
      <c r="BA298" s="224"/>
      <c r="BB298" s="219"/>
      <c r="BC298" s="193"/>
      <c r="BD298" s="216"/>
      <c r="BE298" s="201"/>
      <c r="BF298" s="219"/>
      <c r="BG298" s="193"/>
      <c r="BH298" s="216"/>
      <c r="BI298" s="201"/>
      <c r="BJ298" s="219"/>
      <c r="BK298" s="193"/>
      <c r="BL298" s="216">
        <v>-0.15</v>
      </c>
      <c r="BM298" s="201"/>
      <c r="BN298" s="219">
        <v>-0.15</v>
      </c>
      <c r="BO298" s="193"/>
      <c r="BP298" s="216">
        <v>-0.15</v>
      </c>
      <c r="BQ298" s="201"/>
      <c r="BR298" s="219">
        <v>-0.15</v>
      </c>
      <c r="BS298" s="193"/>
      <c r="BT298" s="216">
        <v>-0.15</v>
      </c>
      <c r="BU298" s="201"/>
      <c r="BV298" s="219">
        <v>-0.15</v>
      </c>
      <c r="BW298" s="193"/>
      <c r="BX298" s="216">
        <v>-0.15</v>
      </c>
      <c r="BY298" s="201"/>
      <c r="BZ298" s="219">
        <v>-0.15</v>
      </c>
      <c r="CA298" s="193"/>
      <c r="CB298" s="216">
        <v>-0.15</v>
      </c>
      <c r="CC298" s="201"/>
      <c r="CD298" s="219">
        <v>-0.15</v>
      </c>
      <c r="CE298" s="193"/>
      <c r="CF298" s="216">
        <v>-0.15</v>
      </c>
      <c r="CG298" s="201"/>
      <c r="CH298" s="219">
        <v>-0.15</v>
      </c>
      <c r="CI298" s="193"/>
      <c r="CJ298" s="216">
        <v>-0.2</v>
      </c>
      <c r="CK298" s="201"/>
      <c r="CL298" s="219">
        <v>-0.2</v>
      </c>
      <c r="CM298" s="193"/>
    </row>
    <row r="299" spans="2:91" s="13" customFormat="1" ht="18" customHeight="1" x14ac:dyDescent="0.4">
      <c r="B299" s="33" t="s">
        <v>24</v>
      </c>
      <c r="C299" s="34" t="s">
        <v>137</v>
      </c>
      <c r="D299" s="26" t="s">
        <v>8</v>
      </c>
      <c r="E299" s="14" t="s">
        <v>8</v>
      </c>
      <c r="F299" s="8" t="s">
        <v>8</v>
      </c>
      <c r="G299" s="29" t="s">
        <v>8</v>
      </c>
      <c r="H299" s="26" t="s">
        <v>8</v>
      </c>
      <c r="I299" s="14" t="s">
        <v>8</v>
      </c>
      <c r="J299" s="8" t="s">
        <v>8</v>
      </c>
      <c r="K299" s="29" t="s">
        <v>8</v>
      </c>
      <c r="L299" s="26">
        <v>3</v>
      </c>
      <c r="M299" s="14" t="s">
        <v>134</v>
      </c>
      <c r="N299" s="8">
        <v>3</v>
      </c>
      <c r="O299" s="29" t="s">
        <v>134</v>
      </c>
      <c r="P299" s="26">
        <v>3</v>
      </c>
      <c r="Q299" s="14" t="s">
        <v>134</v>
      </c>
      <c r="R299" s="8">
        <v>3</v>
      </c>
      <c r="S299" s="29" t="s">
        <v>134</v>
      </c>
      <c r="T299" s="26">
        <v>3</v>
      </c>
      <c r="U299" s="14" t="s">
        <v>134</v>
      </c>
      <c r="V299" s="8">
        <v>3</v>
      </c>
      <c r="W299" s="29" t="s">
        <v>134</v>
      </c>
      <c r="X299" s="26">
        <v>3</v>
      </c>
      <c r="Y299" s="14" t="s">
        <v>134</v>
      </c>
      <c r="Z299" s="8">
        <v>3</v>
      </c>
      <c r="AA299" s="29" t="s">
        <v>134</v>
      </c>
      <c r="AB299" s="37">
        <v>3.25</v>
      </c>
      <c r="AC299" s="38" t="s">
        <v>134</v>
      </c>
      <c r="AD299" s="15">
        <v>3.25</v>
      </c>
      <c r="AE299" s="39" t="s">
        <v>134</v>
      </c>
      <c r="AF299" s="52">
        <v>3.25</v>
      </c>
      <c r="AG299" s="50" t="s">
        <v>134</v>
      </c>
      <c r="AH299" s="15">
        <v>3.25</v>
      </c>
      <c r="AI299" s="51" t="s">
        <v>134</v>
      </c>
      <c r="AJ299" s="45">
        <v>3.25</v>
      </c>
      <c r="AK299" s="58" t="s">
        <v>134</v>
      </c>
      <c r="AL299" s="41">
        <v>3.25</v>
      </c>
      <c r="AM299" s="59" t="s">
        <v>134</v>
      </c>
      <c r="AN299" s="45">
        <v>3.25</v>
      </c>
      <c r="AO299" s="67" t="s">
        <v>134</v>
      </c>
      <c r="AP299" s="41">
        <v>3.25</v>
      </c>
      <c r="AQ299" s="68" t="s">
        <v>134</v>
      </c>
      <c r="AR299" s="45">
        <v>3.25</v>
      </c>
      <c r="AS299" s="81" t="s">
        <v>134</v>
      </c>
      <c r="AT299" s="41">
        <v>3.25</v>
      </c>
      <c r="AU299" s="80" t="s">
        <v>134</v>
      </c>
      <c r="AV299" s="45">
        <v>3.25</v>
      </c>
      <c r="AW299" s="82" t="s">
        <v>134</v>
      </c>
      <c r="AX299" s="41">
        <v>3.25</v>
      </c>
      <c r="AY299" s="83" t="s">
        <v>134</v>
      </c>
      <c r="AZ299" s="45">
        <v>2.5</v>
      </c>
      <c r="BA299" s="82" t="s">
        <v>134</v>
      </c>
      <c r="BB299" s="41">
        <v>2.5</v>
      </c>
      <c r="BC299" s="83" t="s">
        <v>134</v>
      </c>
      <c r="BD299" s="45">
        <v>2.5</v>
      </c>
      <c r="BE299" s="86" t="s">
        <v>134</v>
      </c>
      <c r="BF299" s="41">
        <v>2.5</v>
      </c>
      <c r="BG299" s="87" t="s">
        <v>134</v>
      </c>
      <c r="BH299" s="45">
        <v>2.5</v>
      </c>
      <c r="BI299" s="91" t="s">
        <v>134</v>
      </c>
      <c r="BJ299" s="41">
        <v>2.5</v>
      </c>
      <c r="BK299" s="92" t="s">
        <v>134</v>
      </c>
      <c r="BL299" s="45">
        <v>2.1</v>
      </c>
      <c r="BM299" s="97" t="s">
        <v>134</v>
      </c>
      <c r="BN299" s="41">
        <v>2.1</v>
      </c>
      <c r="BO299" s="95" t="s">
        <v>134</v>
      </c>
      <c r="BP299" s="45">
        <v>2.1</v>
      </c>
      <c r="BQ299" s="100" t="s">
        <v>134</v>
      </c>
      <c r="BR299" s="41">
        <v>2.1</v>
      </c>
      <c r="BS299" s="98" t="s">
        <v>134</v>
      </c>
      <c r="BT299" s="45">
        <v>2.1</v>
      </c>
      <c r="BU299" s="103" t="s">
        <v>134</v>
      </c>
      <c r="BV299" s="41">
        <v>2.1</v>
      </c>
      <c r="BW299" s="101" t="s">
        <v>134</v>
      </c>
      <c r="BX299" s="45">
        <v>2.1</v>
      </c>
      <c r="BY299" s="108" t="s">
        <v>134</v>
      </c>
      <c r="BZ299" s="41">
        <v>2.1</v>
      </c>
      <c r="CA299" s="106" t="s">
        <v>134</v>
      </c>
      <c r="CB299" s="45">
        <v>2.1</v>
      </c>
      <c r="CC299" s="111" t="s">
        <v>134</v>
      </c>
      <c r="CD299" s="41">
        <v>2.1</v>
      </c>
      <c r="CE299" s="109" t="s">
        <v>134</v>
      </c>
      <c r="CF299" s="45">
        <v>1.6</v>
      </c>
      <c r="CG299" s="114" t="s">
        <v>134</v>
      </c>
      <c r="CH299" s="41">
        <v>1.6</v>
      </c>
      <c r="CI299" s="113" t="s">
        <v>134</v>
      </c>
      <c r="CJ299" s="130">
        <v>1.55</v>
      </c>
      <c r="CK299" s="129" t="s">
        <v>134</v>
      </c>
      <c r="CL299" s="125">
        <v>1.55</v>
      </c>
      <c r="CM299" s="128" t="s">
        <v>134</v>
      </c>
    </row>
    <row r="300" spans="2:91" s="10" customFormat="1" ht="18" customHeight="1" x14ac:dyDescent="0.45">
      <c r="B300" s="270" t="s">
        <v>129</v>
      </c>
      <c r="C300" s="31" t="s">
        <v>302</v>
      </c>
      <c r="D300" s="254" t="s">
        <v>8</v>
      </c>
      <c r="E300" s="251" t="s">
        <v>8</v>
      </c>
      <c r="F300" s="246" t="s">
        <v>8</v>
      </c>
      <c r="G300" s="249" t="s">
        <v>8</v>
      </c>
      <c r="H300" s="254" t="s">
        <v>8</v>
      </c>
      <c r="I300" s="251" t="s">
        <v>8</v>
      </c>
      <c r="J300" s="246" t="s">
        <v>8</v>
      </c>
      <c r="K300" s="249" t="s">
        <v>8</v>
      </c>
      <c r="L300" s="254" t="s">
        <v>8</v>
      </c>
      <c r="M300" s="251" t="s">
        <v>8</v>
      </c>
      <c r="N300" s="246" t="s">
        <v>8</v>
      </c>
      <c r="O300" s="249" t="s">
        <v>8</v>
      </c>
      <c r="P300" s="254" t="s">
        <v>8</v>
      </c>
      <c r="Q300" s="251" t="s">
        <v>8</v>
      </c>
      <c r="R300" s="246" t="s">
        <v>8</v>
      </c>
      <c r="S300" s="249" t="s">
        <v>8</v>
      </c>
      <c r="T300" s="254" t="s">
        <v>8</v>
      </c>
      <c r="U300" s="251" t="s">
        <v>8</v>
      </c>
      <c r="V300" s="246" t="s">
        <v>8</v>
      </c>
      <c r="W300" s="249" t="s">
        <v>8</v>
      </c>
      <c r="X300" s="115" t="s">
        <v>8</v>
      </c>
      <c r="Y300" s="251" t="s">
        <v>135</v>
      </c>
      <c r="Z300" s="246" t="s">
        <v>8</v>
      </c>
      <c r="AA300" s="249" t="s">
        <v>8</v>
      </c>
      <c r="AB300" s="115" t="s">
        <v>8</v>
      </c>
      <c r="AC300" s="251" t="s">
        <v>135</v>
      </c>
      <c r="AD300" s="246" t="s">
        <v>8</v>
      </c>
      <c r="AE300" s="249" t="s">
        <v>8</v>
      </c>
      <c r="AF300" s="115" t="s">
        <v>8</v>
      </c>
      <c r="AG300" s="251" t="s">
        <v>135</v>
      </c>
      <c r="AH300" s="246" t="s">
        <v>8</v>
      </c>
      <c r="AI300" s="249" t="s">
        <v>8</v>
      </c>
      <c r="AJ300" s="115" t="s">
        <v>8</v>
      </c>
      <c r="AK300" s="223" t="s">
        <v>135</v>
      </c>
      <c r="AL300" s="217" t="s">
        <v>8</v>
      </c>
      <c r="AM300" s="192" t="s">
        <v>8</v>
      </c>
      <c r="AN300" s="115" t="s">
        <v>8</v>
      </c>
      <c r="AO300" s="223" t="s">
        <v>135</v>
      </c>
      <c r="AP300" s="217" t="s">
        <v>8</v>
      </c>
      <c r="AQ300" s="192" t="s">
        <v>8</v>
      </c>
      <c r="AR300" s="115" t="s">
        <v>8</v>
      </c>
      <c r="AS300" s="223" t="s">
        <v>135</v>
      </c>
      <c r="AT300" s="217" t="s">
        <v>8</v>
      </c>
      <c r="AU300" s="192" t="s">
        <v>8</v>
      </c>
      <c r="AV300" s="115" t="s">
        <v>8</v>
      </c>
      <c r="AW300" s="223" t="s">
        <v>135</v>
      </c>
      <c r="AX300" s="217" t="s">
        <v>8</v>
      </c>
      <c r="AY300" s="192" t="s">
        <v>8</v>
      </c>
      <c r="AZ300" s="115" t="s">
        <v>8</v>
      </c>
      <c r="BA300" s="223" t="s">
        <v>135</v>
      </c>
      <c r="BB300" s="217" t="s">
        <v>8</v>
      </c>
      <c r="BC300" s="192" t="s">
        <v>8</v>
      </c>
      <c r="BD300" s="214">
        <v>0.35</v>
      </c>
      <c r="BE300" s="199" t="s">
        <v>134</v>
      </c>
      <c r="BF300" s="217" t="s">
        <v>8</v>
      </c>
      <c r="BG300" s="192" t="s">
        <v>8</v>
      </c>
      <c r="BH300" s="214">
        <v>0.35</v>
      </c>
      <c r="BI300" s="199" t="s">
        <v>134</v>
      </c>
      <c r="BJ300" s="217" t="s">
        <v>8</v>
      </c>
      <c r="BK300" s="192" t="s">
        <v>8</v>
      </c>
      <c r="BL300" s="214">
        <v>0.3</v>
      </c>
      <c r="BM300" s="199" t="s">
        <v>134</v>
      </c>
      <c r="BN300" s="217" t="s">
        <v>8</v>
      </c>
      <c r="BO300" s="192" t="s">
        <v>8</v>
      </c>
      <c r="BP300" s="214">
        <v>0.3</v>
      </c>
      <c r="BQ300" s="199" t="s">
        <v>134</v>
      </c>
      <c r="BR300" s="217" t="s">
        <v>8</v>
      </c>
      <c r="BS300" s="192" t="s">
        <v>8</v>
      </c>
      <c r="BT300" s="214">
        <v>0.3</v>
      </c>
      <c r="BU300" s="199" t="s">
        <v>134</v>
      </c>
      <c r="BV300" s="217" t="s">
        <v>8</v>
      </c>
      <c r="BW300" s="192" t="s">
        <v>8</v>
      </c>
      <c r="BX300" s="214">
        <v>0.3</v>
      </c>
      <c r="BY300" s="199" t="s">
        <v>134</v>
      </c>
      <c r="BZ300" s="217" t="s">
        <v>8</v>
      </c>
      <c r="CA300" s="192" t="s">
        <v>8</v>
      </c>
      <c r="CB300" s="214">
        <v>0.3</v>
      </c>
      <c r="CC300" s="199" t="s">
        <v>134</v>
      </c>
      <c r="CD300" s="217" t="s">
        <v>8</v>
      </c>
      <c r="CE300" s="192" t="s">
        <v>8</v>
      </c>
      <c r="CF300" s="214">
        <v>0.3</v>
      </c>
      <c r="CG300" s="199" t="s">
        <v>134</v>
      </c>
      <c r="CH300" s="217" t="s">
        <v>8</v>
      </c>
      <c r="CI300" s="192" t="s">
        <v>8</v>
      </c>
      <c r="CJ300" s="214">
        <v>0.25</v>
      </c>
      <c r="CK300" s="199" t="s">
        <v>134</v>
      </c>
      <c r="CL300" s="217" t="s">
        <v>8</v>
      </c>
      <c r="CM300" s="192" t="s">
        <v>8</v>
      </c>
    </row>
    <row r="301" spans="2:91" s="10" customFormat="1" ht="18" customHeight="1" x14ac:dyDescent="0.45">
      <c r="B301" s="271"/>
      <c r="C301" s="34" t="s">
        <v>48</v>
      </c>
      <c r="D301" s="255"/>
      <c r="E301" s="252"/>
      <c r="F301" s="244"/>
      <c r="G301" s="241"/>
      <c r="H301" s="255"/>
      <c r="I301" s="252"/>
      <c r="J301" s="244"/>
      <c r="K301" s="241"/>
      <c r="L301" s="255"/>
      <c r="M301" s="252"/>
      <c r="N301" s="244"/>
      <c r="O301" s="241"/>
      <c r="P301" s="255"/>
      <c r="Q301" s="252"/>
      <c r="R301" s="244"/>
      <c r="S301" s="241"/>
      <c r="T301" s="255"/>
      <c r="U301" s="252"/>
      <c r="V301" s="244"/>
      <c r="W301" s="241"/>
      <c r="X301" s="24">
        <v>2.25</v>
      </c>
      <c r="Y301" s="252"/>
      <c r="Z301" s="244"/>
      <c r="AA301" s="241"/>
      <c r="AB301" s="24">
        <v>2.5</v>
      </c>
      <c r="AC301" s="252"/>
      <c r="AD301" s="244"/>
      <c r="AE301" s="241"/>
      <c r="AF301" s="24">
        <v>2.5</v>
      </c>
      <c r="AG301" s="252"/>
      <c r="AH301" s="244"/>
      <c r="AI301" s="241"/>
      <c r="AJ301" s="24">
        <v>2.5</v>
      </c>
      <c r="AK301" s="200"/>
      <c r="AL301" s="218"/>
      <c r="AM301" s="190"/>
      <c r="AN301" s="24">
        <v>2.5</v>
      </c>
      <c r="AO301" s="200"/>
      <c r="AP301" s="218"/>
      <c r="AQ301" s="190"/>
      <c r="AR301" s="24">
        <v>2.5</v>
      </c>
      <c r="AS301" s="200"/>
      <c r="AT301" s="218"/>
      <c r="AU301" s="190"/>
      <c r="AV301" s="24">
        <v>2.5</v>
      </c>
      <c r="AW301" s="200"/>
      <c r="AX301" s="218"/>
      <c r="AY301" s="190"/>
      <c r="AZ301" s="24">
        <v>2.5</v>
      </c>
      <c r="BA301" s="200"/>
      <c r="BB301" s="218"/>
      <c r="BC301" s="190"/>
      <c r="BD301" s="215"/>
      <c r="BE301" s="200"/>
      <c r="BF301" s="218"/>
      <c r="BG301" s="190"/>
      <c r="BH301" s="215"/>
      <c r="BI301" s="200"/>
      <c r="BJ301" s="218"/>
      <c r="BK301" s="190"/>
      <c r="BL301" s="215"/>
      <c r="BM301" s="200"/>
      <c r="BN301" s="218"/>
      <c r="BO301" s="190"/>
      <c r="BP301" s="215"/>
      <c r="BQ301" s="200"/>
      <c r="BR301" s="218"/>
      <c r="BS301" s="190"/>
      <c r="BT301" s="215"/>
      <c r="BU301" s="200"/>
      <c r="BV301" s="218"/>
      <c r="BW301" s="190"/>
      <c r="BX301" s="215"/>
      <c r="BY301" s="200"/>
      <c r="BZ301" s="218"/>
      <c r="CA301" s="190"/>
      <c r="CB301" s="215"/>
      <c r="CC301" s="200"/>
      <c r="CD301" s="218"/>
      <c r="CE301" s="190"/>
      <c r="CF301" s="215"/>
      <c r="CG301" s="200"/>
      <c r="CH301" s="218"/>
      <c r="CI301" s="190"/>
      <c r="CJ301" s="215">
        <v>-0.05</v>
      </c>
      <c r="CK301" s="200"/>
      <c r="CL301" s="218">
        <v>-0.05</v>
      </c>
      <c r="CM301" s="190"/>
    </row>
    <row r="302" spans="2:91" s="10" customFormat="1" ht="18" customHeight="1" x14ac:dyDescent="0.45">
      <c r="B302" s="272"/>
      <c r="C302" s="32" t="s">
        <v>49</v>
      </c>
      <c r="D302" s="256">
        <v>0</v>
      </c>
      <c r="E302" s="253">
        <v>0</v>
      </c>
      <c r="F302" s="247">
        <v>0</v>
      </c>
      <c r="G302" s="250">
        <v>0</v>
      </c>
      <c r="H302" s="256">
        <v>0</v>
      </c>
      <c r="I302" s="253">
        <v>0</v>
      </c>
      <c r="J302" s="247">
        <v>0</v>
      </c>
      <c r="K302" s="250">
        <v>0</v>
      </c>
      <c r="L302" s="256">
        <v>0</v>
      </c>
      <c r="M302" s="253">
        <v>0</v>
      </c>
      <c r="N302" s="247">
        <v>0</v>
      </c>
      <c r="O302" s="250">
        <v>0</v>
      </c>
      <c r="P302" s="256">
        <v>0</v>
      </c>
      <c r="Q302" s="253">
        <v>0</v>
      </c>
      <c r="R302" s="247">
        <v>0</v>
      </c>
      <c r="S302" s="250">
        <v>0</v>
      </c>
      <c r="T302" s="256">
        <v>0</v>
      </c>
      <c r="U302" s="253">
        <v>0</v>
      </c>
      <c r="V302" s="247">
        <v>0</v>
      </c>
      <c r="W302" s="250">
        <v>0</v>
      </c>
      <c r="X302" s="116">
        <v>13.5</v>
      </c>
      <c r="Y302" s="253"/>
      <c r="Z302" s="247"/>
      <c r="AA302" s="250"/>
      <c r="AB302" s="116">
        <v>13.75</v>
      </c>
      <c r="AC302" s="253"/>
      <c r="AD302" s="247"/>
      <c r="AE302" s="250"/>
      <c r="AF302" s="116">
        <v>13.75</v>
      </c>
      <c r="AG302" s="253"/>
      <c r="AH302" s="247"/>
      <c r="AI302" s="250"/>
      <c r="AJ302" s="116">
        <v>13.75</v>
      </c>
      <c r="AK302" s="224"/>
      <c r="AL302" s="219"/>
      <c r="AM302" s="193"/>
      <c r="AN302" s="116">
        <v>13.75</v>
      </c>
      <c r="AO302" s="224"/>
      <c r="AP302" s="219"/>
      <c r="AQ302" s="193"/>
      <c r="AR302" s="116">
        <v>13.75</v>
      </c>
      <c r="AS302" s="224"/>
      <c r="AT302" s="219"/>
      <c r="AU302" s="193"/>
      <c r="AV302" s="116">
        <v>13.75</v>
      </c>
      <c r="AW302" s="224"/>
      <c r="AX302" s="219"/>
      <c r="AY302" s="193"/>
      <c r="AZ302" s="116">
        <v>13.75</v>
      </c>
      <c r="BA302" s="224"/>
      <c r="BB302" s="219"/>
      <c r="BC302" s="193"/>
      <c r="BD302" s="216"/>
      <c r="BE302" s="201"/>
      <c r="BF302" s="219"/>
      <c r="BG302" s="193"/>
      <c r="BH302" s="216"/>
      <c r="BI302" s="201"/>
      <c r="BJ302" s="219"/>
      <c r="BK302" s="193"/>
      <c r="BL302" s="216">
        <v>-0.15</v>
      </c>
      <c r="BM302" s="201"/>
      <c r="BN302" s="219">
        <v>-0.15</v>
      </c>
      <c r="BO302" s="193"/>
      <c r="BP302" s="216">
        <v>-0.15</v>
      </c>
      <c r="BQ302" s="201"/>
      <c r="BR302" s="219">
        <v>-0.15</v>
      </c>
      <c r="BS302" s="193"/>
      <c r="BT302" s="216">
        <v>-0.15</v>
      </c>
      <c r="BU302" s="201"/>
      <c r="BV302" s="219">
        <v>-0.15</v>
      </c>
      <c r="BW302" s="193"/>
      <c r="BX302" s="216">
        <v>-0.15</v>
      </c>
      <c r="BY302" s="201"/>
      <c r="BZ302" s="219">
        <v>-0.15</v>
      </c>
      <c r="CA302" s="193"/>
      <c r="CB302" s="216">
        <v>-0.15</v>
      </c>
      <c r="CC302" s="201"/>
      <c r="CD302" s="219">
        <v>-0.15</v>
      </c>
      <c r="CE302" s="193"/>
      <c r="CF302" s="216">
        <v>-0.15</v>
      </c>
      <c r="CG302" s="201"/>
      <c r="CH302" s="219">
        <v>-0.15</v>
      </c>
      <c r="CI302" s="193"/>
      <c r="CJ302" s="216">
        <v>-0.2</v>
      </c>
      <c r="CK302" s="201"/>
      <c r="CL302" s="219">
        <v>-0.2</v>
      </c>
      <c r="CM302" s="193"/>
    </row>
    <row r="303" spans="2:91" s="13" customFormat="1" ht="18" customHeight="1" x14ac:dyDescent="0.4">
      <c r="B303" s="33" t="s">
        <v>19</v>
      </c>
      <c r="C303" s="34" t="s">
        <v>137</v>
      </c>
      <c r="D303" s="24" t="s">
        <v>8</v>
      </c>
      <c r="E303" s="12" t="s">
        <v>8</v>
      </c>
      <c r="F303" s="11" t="s">
        <v>8</v>
      </c>
      <c r="G303" s="25" t="s">
        <v>8</v>
      </c>
      <c r="H303" s="24" t="s">
        <v>8</v>
      </c>
      <c r="I303" s="12" t="s">
        <v>8</v>
      </c>
      <c r="J303" s="11" t="s">
        <v>8</v>
      </c>
      <c r="K303" s="25" t="s">
        <v>8</v>
      </c>
      <c r="L303" s="24">
        <v>0.5</v>
      </c>
      <c r="M303" s="12" t="s">
        <v>134</v>
      </c>
      <c r="N303" s="11">
        <v>0.5</v>
      </c>
      <c r="O303" s="25" t="s">
        <v>134</v>
      </c>
      <c r="P303" s="24">
        <v>2.5</v>
      </c>
      <c r="Q303" s="12" t="s">
        <v>134</v>
      </c>
      <c r="R303" s="11">
        <v>2.5</v>
      </c>
      <c r="S303" s="25" t="s">
        <v>134</v>
      </c>
      <c r="T303" s="24">
        <v>2.5</v>
      </c>
      <c r="U303" s="12" t="s">
        <v>134</v>
      </c>
      <c r="V303" s="11">
        <v>2.5</v>
      </c>
      <c r="W303" s="25" t="s">
        <v>134</v>
      </c>
      <c r="X303" s="24">
        <v>2.5</v>
      </c>
      <c r="Y303" s="12" t="s">
        <v>134</v>
      </c>
      <c r="Z303" s="11">
        <v>2.5</v>
      </c>
      <c r="AA303" s="25" t="s">
        <v>134</v>
      </c>
      <c r="AB303" s="24">
        <v>2.75</v>
      </c>
      <c r="AC303" s="12" t="s">
        <v>134</v>
      </c>
      <c r="AD303" s="15">
        <v>2.75</v>
      </c>
      <c r="AE303" s="25" t="s">
        <v>134</v>
      </c>
      <c r="AF303" s="24">
        <v>2.75</v>
      </c>
      <c r="AG303" s="12" t="s">
        <v>134</v>
      </c>
      <c r="AH303" s="15">
        <v>2.75</v>
      </c>
      <c r="AI303" s="25" t="s">
        <v>134</v>
      </c>
      <c r="AJ303" s="46">
        <v>2.75</v>
      </c>
      <c r="AK303" s="42" t="s">
        <v>134</v>
      </c>
      <c r="AL303" s="41">
        <v>2.75</v>
      </c>
      <c r="AM303" s="47" t="s">
        <v>134</v>
      </c>
      <c r="AN303" s="46">
        <v>2.75</v>
      </c>
      <c r="AO303" s="42" t="s">
        <v>134</v>
      </c>
      <c r="AP303" s="41">
        <v>2.75</v>
      </c>
      <c r="AQ303" s="47" t="s">
        <v>134</v>
      </c>
      <c r="AR303" s="46">
        <v>2.75</v>
      </c>
      <c r="AS303" s="42" t="s">
        <v>134</v>
      </c>
      <c r="AT303" s="41">
        <v>2.75</v>
      </c>
      <c r="AU303" s="47" t="s">
        <v>134</v>
      </c>
      <c r="AV303" s="46">
        <v>2.75</v>
      </c>
      <c r="AW303" s="42" t="s">
        <v>134</v>
      </c>
      <c r="AX303" s="41">
        <v>2.75</v>
      </c>
      <c r="AY303" s="47" t="s">
        <v>134</v>
      </c>
      <c r="AZ303" s="46">
        <v>2.25</v>
      </c>
      <c r="BA303" s="42" t="s">
        <v>134</v>
      </c>
      <c r="BB303" s="41">
        <v>2.25</v>
      </c>
      <c r="BC303" s="47" t="s">
        <v>134</v>
      </c>
      <c r="BD303" s="46">
        <v>2.25</v>
      </c>
      <c r="BE303" s="42" t="s">
        <v>134</v>
      </c>
      <c r="BF303" s="41">
        <v>2.25</v>
      </c>
      <c r="BG303" s="47" t="s">
        <v>134</v>
      </c>
      <c r="BH303" s="46">
        <v>2.25</v>
      </c>
      <c r="BI303" s="42" t="s">
        <v>134</v>
      </c>
      <c r="BJ303" s="41">
        <v>2.25</v>
      </c>
      <c r="BK303" s="47" t="s">
        <v>134</v>
      </c>
      <c r="BL303" s="46">
        <v>1.85</v>
      </c>
      <c r="BM303" s="42" t="s">
        <v>134</v>
      </c>
      <c r="BN303" s="41">
        <v>1.85</v>
      </c>
      <c r="BO303" s="47" t="s">
        <v>134</v>
      </c>
      <c r="BP303" s="46">
        <v>1.85</v>
      </c>
      <c r="BQ303" s="42" t="s">
        <v>134</v>
      </c>
      <c r="BR303" s="41">
        <v>1.85</v>
      </c>
      <c r="BS303" s="47" t="s">
        <v>134</v>
      </c>
      <c r="BT303" s="46">
        <v>1.85</v>
      </c>
      <c r="BU303" s="42" t="s">
        <v>134</v>
      </c>
      <c r="BV303" s="41">
        <v>1.85</v>
      </c>
      <c r="BW303" s="47" t="s">
        <v>134</v>
      </c>
      <c r="BX303" s="46">
        <v>1.85</v>
      </c>
      <c r="BY303" s="42" t="s">
        <v>134</v>
      </c>
      <c r="BZ303" s="41">
        <v>1.85</v>
      </c>
      <c r="CA303" s="47" t="s">
        <v>134</v>
      </c>
      <c r="CB303" s="46">
        <v>1.85</v>
      </c>
      <c r="CC303" s="42" t="s">
        <v>134</v>
      </c>
      <c r="CD303" s="41">
        <v>1.85</v>
      </c>
      <c r="CE303" s="47" t="s">
        <v>134</v>
      </c>
      <c r="CF303" s="46">
        <v>1.85</v>
      </c>
      <c r="CG303" s="42" t="s">
        <v>134</v>
      </c>
      <c r="CH303" s="41">
        <v>1.85</v>
      </c>
      <c r="CI303" s="47" t="s">
        <v>134</v>
      </c>
      <c r="CJ303" s="123">
        <v>1.8</v>
      </c>
      <c r="CK303" s="124" t="s">
        <v>134</v>
      </c>
      <c r="CL303" s="125">
        <v>1.8</v>
      </c>
      <c r="CM303" s="127" t="s">
        <v>134</v>
      </c>
    </row>
    <row r="304" spans="2:91" s="13" customFormat="1" ht="18" customHeight="1" x14ac:dyDescent="0.4">
      <c r="B304" s="270" t="s">
        <v>13</v>
      </c>
      <c r="C304" s="31" t="s">
        <v>302</v>
      </c>
      <c r="D304" s="254" t="s">
        <v>8</v>
      </c>
      <c r="E304" s="251" t="s">
        <v>8</v>
      </c>
      <c r="F304" s="246" t="s">
        <v>8</v>
      </c>
      <c r="G304" s="249" t="s">
        <v>8</v>
      </c>
      <c r="H304" s="254" t="s">
        <v>8</v>
      </c>
      <c r="I304" s="251" t="s">
        <v>8</v>
      </c>
      <c r="J304" s="246">
        <v>1.5</v>
      </c>
      <c r="K304" s="249" t="s">
        <v>134</v>
      </c>
      <c r="L304" s="254" t="s">
        <v>8</v>
      </c>
      <c r="M304" s="251" t="s">
        <v>8</v>
      </c>
      <c r="N304" s="246">
        <v>1.5</v>
      </c>
      <c r="O304" s="249" t="s">
        <v>134</v>
      </c>
      <c r="P304" s="254" t="s">
        <v>8</v>
      </c>
      <c r="Q304" s="251" t="s">
        <v>8</v>
      </c>
      <c r="R304" s="283">
        <v>1.5</v>
      </c>
      <c r="S304" s="249" t="s">
        <v>134</v>
      </c>
      <c r="T304" s="254" t="s">
        <v>8</v>
      </c>
      <c r="U304" s="251" t="s">
        <v>8</v>
      </c>
      <c r="V304" s="246">
        <v>1.5</v>
      </c>
      <c r="W304" s="249" t="s">
        <v>134</v>
      </c>
      <c r="X304" s="115" t="s">
        <v>8</v>
      </c>
      <c r="Y304" s="251" t="s">
        <v>135</v>
      </c>
      <c r="Z304" s="246">
        <v>1.5</v>
      </c>
      <c r="AA304" s="249" t="s">
        <v>134</v>
      </c>
      <c r="AB304" s="115" t="s">
        <v>8</v>
      </c>
      <c r="AC304" s="251" t="s">
        <v>135</v>
      </c>
      <c r="AD304" s="246">
        <v>1.75</v>
      </c>
      <c r="AE304" s="249" t="s">
        <v>134</v>
      </c>
      <c r="AF304" s="115" t="s">
        <v>8</v>
      </c>
      <c r="AG304" s="251" t="s">
        <v>135</v>
      </c>
      <c r="AH304" s="246">
        <v>1.75</v>
      </c>
      <c r="AI304" s="249" t="s">
        <v>134</v>
      </c>
      <c r="AJ304" s="115" t="s">
        <v>8</v>
      </c>
      <c r="AK304" s="223" t="s">
        <v>135</v>
      </c>
      <c r="AL304" s="217">
        <v>1.75</v>
      </c>
      <c r="AM304" s="192" t="s">
        <v>134</v>
      </c>
      <c r="AN304" s="115" t="s">
        <v>8</v>
      </c>
      <c r="AO304" s="223" t="s">
        <v>135</v>
      </c>
      <c r="AP304" s="217">
        <v>1.75</v>
      </c>
      <c r="AQ304" s="192" t="s">
        <v>134</v>
      </c>
      <c r="AR304" s="115" t="s">
        <v>8</v>
      </c>
      <c r="AS304" s="223" t="s">
        <v>135</v>
      </c>
      <c r="AT304" s="217">
        <v>1.75</v>
      </c>
      <c r="AU304" s="192" t="s">
        <v>134</v>
      </c>
      <c r="AV304" s="115" t="s">
        <v>8</v>
      </c>
      <c r="AW304" s="223" t="s">
        <v>135</v>
      </c>
      <c r="AX304" s="217">
        <v>1.75</v>
      </c>
      <c r="AY304" s="192" t="s">
        <v>134</v>
      </c>
      <c r="AZ304" s="115" t="s">
        <v>8</v>
      </c>
      <c r="BA304" s="223" t="s">
        <v>135</v>
      </c>
      <c r="BB304" s="217">
        <v>1.75</v>
      </c>
      <c r="BC304" s="192" t="s">
        <v>134</v>
      </c>
      <c r="BD304" s="214">
        <v>0.35</v>
      </c>
      <c r="BE304" s="199" t="s">
        <v>134</v>
      </c>
      <c r="BF304" s="217">
        <v>1.75</v>
      </c>
      <c r="BG304" s="192" t="s">
        <v>134</v>
      </c>
      <c r="BH304" s="214">
        <v>0.35</v>
      </c>
      <c r="BI304" s="199" t="s">
        <v>134</v>
      </c>
      <c r="BJ304" s="217">
        <v>1.75</v>
      </c>
      <c r="BK304" s="192" t="s">
        <v>134</v>
      </c>
      <c r="BL304" s="214">
        <v>0.3</v>
      </c>
      <c r="BM304" s="199" t="s">
        <v>134</v>
      </c>
      <c r="BN304" s="217">
        <v>1.6</v>
      </c>
      <c r="BO304" s="192" t="s">
        <v>134</v>
      </c>
      <c r="BP304" s="214">
        <v>0.3</v>
      </c>
      <c r="BQ304" s="199" t="s">
        <v>134</v>
      </c>
      <c r="BR304" s="217">
        <v>1.6</v>
      </c>
      <c r="BS304" s="192" t="s">
        <v>134</v>
      </c>
      <c r="BT304" s="214">
        <v>0.3</v>
      </c>
      <c r="BU304" s="199" t="s">
        <v>134</v>
      </c>
      <c r="BV304" s="217">
        <v>1.6</v>
      </c>
      <c r="BW304" s="192" t="s">
        <v>134</v>
      </c>
      <c r="BX304" s="214">
        <v>0.3</v>
      </c>
      <c r="BY304" s="199" t="s">
        <v>134</v>
      </c>
      <c r="BZ304" s="217">
        <v>1.6</v>
      </c>
      <c r="CA304" s="192" t="s">
        <v>134</v>
      </c>
      <c r="CB304" s="214">
        <v>0.3</v>
      </c>
      <c r="CC304" s="199" t="s">
        <v>134</v>
      </c>
      <c r="CD304" s="217">
        <v>1.6</v>
      </c>
      <c r="CE304" s="192" t="s">
        <v>134</v>
      </c>
      <c r="CF304" s="214">
        <v>0.3</v>
      </c>
      <c r="CG304" s="199" t="s">
        <v>134</v>
      </c>
      <c r="CH304" s="217">
        <v>1.1000000000000001</v>
      </c>
      <c r="CI304" s="192" t="s">
        <v>134</v>
      </c>
      <c r="CJ304" s="214">
        <v>0.25</v>
      </c>
      <c r="CK304" s="199" t="s">
        <v>134</v>
      </c>
      <c r="CL304" s="217">
        <v>1.05</v>
      </c>
      <c r="CM304" s="192" t="s">
        <v>134</v>
      </c>
    </row>
    <row r="305" spans="2:91" s="13" customFormat="1" ht="18" customHeight="1" x14ac:dyDescent="0.4">
      <c r="B305" s="271"/>
      <c r="C305" s="34" t="s">
        <v>48</v>
      </c>
      <c r="D305" s="255"/>
      <c r="E305" s="252"/>
      <c r="F305" s="244"/>
      <c r="G305" s="241"/>
      <c r="H305" s="255"/>
      <c r="I305" s="252"/>
      <c r="J305" s="244"/>
      <c r="K305" s="241"/>
      <c r="L305" s="255"/>
      <c r="M305" s="252"/>
      <c r="N305" s="244"/>
      <c r="O305" s="241"/>
      <c r="P305" s="255"/>
      <c r="Q305" s="252"/>
      <c r="R305" s="284"/>
      <c r="S305" s="241"/>
      <c r="T305" s="255"/>
      <c r="U305" s="252"/>
      <c r="V305" s="244"/>
      <c r="W305" s="241"/>
      <c r="X305" s="24">
        <v>2.25</v>
      </c>
      <c r="Y305" s="252"/>
      <c r="Z305" s="244"/>
      <c r="AA305" s="241"/>
      <c r="AB305" s="24">
        <v>2.5</v>
      </c>
      <c r="AC305" s="252"/>
      <c r="AD305" s="244"/>
      <c r="AE305" s="241"/>
      <c r="AF305" s="24">
        <v>2.5</v>
      </c>
      <c r="AG305" s="252"/>
      <c r="AH305" s="244"/>
      <c r="AI305" s="241"/>
      <c r="AJ305" s="24">
        <v>2.5</v>
      </c>
      <c r="AK305" s="200"/>
      <c r="AL305" s="218"/>
      <c r="AM305" s="190"/>
      <c r="AN305" s="24">
        <v>2.5</v>
      </c>
      <c r="AO305" s="200"/>
      <c r="AP305" s="218"/>
      <c r="AQ305" s="190"/>
      <c r="AR305" s="24">
        <v>2.5</v>
      </c>
      <c r="AS305" s="200"/>
      <c r="AT305" s="218"/>
      <c r="AU305" s="190"/>
      <c r="AV305" s="24">
        <v>2.5</v>
      </c>
      <c r="AW305" s="200"/>
      <c r="AX305" s="218"/>
      <c r="AY305" s="190"/>
      <c r="AZ305" s="24">
        <v>2.5</v>
      </c>
      <c r="BA305" s="200"/>
      <c r="BB305" s="218"/>
      <c r="BC305" s="190"/>
      <c r="BD305" s="215"/>
      <c r="BE305" s="200"/>
      <c r="BF305" s="218"/>
      <c r="BG305" s="190"/>
      <c r="BH305" s="215"/>
      <c r="BI305" s="200"/>
      <c r="BJ305" s="218"/>
      <c r="BK305" s="190"/>
      <c r="BL305" s="215"/>
      <c r="BM305" s="200"/>
      <c r="BN305" s="218"/>
      <c r="BO305" s="190"/>
      <c r="BP305" s="215"/>
      <c r="BQ305" s="200"/>
      <c r="BR305" s="218"/>
      <c r="BS305" s="190"/>
      <c r="BT305" s="215"/>
      <c r="BU305" s="200"/>
      <c r="BV305" s="218"/>
      <c r="BW305" s="190"/>
      <c r="BX305" s="215"/>
      <c r="BY305" s="200"/>
      <c r="BZ305" s="218"/>
      <c r="CA305" s="190"/>
      <c r="CB305" s="215"/>
      <c r="CC305" s="200"/>
      <c r="CD305" s="218"/>
      <c r="CE305" s="190"/>
      <c r="CF305" s="215"/>
      <c r="CG305" s="200"/>
      <c r="CH305" s="218"/>
      <c r="CI305" s="190"/>
      <c r="CJ305" s="215">
        <v>-0.05</v>
      </c>
      <c r="CK305" s="200"/>
      <c r="CL305" s="218">
        <v>-0.05</v>
      </c>
      <c r="CM305" s="190"/>
    </row>
    <row r="306" spans="2:91" s="13" customFormat="1" ht="18" customHeight="1" x14ac:dyDescent="0.4">
      <c r="B306" s="272"/>
      <c r="C306" s="32" t="s">
        <v>49</v>
      </c>
      <c r="D306" s="256">
        <v>0</v>
      </c>
      <c r="E306" s="253">
        <v>0</v>
      </c>
      <c r="F306" s="247">
        <v>0</v>
      </c>
      <c r="G306" s="250">
        <v>0</v>
      </c>
      <c r="H306" s="256">
        <v>0</v>
      </c>
      <c r="I306" s="253">
        <v>0</v>
      </c>
      <c r="J306" s="247">
        <v>0</v>
      </c>
      <c r="K306" s="250">
        <v>0</v>
      </c>
      <c r="L306" s="256">
        <v>0</v>
      </c>
      <c r="M306" s="253">
        <v>0</v>
      </c>
      <c r="N306" s="247">
        <v>0</v>
      </c>
      <c r="O306" s="250">
        <v>0</v>
      </c>
      <c r="P306" s="256">
        <v>0</v>
      </c>
      <c r="Q306" s="253">
        <v>0</v>
      </c>
      <c r="R306" s="285">
        <v>0</v>
      </c>
      <c r="S306" s="250">
        <v>0</v>
      </c>
      <c r="T306" s="256">
        <v>0</v>
      </c>
      <c r="U306" s="253">
        <v>0</v>
      </c>
      <c r="V306" s="247">
        <v>0</v>
      </c>
      <c r="W306" s="250">
        <v>0</v>
      </c>
      <c r="X306" s="116">
        <v>13.5</v>
      </c>
      <c r="Y306" s="253"/>
      <c r="Z306" s="247"/>
      <c r="AA306" s="250"/>
      <c r="AB306" s="116">
        <v>13.75</v>
      </c>
      <c r="AC306" s="253"/>
      <c r="AD306" s="247"/>
      <c r="AE306" s="250"/>
      <c r="AF306" s="116">
        <v>13.75</v>
      </c>
      <c r="AG306" s="253"/>
      <c r="AH306" s="247"/>
      <c r="AI306" s="250"/>
      <c r="AJ306" s="116">
        <v>13.75</v>
      </c>
      <c r="AK306" s="224"/>
      <c r="AL306" s="219"/>
      <c r="AM306" s="193"/>
      <c r="AN306" s="116">
        <v>13.75</v>
      </c>
      <c r="AO306" s="224"/>
      <c r="AP306" s="219"/>
      <c r="AQ306" s="193"/>
      <c r="AR306" s="116">
        <v>13.75</v>
      </c>
      <c r="AS306" s="224"/>
      <c r="AT306" s="219"/>
      <c r="AU306" s="193"/>
      <c r="AV306" s="116">
        <v>13.75</v>
      </c>
      <c r="AW306" s="224"/>
      <c r="AX306" s="219"/>
      <c r="AY306" s="193"/>
      <c r="AZ306" s="116">
        <v>13.75</v>
      </c>
      <c r="BA306" s="224"/>
      <c r="BB306" s="219"/>
      <c r="BC306" s="193"/>
      <c r="BD306" s="216"/>
      <c r="BE306" s="201"/>
      <c r="BF306" s="219"/>
      <c r="BG306" s="193"/>
      <c r="BH306" s="216"/>
      <c r="BI306" s="201"/>
      <c r="BJ306" s="219"/>
      <c r="BK306" s="193"/>
      <c r="BL306" s="216">
        <v>-0.15</v>
      </c>
      <c r="BM306" s="201"/>
      <c r="BN306" s="219">
        <v>-0.15</v>
      </c>
      <c r="BO306" s="193"/>
      <c r="BP306" s="216">
        <v>-0.15</v>
      </c>
      <c r="BQ306" s="201"/>
      <c r="BR306" s="219">
        <v>-0.15</v>
      </c>
      <c r="BS306" s="193"/>
      <c r="BT306" s="216">
        <v>-0.15</v>
      </c>
      <c r="BU306" s="201"/>
      <c r="BV306" s="219">
        <v>-0.15</v>
      </c>
      <c r="BW306" s="193"/>
      <c r="BX306" s="216">
        <v>-0.15</v>
      </c>
      <c r="BY306" s="201"/>
      <c r="BZ306" s="219">
        <v>-0.15</v>
      </c>
      <c r="CA306" s="193"/>
      <c r="CB306" s="216">
        <v>-0.15</v>
      </c>
      <c r="CC306" s="201"/>
      <c r="CD306" s="219">
        <v>-0.15</v>
      </c>
      <c r="CE306" s="193"/>
      <c r="CF306" s="216">
        <v>-0.15</v>
      </c>
      <c r="CG306" s="201"/>
      <c r="CH306" s="219">
        <v>-0.15</v>
      </c>
      <c r="CI306" s="193"/>
      <c r="CJ306" s="216">
        <v>-0.2</v>
      </c>
      <c r="CK306" s="201"/>
      <c r="CL306" s="219">
        <v>-0.2</v>
      </c>
      <c r="CM306" s="193"/>
    </row>
    <row r="307" spans="2:91" s="10" customFormat="1" ht="18" customHeight="1" x14ac:dyDescent="0.45">
      <c r="B307" s="270" t="s">
        <v>127</v>
      </c>
      <c r="C307" s="31" t="s">
        <v>302</v>
      </c>
      <c r="D307" s="254" t="s">
        <v>8</v>
      </c>
      <c r="E307" s="251" t="s">
        <v>8</v>
      </c>
      <c r="F307" s="246" t="s">
        <v>8</v>
      </c>
      <c r="G307" s="249" t="s">
        <v>8</v>
      </c>
      <c r="H307" s="254" t="s">
        <v>8</v>
      </c>
      <c r="I307" s="251" t="s">
        <v>8</v>
      </c>
      <c r="J307" s="246" t="s">
        <v>8</v>
      </c>
      <c r="K307" s="249" t="s">
        <v>8</v>
      </c>
      <c r="L307" s="254" t="s">
        <v>8</v>
      </c>
      <c r="M307" s="251" t="s">
        <v>8</v>
      </c>
      <c r="N307" s="246" t="s">
        <v>8</v>
      </c>
      <c r="O307" s="249" t="s">
        <v>8</v>
      </c>
      <c r="P307" s="254" t="s">
        <v>8</v>
      </c>
      <c r="Q307" s="251" t="s">
        <v>8</v>
      </c>
      <c r="R307" s="246" t="s">
        <v>8</v>
      </c>
      <c r="S307" s="249" t="s">
        <v>8</v>
      </c>
      <c r="T307" s="254" t="s">
        <v>8</v>
      </c>
      <c r="U307" s="251" t="s">
        <v>8</v>
      </c>
      <c r="V307" s="246" t="s">
        <v>8</v>
      </c>
      <c r="W307" s="249" t="s">
        <v>8</v>
      </c>
      <c r="X307" s="115" t="s">
        <v>8</v>
      </c>
      <c r="Y307" s="251" t="s">
        <v>135</v>
      </c>
      <c r="Z307" s="246" t="s">
        <v>8</v>
      </c>
      <c r="AA307" s="249" t="s">
        <v>8</v>
      </c>
      <c r="AB307" s="115" t="s">
        <v>8</v>
      </c>
      <c r="AC307" s="251" t="s">
        <v>135</v>
      </c>
      <c r="AD307" s="246" t="s">
        <v>8</v>
      </c>
      <c r="AE307" s="249" t="s">
        <v>8</v>
      </c>
      <c r="AF307" s="115" t="s">
        <v>8</v>
      </c>
      <c r="AG307" s="251" t="s">
        <v>135</v>
      </c>
      <c r="AH307" s="246" t="s">
        <v>8</v>
      </c>
      <c r="AI307" s="249" t="s">
        <v>8</v>
      </c>
      <c r="AJ307" s="115" t="s">
        <v>8</v>
      </c>
      <c r="AK307" s="223" t="s">
        <v>135</v>
      </c>
      <c r="AL307" s="217" t="s">
        <v>8</v>
      </c>
      <c r="AM307" s="192" t="s">
        <v>8</v>
      </c>
      <c r="AN307" s="115" t="s">
        <v>8</v>
      </c>
      <c r="AO307" s="223" t="s">
        <v>135</v>
      </c>
      <c r="AP307" s="217" t="s">
        <v>8</v>
      </c>
      <c r="AQ307" s="192" t="s">
        <v>8</v>
      </c>
      <c r="AR307" s="115" t="s">
        <v>8</v>
      </c>
      <c r="AS307" s="223" t="s">
        <v>135</v>
      </c>
      <c r="AT307" s="217" t="s">
        <v>8</v>
      </c>
      <c r="AU307" s="192" t="s">
        <v>8</v>
      </c>
      <c r="AV307" s="115" t="s">
        <v>8</v>
      </c>
      <c r="AW307" s="223" t="s">
        <v>135</v>
      </c>
      <c r="AX307" s="217" t="s">
        <v>8</v>
      </c>
      <c r="AY307" s="192" t="s">
        <v>8</v>
      </c>
      <c r="AZ307" s="115" t="s">
        <v>8</v>
      </c>
      <c r="BA307" s="223" t="s">
        <v>135</v>
      </c>
      <c r="BB307" s="217" t="s">
        <v>8</v>
      </c>
      <c r="BC307" s="192" t="s">
        <v>8</v>
      </c>
      <c r="BD307" s="214">
        <v>0.35</v>
      </c>
      <c r="BE307" s="199" t="s">
        <v>134</v>
      </c>
      <c r="BF307" s="217" t="s">
        <v>8</v>
      </c>
      <c r="BG307" s="192" t="s">
        <v>8</v>
      </c>
      <c r="BH307" s="214">
        <v>0.35</v>
      </c>
      <c r="BI307" s="199" t="s">
        <v>134</v>
      </c>
      <c r="BJ307" s="217" t="s">
        <v>8</v>
      </c>
      <c r="BK307" s="192" t="s">
        <v>8</v>
      </c>
      <c r="BL307" s="214">
        <v>0.3</v>
      </c>
      <c r="BM307" s="199" t="s">
        <v>134</v>
      </c>
      <c r="BN307" s="217" t="s">
        <v>8</v>
      </c>
      <c r="BO307" s="192" t="s">
        <v>8</v>
      </c>
      <c r="BP307" s="214">
        <v>0.3</v>
      </c>
      <c r="BQ307" s="199" t="s">
        <v>134</v>
      </c>
      <c r="BR307" s="217" t="s">
        <v>8</v>
      </c>
      <c r="BS307" s="192" t="s">
        <v>8</v>
      </c>
      <c r="BT307" s="214">
        <v>0.3</v>
      </c>
      <c r="BU307" s="199" t="s">
        <v>134</v>
      </c>
      <c r="BV307" s="217" t="s">
        <v>8</v>
      </c>
      <c r="BW307" s="192" t="s">
        <v>8</v>
      </c>
      <c r="BX307" s="214">
        <v>0.3</v>
      </c>
      <c r="BY307" s="199" t="s">
        <v>134</v>
      </c>
      <c r="BZ307" s="217" t="s">
        <v>8</v>
      </c>
      <c r="CA307" s="192" t="s">
        <v>8</v>
      </c>
      <c r="CB307" s="214">
        <v>0.3</v>
      </c>
      <c r="CC307" s="199" t="s">
        <v>134</v>
      </c>
      <c r="CD307" s="217" t="s">
        <v>8</v>
      </c>
      <c r="CE307" s="192" t="s">
        <v>8</v>
      </c>
      <c r="CF307" s="214">
        <v>0.3</v>
      </c>
      <c r="CG307" s="199" t="s">
        <v>134</v>
      </c>
      <c r="CH307" s="217" t="s">
        <v>8</v>
      </c>
      <c r="CI307" s="192" t="s">
        <v>8</v>
      </c>
      <c r="CJ307" s="214">
        <v>0.25</v>
      </c>
      <c r="CK307" s="199" t="s">
        <v>134</v>
      </c>
      <c r="CL307" s="217" t="s">
        <v>8</v>
      </c>
      <c r="CM307" s="192" t="s">
        <v>8</v>
      </c>
    </row>
    <row r="308" spans="2:91" s="10" customFormat="1" ht="18" customHeight="1" x14ac:dyDescent="0.45">
      <c r="B308" s="271"/>
      <c r="C308" s="34" t="s">
        <v>48</v>
      </c>
      <c r="D308" s="255"/>
      <c r="E308" s="252"/>
      <c r="F308" s="244"/>
      <c r="G308" s="241"/>
      <c r="H308" s="255"/>
      <c r="I308" s="252"/>
      <c r="J308" s="244"/>
      <c r="K308" s="241"/>
      <c r="L308" s="255"/>
      <c r="M308" s="252"/>
      <c r="N308" s="244"/>
      <c r="O308" s="241"/>
      <c r="P308" s="255"/>
      <c r="Q308" s="252"/>
      <c r="R308" s="244"/>
      <c r="S308" s="241"/>
      <c r="T308" s="255"/>
      <c r="U308" s="252"/>
      <c r="V308" s="244"/>
      <c r="W308" s="241"/>
      <c r="X308" s="24">
        <v>2.25</v>
      </c>
      <c r="Y308" s="252"/>
      <c r="Z308" s="244"/>
      <c r="AA308" s="241"/>
      <c r="AB308" s="24">
        <v>2.5</v>
      </c>
      <c r="AC308" s="252"/>
      <c r="AD308" s="244"/>
      <c r="AE308" s="241"/>
      <c r="AF308" s="24">
        <v>2.5</v>
      </c>
      <c r="AG308" s="252"/>
      <c r="AH308" s="244"/>
      <c r="AI308" s="241"/>
      <c r="AJ308" s="24">
        <v>2.5</v>
      </c>
      <c r="AK308" s="200"/>
      <c r="AL308" s="218"/>
      <c r="AM308" s="190"/>
      <c r="AN308" s="24">
        <v>2.5</v>
      </c>
      <c r="AO308" s="200"/>
      <c r="AP308" s="218"/>
      <c r="AQ308" s="190"/>
      <c r="AR308" s="24">
        <v>2.5</v>
      </c>
      <c r="AS308" s="200"/>
      <c r="AT308" s="218"/>
      <c r="AU308" s="190"/>
      <c r="AV308" s="24">
        <v>2.5</v>
      </c>
      <c r="AW308" s="200"/>
      <c r="AX308" s="218"/>
      <c r="AY308" s="190"/>
      <c r="AZ308" s="24">
        <v>2.5</v>
      </c>
      <c r="BA308" s="200"/>
      <c r="BB308" s="218"/>
      <c r="BC308" s="190"/>
      <c r="BD308" s="215"/>
      <c r="BE308" s="200"/>
      <c r="BF308" s="218"/>
      <c r="BG308" s="190"/>
      <c r="BH308" s="215"/>
      <c r="BI308" s="200"/>
      <c r="BJ308" s="218"/>
      <c r="BK308" s="190"/>
      <c r="BL308" s="215"/>
      <c r="BM308" s="200"/>
      <c r="BN308" s="218"/>
      <c r="BO308" s="190"/>
      <c r="BP308" s="215"/>
      <c r="BQ308" s="200"/>
      <c r="BR308" s="218"/>
      <c r="BS308" s="190"/>
      <c r="BT308" s="215"/>
      <c r="BU308" s="200"/>
      <c r="BV308" s="218"/>
      <c r="BW308" s="190"/>
      <c r="BX308" s="215"/>
      <c r="BY308" s="200"/>
      <c r="BZ308" s="218"/>
      <c r="CA308" s="190"/>
      <c r="CB308" s="215"/>
      <c r="CC308" s="200"/>
      <c r="CD308" s="218"/>
      <c r="CE308" s="190"/>
      <c r="CF308" s="215"/>
      <c r="CG308" s="200"/>
      <c r="CH308" s="218"/>
      <c r="CI308" s="190"/>
      <c r="CJ308" s="215">
        <v>-0.05</v>
      </c>
      <c r="CK308" s="200"/>
      <c r="CL308" s="218">
        <v>-0.05</v>
      </c>
      <c r="CM308" s="190"/>
    </row>
    <row r="309" spans="2:91" s="10" customFormat="1" ht="18" customHeight="1" x14ac:dyDescent="0.45">
      <c r="B309" s="272"/>
      <c r="C309" s="32" t="s">
        <v>49</v>
      </c>
      <c r="D309" s="256">
        <v>0</v>
      </c>
      <c r="E309" s="253">
        <v>0</v>
      </c>
      <c r="F309" s="247">
        <v>0</v>
      </c>
      <c r="G309" s="250">
        <v>0</v>
      </c>
      <c r="H309" s="256">
        <v>0</v>
      </c>
      <c r="I309" s="253">
        <v>0</v>
      </c>
      <c r="J309" s="247">
        <v>0</v>
      </c>
      <c r="K309" s="250">
        <v>0</v>
      </c>
      <c r="L309" s="256">
        <v>0</v>
      </c>
      <c r="M309" s="253">
        <v>0</v>
      </c>
      <c r="N309" s="247">
        <v>0</v>
      </c>
      <c r="O309" s="250">
        <v>0</v>
      </c>
      <c r="P309" s="256">
        <v>0</v>
      </c>
      <c r="Q309" s="253">
        <v>0</v>
      </c>
      <c r="R309" s="247">
        <v>0</v>
      </c>
      <c r="S309" s="250">
        <v>0</v>
      </c>
      <c r="T309" s="256">
        <v>0</v>
      </c>
      <c r="U309" s="253">
        <v>0</v>
      </c>
      <c r="V309" s="247">
        <v>0</v>
      </c>
      <c r="W309" s="250">
        <v>0</v>
      </c>
      <c r="X309" s="116">
        <v>13.5</v>
      </c>
      <c r="Y309" s="253"/>
      <c r="Z309" s="247"/>
      <c r="AA309" s="250"/>
      <c r="AB309" s="116">
        <v>13.75</v>
      </c>
      <c r="AC309" s="253"/>
      <c r="AD309" s="247"/>
      <c r="AE309" s="250"/>
      <c r="AF309" s="116">
        <v>13.75</v>
      </c>
      <c r="AG309" s="253"/>
      <c r="AH309" s="247"/>
      <c r="AI309" s="250"/>
      <c r="AJ309" s="116">
        <v>13.75</v>
      </c>
      <c r="AK309" s="224"/>
      <c r="AL309" s="219"/>
      <c r="AM309" s="193"/>
      <c r="AN309" s="116">
        <v>13.75</v>
      </c>
      <c r="AO309" s="224"/>
      <c r="AP309" s="219"/>
      <c r="AQ309" s="193"/>
      <c r="AR309" s="116">
        <v>13.75</v>
      </c>
      <c r="AS309" s="224"/>
      <c r="AT309" s="219"/>
      <c r="AU309" s="193"/>
      <c r="AV309" s="116">
        <v>13.75</v>
      </c>
      <c r="AW309" s="224"/>
      <c r="AX309" s="219"/>
      <c r="AY309" s="193"/>
      <c r="AZ309" s="116">
        <v>13.75</v>
      </c>
      <c r="BA309" s="224"/>
      <c r="BB309" s="219"/>
      <c r="BC309" s="193"/>
      <c r="BD309" s="216"/>
      <c r="BE309" s="201"/>
      <c r="BF309" s="219"/>
      <c r="BG309" s="193"/>
      <c r="BH309" s="216"/>
      <c r="BI309" s="201"/>
      <c r="BJ309" s="219"/>
      <c r="BK309" s="193"/>
      <c r="BL309" s="216">
        <v>-0.15</v>
      </c>
      <c r="BM309" s="201"/>
      <c r="BN309" s="219">
        <v>-0.15</v>
      </c>
      <c r="BO309" s="193"/>
      <c r="BP309" s="216">
        <v>-0.15</v>
      </c>
      <c r="BQ309" s="201"/>
      <c r="BR309" s="219">
        <v>-0.15</v>
      </c>
      <c r="BS309" s="193"/>
      <c r="BT309" s="216">
        <v>-0.15</v>
      </c>
      <c r="BU309" s="201"/>
      <c r="BV309" s="219">
        <v>-0.15</v>
      </c>
      <c r="BW309" s="193"/>
      <c r="BX309" s="216">
        <v>-0.15</v>
      </c>
      <c r="BY309" s="201"/>
      <c r="BZ309" s="219">
        <v>-0.15</v>
      </c>
      <c r="CA309" s="193"/>
      <c r="CB309" s="216">
        <v>-0.15</v>
      </c>
      <c r="CC309" s="201"/>
      <c r="CD309" s="219">
        <v>-0.15</v>
      </c>
      <c r="CE309" s="193"/>
      <c r="CF309" s="216">
        <v>-0.15</v>
      </c>
      <c r="CG309" s="201"/>
      <c r="CH309" s="219">
        <v>-0.15</v>
      </c>
      <c r="CI309" s="193"/>
      <c r="CJ309" s="216">
        <v>-0.2</v>
      </c>
      <c r="CK309" s="201"/>
      <c r="CL309" s="219">
        <v>-0.2</v>
      </c>
      <c r="CM309" s="193"/>
    </row>
    <row r="310" spans="2:91" s="13" customFormat="1" ht="18" customHeight="1" x14ac:dyDescent="0.4">
      <c r="B310" s="270" t="s">
        <v>7</v>
      </c>
      <c r="C310" s="31" t="s">
        <v>302</v>
      </c>
      <c r="D310" s="254" t="s">
        <v>8</v>
      </c>
      <c r="E310" s="251" t="s">
        <v>8</v>
      </c>
      <c r="F310" s="246">
        <v>8</v>
      </c>
      <c r="G310" s="249" t="s">
        <v>134</v>
      </c>
      <c r="H310" s="254" t="s">
        <v>8</v>
      </c>
      <c r="I310" s="251" t="s">
        <v>8</v>
      </c>
      <c r="J310" s="246">
        <v>4</v>
      </c>
      <c r="K310" s="249" t="s">
        <v>134</v>
      </c>
      <c r="L310" s="254" t="s">
        <v>8</v>
      </c>
      <c r="M310" s="251" t="s">
        <v>8</v>
      </c>
      <c r="N310" s="246">
        <v>4</v>
      </c>
      <c r="O310" s="249" t="s">
        <v>134</v>
      </c>
      <c r="P310" s="254" t="s">
        <v>8</v>
      </c>
      <c r="Q310" s="251" t="s">
        <v>8</v>
      </c>
      <c r="R310" s="246">
        <v>4</v>
      </c>
      <c r="S310" s="249" t="s">
        <v>134</v>
      </c>
      <c r="T310" s="254" t="s">
        <v>8</v>
      </c>
      <c r="U310" s="251" t="s">
        <v>8</v>
      </c>
      <c r="V310" s="246">
        <v>4</v>
      </c>
      <c r="W310" s="249" t="s">
        <v>134</v>
      </c>
      <c r="X310" s="115" t="s">
        <v>8</v>
      </c>
      <c r="Y310" s="251" t="s">
        <v>135</v>
      </c>
      <c r="Z310" s="246">
        <v>4</v>
      </c>
      <c r="AA310" s="249" t="s">
        <v>134</v>
      </c>
      <c r="AB310" s="115" t="s">
        <v>8</v>
      </c>
      <c r="AC310" s="251" t="s">
        <v>135</v>
      </c>
      <c r="AD310" s="246">
        <v>4.25</v>
      </c>
      <c r="AE310" s="249" t="s">
        <v>134</v>
      </c>
      <c r="AF310" s="115" t="s">
        <v>8</v>
      </c>
      <c r="AG310" s="251" t="s">
        <v>135</v>
      </c>
      <c r="AH310" s="246">
        <v>4.25</v>
      </c>
      <c r="AI310" s="249" t="s">
        <v>134</v>
      </c>
      <c r="AJ310" s="115" t="s">
        <v>8</v>
      </c>
      <c r="AK310" s="223" t="s">
        <v>135</v>
      </c>
      <c r="AL310" s="217">
        <v>4.25</v>
      </c>
      <c r="AM310" s="192" t="s">
        <v>134</v>
      </c>
      <c r="AN310" s="115" t="s">
        <v>8</v>
      </c>
      <c r="AO310" s="223" t="s">
        <v>135</v>
      </c>
      <c r="AP310" s="217">
        <v>4.25</v>
      </c>
      <c r="AQ310" s="192" t="s">
        <v>134</v>
      </c>
      <c r="AR310" s="115" t="s">
        <v>8</v>
      </c>
      <c r="AS310" s="223" t="s">
        <v>135</v>
      </c>
      <c r="AT310" s="217">
        <v>4.25</v>
      </c>
      <c r="AU310" s="192" t="s">
        <v>134</v>
      </c>
      <c r="AV310" s="115" t="s">
        <v>8</v>
      </c>
      <c r="AW310" s="223" t="s">
        <v>135</v>
      </c>
      <c r="AX310" s="217">
        <v>4.75</v>
      </c>
      <c r="AY310" s="192" t="s">
        <v>134</v>
      </c>
      <c r="AZ310" s="115" t="s">
        <v>8</v>
      </c>
      <c r="BA310" s="223" t="s">
        <v>135</v>
      </c>
      <c r="BB310" s="217">
        <v>4.75</v>
      </c>
      <c r="BC310" s="192" t="s">
        <v>134</v>
      </c>
      <c r="BD310" s="214">
        <v>0.35</v>
      </c>
      <c r="BE310" s="199" t="s">
        <v>134</v>
      </c>
      <c r="BF310" s="217">
        <v>4.75</v>
      </c>
      <c r="BG310" s="192" t="s">
        <v>134</v>
      </c>
      <c r="BH310" s="214">
        <v>0.35</v>
      </c>
      <c r="BI310" s="199" t="s">
        <v>134</v>
      </c>
      <c r="BJ310" s="217">
        <v>4.75</v>
      </c>
      <c r="BK310" s="192" t="s">
        <v>134</v>
      </c>
      <c r="BL310" s="214">
        <v>0.3</v>
      </c>
      <c r="BM310" s="199" t="s">
        <v>134</v>
      </c>
      <c r="BN310" s="217">
        <v>4.5999999999999996</v>
      </c>
      <c r="BO310" s="192" t="s">
        <v>134</v>
      </c>
      <c r="BP310" s="214">
        <v>0.3</v>
      </c>
      <c r="BQ310" s="199" t="s">
        <v>134</v>
      </c>
      <c r="BR310" s="217">
        <v>4.5999999999999996</v>
      </c>
      <c r="BS310" s="192" t="s">
        <v>134</v>
      </c>
      <c r="BT310" s="214">
        <v>0.3</v>
      </c>
      <c r="BU310" s="199" t="s">
        <v>134</v>
      </c>
      <c r="BV310" s="217">
        <v>4.5999999999999996</v>
      </c>
      <c r="BW310" s="192" t="s">
        <v>134</v>
      </c>
      <c r="BX310" s="214">
        <v>0.3</v>
      </c>
      <c r="BY310" s="199" t="s">
        <v>134</v>
      </c>
      <c r="BZ310" s="217">
        <v>4.5999999999999996</v>
      </c>
      <c r="CA310" s="192" t="s">
        <v>134</v>
      </c>
      <c r="CB310" s="214">
        <v>0.3</v>
      </c>
      <c r="CC310" s="199" t="s">
        <v>134</v>
      </c>
      <c r="CD310" s="217">
        <v>4.5999999999999996</v>
      </c>
      <c r="CE310" s="192" t="s">
        <v>134</v>
      </c>
      <c r="CF310" s="214">
        <v>0.3</v>
      </c>
      <c r="CG310" s="199" t="s">
        <v>134</v>
      </c>
      <c r="CH310" s="217">
        <v>3.6</v>
      </c>
      <c r="CI310" s="192" t="s">
        <v>134</v>
      </c>
      <c r="CJ310" s="214">
        <v>0.25</v>
      </c>
      <c r="CK310" s="199" t="s">
        <v>134</v>
      </c>
      <c r="CL310" s="217">
        <v>3.5500000000000003</v>
      </c>
      <c r="CM310" s="192" t="s">
        <v>134</v>
      </c>
    </row>
    <row r="311" spans="2:91" s="13" customFormat="1" ht="18" customHeight="1" x14ac:dyDescent="0.4">
      <c r="B311" s="271"/>
      <c r="C311" s="34" t="s">
        <v>48</v>
      </c>
      <c r="D311" s="255"/>
      <c r="E311" s="252"/>
      <c r="F311" s="244"/>
      <c r="G311" s="241"/>
      <c r="H311" s="255"/>
      <c r="I311" s="252"/>
      <c r="J311" s="244"/>
      <c r="K311" s="241"/>
      <c r="L311" s="255"/>
      <c r="M311" s="252"/>
      <c r="N311" s="244"/>
      <c r="O311" s="241"/>
      <c r="P311" s="255"/>
      <c r="Q311" s="252"/>
      <c r="R311" s="244"/>
      <c r="S311" s="241"/>
      <c r="T311" s="255"/>
      <c r="U311" s="252"/>
      <c r="V311" s="244"/>
      <c r="W311" s="241"/>
      <c r="X311" s="24">
        <v>2.25</v>
      </c>
      <c r="Y311" s="252"/>
      <c r="Z311" s="244"/>
      <c r="AA311" s="241"/>
      <c r="AB311" s="24">
        <v>2.5</v>
      </c>
      <c r="AC311" s="252"/>
      <c r="AD311" s="244"/>
      <c r="AE311" s="241"/>
      <c r="AF311" s="24">
        <v>2.5</v>
      </c>
      <c r="AG311" s="252"/>
      <c r="AH311" s="244"/>
      <c r="AI311" s="241"/>
      <c r="AJ311" s="24">
        <v>2.5</v>
      </c>
      <c r="AK311" s="200"/>
      <c r="AL311" s="218"/>
      <c r="AM311" s="190"/>
      <c r="AN311" s="24">
        <v>2.5</v>
      </c>
      <c r="AO311" s="200"/>
      <c r="AP311" s="218"/>
      <c r="AQ311" s="190"/>
      <c r="AR311" s="24">
        <v>2.5</v>
      </c>
      <c r="AS311" s="200"/>
      <c r="AT311" s="218"/>
      <c r="AU311" s="190"/>
      <c r="AV311" s="24">
        <v>2.5</v>
      </c>
      <c r="AW311" s="200"/>
      <c r="AX311" s="218"/>
      <c r="AY311" s="190"/>
      <c r="AZ311" s="24">
        <v>2.5</v>
      </c>
      <c r="BA311" s="200"/>
      <c r="BB311" s="218"/>
      <c r="BC311" s="190"/>
      <c r="BD311" s="215"/>
      <c r="BE311" s="200"/>
      <c r="BF311" s="218"/>
      <c r="BG311" s="190"/>
      <c r="BH311" s="215"/>
      <c r="BI311" s="200"/>
      <c r="BJ311" s="218"/>
      <c r="BK311" s="190"/>
      <c r="BL311" s="215"/>
      <c r="BM311" s="200"/>
      <c r="BN311" s="218"/>
      <c r="BO311" s="190"/>
      <c r="BP311" s="215"/>
      <c r="BQ311" s="200"/>
      <c r="BR311" s="218"/>
      <c r="BS311" s="190"/>
      <c r="BT311" s="215"/>
      <c r="BU311" s="200"/>
      <c r="BV311" s="218"/>
      <c r="BW311" s="190"/>
      <c r="BX311" s="215"/>
      <c r="BY311" s="200"/>
      <c r="BZ311" s="218"/>
      <c r="CA311" s="190"/>
      <c r="CB311" s="215"/>
      <c r="CC311" s="200"/>
      <c r="CD311" s="218"/>
      <c r="CE311" s="190"/>
      <c r="CF311" s="215"/>
      <c r="CG311" s="200"/>
      <c r="CH311" s="218"/>
      <c r="CI311" s="190"/>
      <c r="CJ311" s="215">
        <v>-0.05</v>
      </c>
      <c r="CK311" s="200"/>
      <c r="CL311" s="218">
        <v>-0.05</v>
      </c>
      <c r="CM311" s="190"/>
    </row>
    <row r="312" spans="2:91" s="13" customFormat="1" ht="18" customHeight="1" x14ac:dyDescent="0.4">
      <c r="B312" s="272"/>
      <c r="C312" s="32" t="s">
        <v>49</v>
      </c>
      <c r="D312" s="256">
        <v>0</v>
      </c>
      <c r="E312" s="253">
        <v>0</v>
      </c>
      <c r="F312" s="247">
        <v>0</v>
      </c>
      <c r="G312" s="250">
        <v>0</v>
      </c>
      <c r="H312" s="256">
        <v>0</v>
      </c>
      <c r="I312" s="253">
        <v>0</v>
      </c>
      <c r="J312" s="247">
        <v>0</v>
      </c>
      <c r="K312" s="250">
        <v>0</v>
      </c>
      <c r="L312" s="256">
        <v>0</v>
      </c>
      <c r="M312" s="253">
        <v>0</v>
      </c>
      <c r="N312" s="247">
        <v>0</v>
      </c>
      <c r="O312" s="250">
        <v>0</v>
      </c>
      <c r="P312" s="256">
        <v>0</v>
      </c>
      <c r="Q312" s="253">
        <v>0</v>
      </c>
      <c r="R312" s="247">
        <v>0</v>
      </c>
      <c r="S312" s="250">
        <v>0</v>
      </c>
      <c r="T312" s="256">
        <v>0</v>
      </c>
      <c r="U312" s="253">
        <v>0</v>
      </c>
      <c r="V312" s="247">
        <v>0</v>
      </c>
      <c r="W312" s="250">
        <v>0</v>
      </c>
      <c r="X312" s="116">
        <v>13.5</v>
      </c>
      <c r="Y312" s="253"/>
      <c r="Z312" s="247"/>
      <c r="AA312" s="250"/>
      <c r="AB312" s="116">
        <v>13.75</v>
      </c>
      <c r="AC312" s="253"/>
      <c r="AD312" s="247"/>
      <c r="AE312" s="250"/>
      <c r="AF312" s="116">
        <v>13.75</v>
      </c>
      <c r="AG312" s="253"/>
      <c r="AH312" s="247"/>
      <c r="AI312" s="250"/>
      <c r="AJ312" s="116">
        <v>13.75</v>
      </c>
      <c r="AK312" s="224"/>
      <c r="AL312" s="219"/>
      <c r="AM312" s="193"/>
      <c r="AN312" s="116">
        <v>13.75</v>
      </c>
      <c r="AO312" s="224"/>
      <c r="AP312" s="219"/>
      <c r="AQ312" s="193"/>
      <c r="AR312" s="116">
        <v>13.75</v>
      </c>
      <c r="AS312" s="224"/>
      <c r="AT312" s="219"/>
      <c r="AU312" s="193"/>
      <c r="AV312" s="116">
        <v>13.75</v>
      </c>
      <c r="AW312" s="224"/>
      <c r="AX312" s="219"/>
      <c r="AY312" s="193"/>
      <c r="AZ312" s="116">
        <v>13.75</v>
      </c>
      <c r="BA312" s="224"/>
      <c r="BB312" s="219"/>
      <c r="BC312" s="193"/>
      <c r="BD312" s="216"/>
      <c r="BE312" s="201"/>
      <c r="BF312" s="219"/>
      <c r="BG312" s="193"/>
      <c r="BH312" s="216"/>
      <c r="BI312" s="201"/>
      <c r="BJ312" s="219"/>
      <c r="BK312" s="193"/>
      <c r="BL312" s="216">
        <v>-0.15</v>
      </c>
      <c r="BM312" s="201"/>
      <c r="BN312" s="219">
        <v>-0.15</v>
      </c>
      <c r="BO312" s="193"/>
      <c r="BP312" s="216">
        <v>-0.15</v>
      </c>
      <c r="BQ312" s="201"/>
      <c r="BR312" s="219">
        <v>-0.15</v>
      </c>
      <c r="BS312" s="193"/>
      <c r="BT312" s="216">
        <v>-0.15</v>
      </c>
      <c r="BU312" s="201"/>
      <c r="BV312" s="219">
        <v>-0.15</v>
      </c>
      <c r="BW312" s="193"/>
      <c r="BX312" s="216">
        <v>-0.15</v>
      </c>
      <c r="BY312" s="201"/>
      <c r="BZ312" s="219">
        <v>-0.15</v>
      </c>
      <c r="CA312" s="193"/>
      <c r="CB312" s="216">
        <v>-0.15</v>
      </c>
      <c r="CC312" s="201"/>
      <c r="CD312" s="219">
        <v>-0.15</v>
      </c>
      <c r="CE312" s="193"/>
      <c r="CF312" s="216">
        <v>-0.15</v>
      </c>
      <c r="CG312" s="201"/>
      <c r="CH312" s="219">
        <v>-0.15</v>
      </c>
      <c r="CI312" s="193"/>
      <c r="CJ312" s="216">
        <v>-0.2</v>
      </c>
      <c r="CK312" s="201"/>
      <c r="CL312" s="219">
        <v>-0.2</v>
      </c>
      <c r="CM312" s="193"/>
    </row>
    <row r="313" spans="2:91" s="13" customFormat="1" ht="18" customHeight="1" x14ac:dyDescent="0.4">
      <c r="B313" s="33" t="s">
        <v>47</v>
      </c>
      <c r="C313" s="34" t="s">
        <v>137</v>
      </c>
      <c r="D313" s="24" t="s">
        <v>8</v>
      </c>
      <c r="E313" s="12" t="s">
        <v>8</v>
      </c>
      <c r="F313" s="11" t="s">
        <v>8</v>
      </c>
      <c r="G313" s="25" t="s">
        <v>8</v>
      </c>
      <c r="H313" s="24" t="s">
        <v>8</v>
      </c>
      <c r="I313" s="12" t="s">
        <v>8</v>
      </c>
      <c r="J313" s="11" t="s">
        <v>8</v>
      </c>
      <c r="K313" s="25" t="s">
        <v>8</v>
      </c>
      <c r="L313" s="24" t="s">
        <v>8</v>
      </c>
      <c r="M313" s="12" t="s">
        <v>8</v>
      </c>
      <c r="N313" s="11" t="s">
        <v>8</v>
      </c>
      <c r="O313" s="25" t="s">
        <v>8</v>
      </c>
      <c r="P313" s="24" t="s">
        <v>8</v>
      </c>
      <c r="Q313" s="12" t="s">
        <v>8</v>
      </c>
      <c r="R313" s="11" t="s">
        <v>8</v>
      </c>
      <c r="S313" s="25" t="s">
        <v>8</v>
      </c>
      <c r="T313" s="24" t="s">
        <v>8</v>
      </c>
      <c r="U313" s="12" t="s">
        <v>8</v>
      </c>
      <c r="V313" s="11" t="s">
        <v>8</v>
      </c>
      <c r="W313" s="25" t="s">
        <v>8</v>
      </c>
      <c r="X313" s="24">
        <v>2.92</v>
      </c>
      <c r="Y313" s="12" t="s">
        <v>134</v>
      </c>
      <c r="Z313" s="11" t="s">
        <v>8</v>
      </c>
      <c r="AA313" s="25" t="s">
        <v>8</v>
      </c>
      <c r="AB313" s="24">
        <v>3.17</v>
      </c>
      <c r="AC313" s="12" t="s">
        <v>134</v>
      </c>
      <c r="AD313" s="11" t="s">
        <v>8</v>
      </c>
      <c r="AE313" s="25" t="s">
        <v>8</v>
      </c>
      <c r="AF313" s="24">
        <v>3.17</v>
      </c>
      <c r="AG313" s="12" t="s">
        <v>134</v>
      </c>
      <c r="AH313" s="11" t="s">
        <v>8</v>
      </c>
      <c r="AI313" s="25" t="s">
        <v>8</v>
      </c>
      <c r="AJ313" s="46">
        <v>3.17</v>
      </c>
      <c r="AK313" s="42" t="s">
        <v>134</v>
      </c>
      <c r="AL313" s="41" t="s">
        <v>8</v>
      </c>
      <c r="AM313" s="47" t="s">
        <v>8</v>
      </c>
      <c r="AN313" s="46">
        <v>3.17</v>
      </c>
      <c r="AO313" s="42" t="s">
        <v>134</v>
      </c>
      <c r="AP313" s="41" t="s">
        <v>8</v>
      </c>
      <c r="AQ313" s="47" t="s">
        <v>8</v>
      </c>
      <c r="AR313" s="46">
        <v>3.17</v>
      </c>
      <c r="AS313" s="42" t="s">
        <v>134</v>
      </c>
      <c r="AT313" s="41" t="s">
        <v>8</v>
      </c>
      <c r="AU313" s="47" t="s">
        <v>8</v>
      </c>
      <c r="AV313" s="46">
        <v>3.17</v>
      </c>
      <c r="AW313" s="42" t="s">
        <v>134</v>
      </c>
      <c r="AX313" s="41" t="s">
        <v>8</v>
      </c>
      <c r="AY313" s="47" t="s">
        <v>8</v>
      </c>
      <c r="AZ313" s="46">
        <v>3.17</v>
      </c>
      <c r="BA313" s="42" t="s">
        <v>134</v>
      </c>
      <c r="BB313" s="41" t="s">
        <v>8</v>
      </c>
      <c r="BC313" s="47" t="s">
        <v>8</v>
      </c>
      <c r="BD313" s="46">
        <v>3.17</v>
      </c>
      <c r="BE313" s="42" t="s">
        <v>134</v>
      </c>
      <c r="BF313" s="41" t="s">
        <v>8</v>
      </c>
      <c r="BG313" s="47" t="s">
        <v>8</v>
      </c>
      <c r="BH313" s="46">
        <v>3.17</v>
      </c>
      <c r="BI313" s="42" t="s">
        <v>134</v>
      </c>
      <c r="BJ313" s="41" t="s">
        <v>8</v>
      </c>
      <c r="BK313" s="47" t="s">
        <v>8</v>
      </c>
      <c r="BL313" s="46">
        <v>3.02</v>
      </c>
      <c r="BM313" s="42" t="s">
        <v>134</v>
      </c>
      <c r="BN313" s="41" t="s">
        <v>8</v>
      </c>
      <c r="BO313" s="47" t="s">
        <v>8</v>
      </c>
      <c r="BP313" s="46">
        <v>3.02</v>
      </c>
      <c r="BQ313" s="42" t="s">
        <v>134</v>
      </c>
      <c r="BR313" s="41" t="s">
        <v>8</v>
      </c>
      <c r="BS313" s="47" t="s">
        <v>8</v>
      </c>
      <c r="BT313" s="46">
        <v>3.02</v>
      </c>
      <c r="BU313" s="42" t="s">
        <v>134</v>
      </c>
      <c r="BV313" s="41" t="s">
        <v>8</v>
      </c>
      <c r="BW313" s="47" t="s">
        <v>8</v>
      </c>
      <c r="BX313" s="46">
        <v>3.02</v>
      </c>
      <c r="BY313" s="42" t="s">
        <v>134</v>
      </c>
      <c r="BZ313" s="41" t="s">
        <v>8</v>
      </c>
      <c r="CA313" s="47" t="s">
        <v>8</v>
      </c>
      <c r="CB313" s="46">
        <v>3.02</v>
      </c>
      <c r="CC313" s="42" t="s">
        <v>134</v>
      </c>
      <c r="CD313" s="41" t="s">
        <v>8</v>
      </c>
      <c r="CE313" s="47" t="s">
        <v>8</v>
      </c>
      <c r="CF313" s="46">
        <v>3.02</v>
      </c>
      <c r="CG313" s="42" t="s">
        <v>134</v>
      </c>
      <c r="CH313" s="41" t="s">
        <v>8</v>
      </c>
      <c r="CI313" s="47" t="s">
        <v>8</v>
      </c>
      <c r="CJ313" s="123">
        <v>2.97</v>
      </c>
      <c r="CK313" s="124" t="s">
        <v>134</v>
      </c>
      <c r="CL313" s="125" t="s">
        <v>8</v>
      </c>
      <c r="CM313" s="127" t="s">
        <v>8</v>
      </c>
    </row>
    <row r="314" spans="2:91" s="10" customFormat="1" ht="18" customHeight="1" x14ac:dyDescent="0.45">
      <c r="B314" s="281" t="s">
        <v>128</v>
      </c>
      <c r="C314" s="60" t="s">
        <v>302</v>
      </c>
      <c r="D314" s="257" t="s">
        <v>8</v>
      </c>
      <c r="E314" s="263" t="s">
        <v>8</v>
      </c>
      <c r="F314" s="243" t="s">
        <v>8</v>
      </c>
      <c r="G314" s="240" t="s">
        <v>8</v>
      </c>
      <c r="H314" s="257" t="s">
        <v>8</v>
      </c>
      <c r="I314" s="263" t="s">
        <v>8</v>
      </c>
      <c r="J314" s="243" t="s">
        <v>8</v>
      </c>
      <c r="K314" s="240" t="s">
        <v>8</v>
      </c>
      <c r="L314" s="257" t="s">
        <v>8</v>
      </c>
      <c r="M314" s="263" t="s">
        <v>8</v>
      </c>
      <c r="N314" s="243" t="s">
        <v>8</v>
      </c>
      <c r="O314" s="240" t="s">
        <v>8</v>
      </c>
      <c r="P314" s="257" t="s">
        <v>8</v>
      </c>
      <c r="Q314" s="263" t="s">
        <v>8</v>
      </c>
      <c r="R314" s="243" t="s">
        <v>8</v>
      </c>
      <c r="S314" s="240" t="s">
        <v>8</v>
      </c>
      <c r="T314" s="257" t="s">
        <v>8</v>
      </c>
      <c r="U314" s="263" t="s">
        <v>8</v>
      </c>
      <c r="V314" s="243" t="s">
        <v>8</v>
      </c>
      <c r="W314" s="240" t="s">
        <v>8</v>
      </c>
      <c r="X314" s="115" t="s">
        <v>8</v>
      </c>
      <c r="Y314" s="251" t="s">
        <v>135</v>
      </c>
      <c r="Z314" s="246" t="s">
        <v>8</v>
      </c>
      <c r="AA314" s="249" t="s">
        <v>8</v>
      </c>
      <c r="AB314" s="115" t="s">
        <v>8</v>
      </c>
      <c r="AC314" s="251" t="s">
        <v>135</v>
      </c>
      <c r="AD314" s="246" t="s">
        <v>8</v>
      </c>
      <c r="AE314" s="249" t="s">
        <v>8</v>
      </c>
      <c r="AF314" s="115" t="s">
        <v>8</v>
      </c>
      <c r="AG314" s="251" t="s">
        <v>135</v>
      </c>
      <c r="AH314" s="246" t="s">
        <v>8</v>
      </c>
      <c r="AI314" s="249" t="s">
        <v>8</v>
      </c>
      <c r="AJ314" s="115" t="s">
        <v>8</v>
      </c>
      <c r="AK314" s="223" t="s">
        <v>135</v>
      </c>
      <c r="AL314" s="217" t="s">
        <v>8</v>
      </c>
      <c r="AM314" s="192" t="s">
        <v>8</v>
      </c>
      <c r="AN314" s="115" t="s">
        <v>8</v>
      </c>
      <c r="AO314" s="223" t="s">
        <v>135</v>
      </c>
      <c r="AP314" s="217" t="s">
        <v>8</v>
      </c>
      <c r="AQ314" s="192" t="s">
        <v>8</v>
      </c>
      <c r="AR314" s="115" t="s">
        <v>8</v>
      </c>
      <c r="AS314" s="223" t="s">
        <v>135</v>
      </c>
      <c r="AT314" s="217" t="s">
        <v>8</v>
      </c>
      <c r="AU314" s="192" t="s">
        <v>8</v>
      </c>
      <c r="AV314" s="115" t="s">
        <v>8</v>
      </c>
      <c r="AW314" s="223" t="s">
        <v>135</v>
      </c>
      <c r="AX314" s="217" t="s">
        <v>8</v>
      </c>
      <c r="AY314" s="192" t="s">
        <v>8</v>
      </c>
      <c r="AZ314" s="115" t="s">
        <v>8</v>
      </c>
      <c r="BA314" s="223" t="s">
        <v>135</v>
      </c>
      <c r="BB314" s="217" t="s">
        <v>8</v>
      </c>
      <c r="BC314" s="192" t="s">
        <v>8</v>
      </c>
      <c r="BD314" s="214">
        <v>0.35</v>
      </c>
      <c r="BE314" s="199" t="s">
        <v>134</v>
      </c>
      <c r="BF314" s="217" t="s">
        <v>8</v>
      </c>
      <c r="BG314" s="192" t="s">
        <v>8</v>
      </c>
      <c r="BH314" s="214">
        <v>0.35</v>
      </c>
      <c r="BI314" s="199" t="s">
        <v>134</v>
      </c>
      <c r="BJ314" s="217" t="s">
        <v>8</v>
      </c>
      <c r="BK314" s="192" t="s">
        <v>8</v>
      </c>
      <c r="BL314" s="214">
        <v>0.3</v>
      </c>
      <c r="BM314" s="199" t="s">
        <v>134</v>
      </c>
      <c r="BN314" s="217" t="s">
        <v>8</v>
      </c>
      <c r="BO314" s="192" t="s">
        <v>8</v>
      </c>
      <c r="BP314" s="214">
        <v>0.3</v>
      </c>
      <c r="BQ314" s="199" t="s">
        <v>134</v>
      </c>
      <c r="BR314" s="217" t="s">
        <v>8</v>
      </c>
      <c r="BS314" s="192" t="s">
        <v>8</v>
      </c>
      <c r="BT314" s="214">
        <v>0.3</v>
      </c>
      <c r="BU314" s="199" t="s">
        <v>134</v>
      </c>
      <c r="BV314" s="217" t="s">
        <v>8</v>
      </c>
      <c r="BW314" s="192" t="s">
        <v>8</v>
      </c>
      <c r="BX314" s="214">
        <v>0.3</v>
      </c>
      <c r="BY314" s="199" t="s">
        <v>134</v>
      </c>
      <c r="BZ314" s="217" t="s">
        <v>8</v>
      </c>
      <c r="CA314" s="192" t="s">
        <v>8</v>
      </c>
      <c r="CB314" s="214">
        <v>0.3</v>
      </c>
      <c r="CC314" s="199" t="s">
        <v>134</v>
      </c>
      <c r="CD314" s="217" t="s">
        <v>8</v>
      </c>
      <c r="CE314" s="192" t="s">
        <v>8</v>
      </c>
      <c r="CF314" s="214">
        <v>0.3</v>
      </c>
      <c r="CG314" s="199" t="s">
        <v>134</v>
      </c>
      <c r="CH314" s="217" t="s">
        <v>8</v>
      </c>
      <c r="CI314" s="192" t="s">
        <v>8</v>
      </c>
      <c r="CJ314" s="214">
        <v>0.25</v>
      </c>
      <c r="CK314" s="199" t="s">
        <v>134</v>
      </c>
      <c r="CL314" s="217" t="s">
        <v>8</v>
      </c>
      <c r="CM314" s="192" t="s">
        <v>8</v>
      </c>
    </row>
    <row r="315" spans="2:91" s="10" customFormat="1" ht="18" customHeight="1" x14ac:dyDescent="0.45">
      <c r="B315" s="282"/>
      <c r="C315" s="122" t="s">
        <v>48</v>
      </c>
      <c r="D315" s="261"/>
      <c r="E315" s="264"/>
      <c r="F315" s="266"/>
      <c r="G315" s="268"/>
      <c r="H315" s="261"/>
      <c r="I315" s="264"/>
      <c r="J315" s="266"/>
      <c r="K315" s="268"/>
      <c r="L315" s="261"/>
      <c r="M315" s="264"/>
      <c r="N315" s="266"/>
      <c r="O315" s="268"/>
      <c r="P315" s="261"/>
      <c r="Q315" s="264"/>
      <c r="R315" s="266"/>
      <c r="S315" s="268"/>
      <c r="T315" s="261"/>
      <c r="U315" s="264"/>
      <c r="V315" s="266"/>
      <c r="W315" s="268"/>
      <c r="X315" s="24">
        <v>2.25</v>
      </c>
      <c r="Y315" s="252"/>
      <c r="Z315" s="244"/>
      <c r="AA315" s="241"/>
      <c r="AB315" s="24">
        <v>2.5</v>
      </c>
      <c r="AC315" s="252"/>
      <c r="AD315" s="244"/>
      <c r="AE315" s="241"/>
      <c r="AF315" s="24">
        <v>2.5</v>
      </c>
      <c r="AG315" s="252"/>
      <c r="AH315" s="244"/>
      <c r="AI315" s="241"/>
      <c r="AJ315" s="24">
        <v>2.5</v>
      </c>
      <c r="AK315" s="200"/>
      <c r="AL315" s="218"/>
      <c r="AM315" s="190"/>
      <c r="AN315" s="24">
        <v>2.5</v>
      </c>
      <c r="AO315" s="200"/>
      <c r="AP315" s="218"/>
      <c r="AQ315" s="190"/>
      <c r="AR315" s="24">
        <v>2.5</v>
      </c>
      <c r="AS315" s="200"/>
      <c r="AT315" s="218"/>
      <c r="AU315" s="190"/>
      <c r="AV315" s="24">
        <v>2.5</v>
      </c>
      <c r="AW315" s="200"/>
      <c r="AX315" s="218"/>
      <c r="AY315" s="190"/>
      <c r="AZ315" s="24">
        <v>2.5</v>
      </c>
      <c r="BA315" s="200"/>
      <c r="BB315" s="218"/>
      <c r="BC315" s="190"/>
      <c r="BD315" s="215"/>
      <c r="BE315" s="200"/>
      <c r="BF315" s="218"/>
      <c r="BG315" s="190"/>
      <c r="BH315" s="215"/>
      <c r="BI315" s="200"/>
      <c r="BJ315" s="218"/>
      <c r="BK315" s="190"/>
      <c r="BL315" s="215"/>
      <c r="BM315" s="200"/>
      <c r="BN315" s="218"/>
      <c r="BO315" s="190"/>
      <c r="BP315" s="215"/>
      <c r="BQ315" s="200"/>
      <c r="BR315" s="218"/>
      <c r="BS315" s="190"/>
      <c r="BT315" s="215"/>
      <c r="BU315" s="200"/>
      <c r="BV315" s="218"/>
      <c r="BW315" s="190"/>
      <c r="BX315" s="215"/>
      <c r="BY315" s="200"/>
      <c r="BZ315" s="218"/>
      <c r="CA315" s="190"/>
      <c r="CB315" s="215"/>
      <c r="CC315" s="200"/>
      <c r="CD315" s="218"/>
      <c r="CE315" s="190"/>
      <c r="CF315" s="215"/>
      <c r="CG315" s="200"/>
      <c r="CH315" s="218"/>
      <c r="CI315" s="190"/>
      <c r="CJ315" s="215">
        <v>-0.05</v>
      </c>
      <c r="CK315" s="200"/>
      <c r="CL315" s="218">
        <v>-0.05</v>
      </c>
      <c r="CM315" s="190"/>
    </row>
    <row r="316" spans="2:91" s="10" customFormat="1" ht="18" customHeight="1" x14ac:dyDescent="0.45">
      <c r="B316" s="278"/>
      <c r="C316" s="62" t="s">
        <v>49</v>
      </c>
      <c r="D316" s="262">
        <v>0</v>
      </c>
      <c r="E316" s="265">
        <v>0</v>
      </c>
      <c r="F316" s="267">
        <v>0</v>
      </c>
      <c r="G316" s="269">
        <v>0</v>
      </c>
      <c r="H316" s="262">
        <v>0</v>
      </c>
      <c r="I316" s="265">
        <v>0</v>
      </c>
      <c r="J316" s="267">
        <v>0</v>
      </c>
      <c r="K316" s="269">
        <v>0</v>
      </c>
      <c r="L316" s="262">
        <v>0</v>
      </c>
      <c r="M316" s="265">
        <v>0</v>
      </c>
      <c r="N316" s="267">
        <v>0</v>
      </c>
      <c r="O316" s="269">
        <v>0</v>
      </c>
      <c r="P316" s="262">
        <v>0</v>
      </c>
      <c r="Q316" s="265">
        <v>0</v>
      </c>
      <c r="R316" s="267">
        <v>0</v>
      </c>
      <c r="S316" s="269">
        <v>0</v>
      </c>
      <c r="T316" s="262">
        <v>0</v>
      </c>
      <c r="U316" s="265">
        <v>0</v>
      </c>
      <c r="V316" s="267">
        <v>0</v>
      </c>
      <c r="W316" s="269">
        <v>0</v>
      </c>
      <c r="X316" s="116">
        <v>13.5</v>
      </c>
      <c r="Y316" s="253"/>
      <c r="Z316" s="247"/>
      <c r="AA316" s="250"/>
      <c r="AB316" s="116">
        <v>13.75</v>
      </c>
      <c r="AC316" s="253"/>
      <c r="AD316" s="247"/>
      <c r="AE316" s="250"/>
      <c r="AF316" s="116">
        <v>13.75</v>
      </c>
      <c r="AG316" s="253"/>
      <c r="AH316" s="247"/>
      <c r="AI316" s="250"/>
      <c r="AJ316" s="116">
        <v>13.75</v>
      </c>
      <c r="AK316" s="224"/>
      <c r="AL316" s="219"/>
      <c r="AM316" s="193"/>
      <c r="AN316" s="116">
        <v>13.75</v>
      </c>
      <c r="AO316" s="224"/>
      <c r="AP316" s="219"/>
      <c r="AQ316" s="193"/>
      <c r="AR316" s="116">
        <v>13.75</v>
      </c>
      <c r="AS316" s="224"/>
      <c r="AT316" s="219"/>
      <c r="AU316" s="193"/>
      <c r="AV316" s="116">
        <v>13.75</v>
      </c>
      <c r="AW316" s="224"/>
      <c r="AX316" s="219"/>
      <c r="AY316" s="193"/>
      <c r="AZ316" s="116">
        <v>13.75</v>
      </c>
      <c r="BA316" s="224"/>
      <c r="BB316" s="219"/>
      <c r="BC316" s="193"/>
      <c r="BD316" s="216"/>
      <c r="BE316" s="201"/>
      <c r="BF316" s="219"/>
      <c r="BG316" s="193"/>
      <c r="BH316" s="216"/>
      <c r="BI316" s="201"/>
      <c r="BJ316" s="219"/>
      <c r="BK316" s="193"/>
      <c r="BL316" s="216">
        <v>-0.15</v>
      </c>
      <c r="BM316" s="201"/>
      <c r="BN316" s="219">
        <v>-0.15</v>
      </c>
      <c r="BO316" s="193"/>
      <c r="BP316" s="216">
        <v>-0.15</v>
      </c>
      <c r="BQ316" s="201"/>
      <c r="BR316" s="219">
        <v>-0.15</v>
      </c>
      <c r="BS316" s="193"/>
      <c r="BT316" s="216">
        <v>-0.15</v>
      </c>
      <c r="BU316" s="201"/>
      <c r="BV316" s="219">
        <v>-0.15</v>
      </c>
      <c r="BW316" s="193"/>
      <c r="BX316" s="216">
        <v>-0.15</v>
      </c>
      <c r="BY316" s="201"/>
      <c r="BZ316" s="219">
        <v>-0.15</v>
      </c>
      <c r="CA316" s="193"/>
      <c r="CB316" s="216">
        <v>-0.15</v>
      </c>
      <c r="CC316" s="201"/>
      <c r="CD316" s="219">
        <v>-0.15</v>
      </c>
      <c r="CE316" s="193"/>
      <c r="CF316" s="216">
        <v>-0.15</v>
      </c>
      <c r="CG316" s="201"/>
      <c r="CH316" s="219">
        <v>-0.15</v>
      </c>
      <c r="CI316" s="193"/>
      <c r="CJ316" s="216">
        <v>-0.2</v>
      </c>
      <c r="CK316" s="201"/>
      <c r="CL316" s="219">
        <v>-0.2</v>
      </c>
      <c r="CM316" s="193"/>
    </row>
    <row r="317" spans="2:91" s="10" customFormat="1" ht="18" customHeight="1" x14ac:dyDescent="0.45">
      <c r="B317" s="278" t="s">
        <v>179</v>
      </c>
      <c r="C317" s="60" t="s">
        <v>302</v>
      </c>
      <c r="D317" s="257" t="s">
        <v>8</v>
      </c>
      <c r="E317" s="263" t="s">
        <v>8</v>
      </c>
      <c r="F317" s="243" t="s">
        <v>8</v>
      </c>
      <c r="G317" s="240" t="s">
        <v>8</v>
      </c>
      <c r="H317" s="257" t="s">
        <v>8</v>
      </c>
      <c r="I317" s="263" t="s">
        <v>8</v>
      </c>
      <c r="J317" s="243" t="s">
        <v>8</v>
      </c>
      <c r="K317" s="240" t="s">
        <v>8</v>
      </c>
      <c r="L317" s="257" t="s">
        <v>8</v>
      </c>
      <c r="M317" s="263" t="s">
        <v>8</v>
      </c>
      <c r="N317" s="243" t="s">
        <v>8</v>
      </c>
      <c r="O317" s="240" t="s">
        <v>8</v>
      </c>
      <c r="P317" s="257" t="s">
        <v>8</v>
      </c>
      <c r="Q317" s="263" t="s">
        <v>8</v>
      </c>
      <c r="R317" s="243" t="s">
        <v>8</v>
      </c>
      <c r="S317" s="240" t="s">
        <v>8</v>
      </c>
      <c r="T317" s="257" t="s">
        <v>8</v>
      </c>
      <c r="U317" s="263" t="s">
        <v>8</v>
      </c>
      <c r="V317" s="243" t="s">
        <v>8</v>
      </c>
      <c r="W317" s="240" t="s">
        <v>8</v>
      </c>
      <c r="X317" s="61" t="s">
        <v>8</v>
      </c>
      <c r="Y317" s="263" t="s">
        <v>135</v>
      </c>
      <c r="Z317" s="243" t="s">
        <v>8</v>
      </c>
      <c r="AA317" s="240" t="s">
        <v>8</v>
      </c>
      <c r="AB317" s="61" t="s">
        <v>8</v>
      </c>
      <c r="AC317" s="263" t="s">
        <v>135</v>
      </c>
      <c r="AD317" s="243" t="s">
        <v>8</v>
      </c>
      <c r="AE317" s="240" t="s">
        <v>8</v>
      </c>
      <c r="AF317" s="117" t="s">
        <v>8</v>
      </c>
      <c r="AG317" s="263" t="s">
        <v>135</v>
      </c>
      <c r="AH317" s="243" t="s">
        <v>8</v>
      </c>
      <c r="AI317" s="240" t="s">
        <v>8</v>
      </c>
      <c r="AJ317" s="117" t="s">
        <v>8</v>
      </c>
      <c r="AK317" s="223" t="s">
        <v>135</v>
      </c>
      <c r="AL317" s="217">
        <v>4.75</v>
      </c>
      <c r="AM317" s="192" t="s">
        <v>134</v>
      </c>
      <c r="AN317" s="117" t="s">
        <v>8</v>
      </c>
      <c r="AO317" s="223" t="s">
        <v>135</v>
      </c>
      <c r="AP317" s="217">
        <v>4.75</v>
      </c>
      <c r="AQ317" s="192" t="s">
        <v>134</v>
      </c>
      <c r="AR317" s="117" t="s">
        <v>8</v>
      </c>
      <c r="AS317" s="223" t="s">
        <v>135</v>
      </c>
      <c r="AT317" s="217">
        <v>4.75</v>
      </c>
      <c r="AU317" s="192" t="s">
        <v>134</v>
      </c>
      <c r="AV317" s="117" t="s">
        <v>8</v>
      </c>
      <c r="AW317" s="223" t="s">
        <v>135</v>
      </c>
      <c r="AX317" s="217">
        <v>4.75</v>
      </c>
      <c r="AY317" s="192" t="s">
        <v>134</v>
      </c>
      <c r="AZ317" s="117" t="s">
        <v>8</v>
      </c>
      <c r="BA317" s="223" t="s">
        <v>135</v>
      </c>
      <c r="BB317" s="217">
        <v>4.75</v>
      </c>
      <c r="BC317" s="192" t="s">
        <v>134</v>
      </c>
      <c r="BD317" s="214">
        <v>0.35</v>
      </c>
      <c r="BE317" s="199" t="s">
        <v>134</v>
      </c>
      <c r="BF317" s="217">
        <v>4.75</v>
      </c>
      <c r="BG317" s="192" t="s">
        <v>134</v>
      </c>
      <c r="BH317" s="214">
        <v>0.35</v>
      </c>
      <c r="BI317" s="199" t="s">
        <v>134</v>
      </c>
      <c r="BJ317" s="217">
        <v>4.75</v>
      </c>
      <c r="BK317" s="192" t="s">
        <v>134</v>
      </c>
      <c r="BL317" s="214">
        <v>0.3</v>
      </c>
      <c r="BM317" s="199" t="s">
        <v>134</v>
      </c>
      <c r="BN317" s="217">
        <v>4.5999999999999996</v>
      </c>
      <c r="BO317" s="192" t="s">
        <v>134</v>
      </c>
      <c r="BP317" s="214">
        <v>0.3</v>
      </c>
      <c r="BQ317" s="199" t="s">
        <v>134</v>
      </c>
      <c r="BR317" s="217">
        <v>4.5999999999999996</v>
      </c>
      <c r="BS317" s="192" t="s">
        <v>134</v>
      </c>
      <c r="BT317" s="214">
        <v>0.3</v>
      </c>
      <c r="BU317" s="199" t="s">
        <v>134</v>
      </c>
      <c r="BV317" s="217">
        <v>4.5999999999999996</v>
      </c>
      <c r="BW317" s="192" t="s">
        <v>134</v>
      </c>
      <c r="BX317" s="214">
        <v>0.3</v>
      </c>
      <c r="BY317" s="199" t="s">
        <v>134</v>
      </c>
      <c r="BZ317" s="217">
        <v>4.5999999999999996</v>
      </c>
      <c r="CA317" s="192" t="s">
        <v>134</v>
      </c>
      <c r="CB317" s="214">
        <v>0.3</v>
      </c>
      <c r="CC317" s="199" t="s">
        <v>134</v>
      </c>
      <c r="CD317" s="217">
        <v>4.5999999999999996</v>
      </c>
      <c r="CE317" s="192" t="s">
        <v>134</v>
      </c>
      <c r="CF317" s="214">
        <v>0.3</v>
      </c>
      <c r="CG317" s="199" t="s">
        <v>134</v>
      </c>
      <c r="CH317" s="217">
        <v>4.5999999999999996</v>
      </c>
      <c r="CI317" s="192" t="s">
        <v>134</v>
      </c>
      <c r="CJ317" s="214">
        <v>0.25</v>
      </c>
      <c r="CK317" s="199" t="s">
        <v>134</v>
      </c>
      <c r="CL317" s="217">
        <v>4.55</v>
      </c>
      <c r="CM317" s="192" t="s">
        <v>134</v>
      </c>
    </row>
    <row r="318" spans="2:91" s="10" customFormat="1" ht="18" customHeight="1" x14ac:dyDescent="0.45">
      <c r="B318" s="279"/>
      <c r="C318" s="34" t="s">
        <v>48</v>
      </c>
      <c r="D318" s="255"/>
      <c r="E318" s="252"/>
      <c r="F318" s="244"/>
      <c r="G318" s="241"/>
      <c r="H318" s="255"/>
      <c r="I318" s="252"/>
      <c r="J318" s="244"/>
      <c r="K318" s="241"/>
      <c r="L318" s="255"/>
      <c r="M318" s="252"/>
      <c r="N318" s="244"/>
      <c r="O318" s="241"/>
      <c r="P318" s="255"/>
      <c r="Q318" s="252"/>
      <c r="R318" s="244"/>
      <c r="S318" s="241"/>
      <c r="T318" s="255"/>
      <c r="U318" s="252"/>
      <c r="V318" s="244"/>
      <c r="W318" s="241"/>
      <c r="X318" s="24">
        <v>2.25</v>
      </c>
      <c r="Y318" s="252"/>
      <c r="Z318" s="244"/>
      <c r="AA318" s="241"/>
      <c r="AB318" s="24">
        <v>2.5</v>
      </c>
      <c r="AC318" s="252"/>
      <c r="AD318" s="244"/>
      <c r="AE318" s="241"/>
      <c r="AF318" s="24">
        <v>2.5</v>
      </c>
      <c r="AG318" s="252"/>
      <c r="AH318" s="244"/>
      <c r="AI318" s="241"/>
      <c r="AJ318" s="24">
        <v>2.5</v>
      </c>
      <c r="AK318" s="200"/>
      <c r="AL318" s="218"/>
      <c r="AM318" s="190"/>
      <c r="AN318" s="24">
        <v>2.5</v>
      </c>
      <c r="AO318" s="200"/>
      <c r="AP318" s="218"/>
      <c r="AQ318" s="190"/>
      <c r="AR318" s="24">
        <v>2.5</v>
      </c>
      <c r="AS318" s="200"/>
      <c r="AT318" s="218"/>
      <c r="AU318" s="190"/>
      <c r="AV318" s="24">
        <v>2.5</v>
      </c>
      <c r="AW318" s="200"/>
      <c r="AX318" s="218"/>
      <c r="AY318" s="190"/>
      <c r="AZ318" s="24">
        <v>2.5</v>
      </c>
      <c r="BA318" s="200"/>
      <c r="BB318" s="218"/>
      <c r="BC318" s="190"/>
      <c r="BD318" s="215"/>
      <c r="BE318" s="200"/>
      <c r="BF318" s="218"/>
      <c r="BG318" s="190"/>
      <c r="BH318" s="215"/>
      <c r="BI318" s="200"/>
      <c r="BJ318" s="218"/>
      <c r="BK318" s="190"/>
      <c r="BL318" s="215"/>
      <c r="BM318" s="200"/>
      <c r="BN318" s="218"/>
      <c r="BO318" s="190"/>
      <c r="BP318" s="215"/>
      <c r="BQ318" s="200"/>
      <c r="BR318" s="218"/>
      <c r="BS318" s="190"/>
      <c r="BT318" s="215"/>
      <c r="BU318" s="200"/>
      <c r="BV318" s="218"/>
      <c r="BW318" s="190"/>
      <c r="BX318" s="215"/>
      <c r="BY318" s="200"/>
      <c r="BZ318" s="218"/>
      <c r="CA318" s="190"/>
      <c r="CB318" s="215"/>
      <c r="CC318" s="200"/>
      <c r="CD318" s="218"/>
      <c r="CE318" s="190"/>
      <c r="CF318" s="215"/>
      <c r="CG318" s="200"/>
      <c r="CH318" s="218"/>
      <c r="CI318" s="190"/>
      <c r="CJ318" s="215">
        <v>-0.05</v>
      </c>
      <c r="CK318" s="200"/>
      <c r="CL318" s="218">
        <v>-0.05</v>
      </c>
      <c r="CM318" s="190"/>
    </row>
    <row r="319" spans="2:91" s="10" customFormat="1" ht="18" customHeight="1" x14ac:dyDescent="0.45">
      <c r="B319" s="280"/>
      <c r="C319" s="63" t="s">
        <v>49</v>
      </c>
      <c r="D319" s="258">
        <v>0</v>
      </c>
      <c r="E319" s="277">
        <v>0</v>
      </c>
      <c r="F319" s="245">
        <v>0</v>
      </c>
      <c r="G319" s="242">
        <v>0</v>
      </c>
      <c r="H319" s="258">
        <v>0</v>
      </c>
      <c r="I319" s="277">
        <v>0</v>
      </c>
      <c r="J319" s="245">
        <v>0</v>
      </c>
      <c r="K319" s="242">
        <v>0</v>
      </c>
      <c r="L319" s="258">
        <v>0</v>
      </c>
      <c r="M319" s="277">
        <v>0</v>
      </c>
      <c r="N319" s="245">
        <v>0</v>
      </c>
      <c r="O319" s="242">
        <v>0</v>
      </c>
      <c r="P319" s="258">
        <v>0</v>
      </c>
      <c r="Q319" s="277">
        <v>0</v>
      </c>
      <c r="R319" s="245">
        <v>0</v>
      </c>
      <c r="S319" s="242">
        <v>0</v>
      </c>
      <c r="T319" s="258">
        <v>0</v>
      </c>
      <c r="U319" s="277">
        <v>0</v>
      </c>
      <c r="V319" s="245">
        <v>0</v>
      </c>
      <c r="W319" s="242">
        <v>0</v>
      </c>
      <c r="X319" s="64">
        <v>13.5</v>
      </c>
      <c r="Y319" s="277"/>
      <c r="Z319" s="245"/>
      <c r="AA319" s="242"/>
      <c r="AB319" s="64">
        <v>13.75</v>
      </c>
      <c r="AC319" s="277"/>
      <c r="AD319" s="245"/>
      <c r="AE319" s="242"/>
      <c r="AF319" s="118">
        <v>13.75</v>
      </c>
      <c r="AG319" s="277"/>
      <c r="AH319" s="245"/>
      <c r="AI319" s="242"/>
      <c r="AJ319" s="118">
        <v>13.75</v>
      </c>
      <c r="AK319" s="239"/>
      <c r="AL319" s="231"/>
      <c r="AM319" s="194"/>
      <c r="AN319" s="118">
        <v>13.75</v>
      </c>
      <c r="AO319" s="239"/>
      <c r="AP319" s="231"/>
      <c r="AQ319" s="194"/>
      <c r="AR319" s="118">
        <v>13.75</v>
      </c>
      <c r="AS319" s="239"/>
      <c r="AT319" s="231"/>
      <c r="AU319" s="194"/>
      <c r="AV319" s="118">
        <v>13.75</v>
      </c>
      <c r="AW319" s="239"/>
      <c r="AX319" s="231"/>
      <c r="AY319" s="194"/>
      <c r="AZ319" s="118">
        <v>13.75</v>
      </c>
      <c r="BA319" s="239"/>
      <c r="BB319" s="231"/>
      <c r="BC319" s="194"/>
      <c r="BD319" s="229"/>
      <c r="BE319" s="230"/>
      <c r="BF319" s="231"/>
      <c r="BG319" s="194"/>
      <c r="BH319" s="229"/>
      <c r="BI319" s="230"/>
      <c r="BJ319" s="231"/>
      <c r="BK319" s="194"/>
      <c r="BL319" s="229">
        <v>-0.15</v>
      </c>
      <c r="BM319" s="230"/>
      <c r="BN319" s="231">
        <v>-0.15</v>
      </c>
      <c r="BO319" s="194"/>
      <c r="BP319" s="229">
        <v>-0.15</v>
      </c>
      <c r="BQ319" s="230"/>
      <c r="BR319" s="231">
        <v>-0.15</v>
      </c>
      <c r="BS319" s="194"/>
      <c r="BT319" s="229">
        <v>-0.15</v>
      </c>
      <c r="BU319" s="230"/>
      <c r="BV319" s="231">
        <v>-0.15</v>
      </c>
      <c r="BW319" s="194"/>
      <c r="BX319" s="229">
        <v>-0.15</v>
      </c>
      <c r="BY319" s="230"/>
      <c r="BZ319" s="231">
        <v>-0.15</v>
      </c>
      <c r="CA319" s="194"/>
      <c r="CB319" s="229">
        <v>-0.15</v>
      </c>
      <c r="CC319" s="230"/>
      <c r="CD319" s="231">
        <v>-0.15</v>
      </c>
      <c r="CE319" s="194"/>
      <c r="CF319" s="229">
        <v>-0.15</v>
      </c>
      <c r="CG319" s="230"/>
      <c r="CH319" s="231">
        <v>-0.15</v>
      </c>
      <c r="CI319" s="194"/>
      <c r="CJ319" s="229">
        <v>-0.2</v>
      </c>
      <c r="CK319" s="230"/>
      <c r="CL319" s="231">
        <v>-0.2</v>
      </c>
      <c r="CM319" s="194"/>
    </row>
    <row r="320" spans="2:91" s="10" customFormat="1" ht="26" customHeight="1" x14ac:dyDescent="0.55000000000000004">
      <c r="B320" s="17"/>
      <c r="C320" s="17"/>
      <c r="D320" s="17"/>
      <c r="E320" s="17"/>
      <c r="F320" s="17"/>
      <c r="G320" s="17"/>
      <c r="H320" s="17"/>
      <c r="I320" s="17"/>
      <c r="J320" s="17"/>
      <c r="K320" s="17"/>
      <c r="L320" s="17"/>
      <c r="M320" s="17"/>
      <c r="N320" s="17"/>
      <c r="O320" s="17"/>
      <c r="P320" s="17"/>
      <c r="Q320" s="17"/>
      <c r="R320" s="17"/>
      <c r="S320" s="17"/>
      <c r="T320" s="17"/>
      <c r="U320" s="17"/>
      <c r="V320" s="17"/>
      <c r="W320" s="17"/>
      <c r="X320" s="18"/>
      <c r="Y320" s="18"/>
      <c r="AB320" s="9"/>
      <c r="AC320" s="9"/>
      <c r="AD320" s="9"/>
      <c r="AE320" s="9"/>
      <c r="AF320" s="9"/>
      <c r="AG320" s="9"/>
      <c r="AH320" s="9"/>
      <c r="AI320" s="9"/>
      <c r="AJ320" s="9"/>
      <c r="AR320" s="94"/>
      <c r="AT320" s="94"/>
      <c r="AV320" s="90"/>
      <c r="AW320" s="90"/>
      <c r="AX320" s="90"/>
      <c r="AY320" s="90"/>
      <c r="AZ320" s="90"/>
      <c r="BA320" s="90"/>
      <c r="BB320" s="90"/>
      <c r="BC320" s="90"/>
    </row>
    <row r="321" spans="2:103" ht="22.5" customHeight="1" x14ac:dyDescent="0.55000000000000004">
      <c r="B321" s="274" t="s">
        <v>14</v>
      </c>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c r="AA321" s="274"/>
    </row>
    <row r="322" spans="2:103" ht="10.5" customHeight="1" x14ac:dyDescent="0.55000000000000004">
      <c r="B322" s="4"/>
      <c r="C322" s="4"/>
      <c r="D322" s="4"/>
      <c r="E322" s="4"/>
      <c r="F322" s="4"/>
      <c r="G322" s="4"/>
      <c r="H322" s="4"/>
      <c r="I322" s="4"/>
      <c r="J322" s="4"/>
      <c r="K322" s="4"/>
      <c r="L322" s="4"/>
      <c r="M322" s="4"/>
      <c r="N322" s="4"/>
      <c r="O322" s="4"/>
      <c r="P322" s="4"/>
      <c r="Q322" s="4"/>
      <c r="R322" s="4"/>
      <c r="S322" s="4"/>
      <c r="T322" s="4"/>
      <c r="U322" s="4"/>
      <c r="V322" s="4"/>
      <c r="W322" s="4"/>
    </row>
    <row r="323" spans="2:103" ht="34" customHeight="1" x14ac:dyDescent="0.4">
      <c r="B323" s="4"/>
      <c r="C323" s="4"/>
      <c r="D323" s="164" t="s">
        <v>148</v>
      </c>
      <c r="E323" s="165"/>
      <c r="F323" s="166"/>
      <c r="G323" s="167"/>
      <c r="H323" s="164" t="s">
        <v>143</v>
      </c>
      <c r="I323" s="165"/>
      <c r="J323" s="166"/>
      <c r="K323" s="167"/>
      <c r="L323" s="164" t="s">
        <v>144</v>
      </c>
      <c r="M323" s="165"/>
      <c r="N323" s="166"/>
      <c r="O323" s="167"/>
      <c r="P323" s="164" t="s">
        <v>145</v>
      </c>
      <c r="Q323" s="165"/>
      <c r="R323" s="166"/>
      <c r="S323" s="167"/>
      <c r="T323" s="164" t="s">
        <v>146</v>
      </c>
      <c r="U323" s="165"/>
      <c r="V323" s="166"/>
      <c r="W323" s="167"/>
      <c r="X323" s="164" t="s">
        <v>147</v>
      </c>
      <c r="Y323" s="165"/>
      <c r="Z323" s="166"/>
      <c r="AA323" s="167"/>
      <c r="AB323" s="164" t="s">
        <v>149</v>
      </c>
      <c r="AC323" s="165"/>
      <c r="AD323" s="166"/>
      <c r="AE323" s="167"/>
      <c r="AF323" s="164" t="s">
        <v>150</v>
      </c>
      <c r="AG323" s="165"/>
      <c r="AH323" s="166"/>
      <c r="AI323" s="167"/>
      <c r="AJ323" s="164" t="s">
        <v>154</v>
      </c>
      <c r="AK323" s="165"/>
      <c r="AL323" s="166"/>
      <c r="AM323" s="167"/>
      <c r="AN323" s="164" t="s">
        <v>152</v>
      </c>
      <c r="AO323" s="165"/>
      <c r="AP323" s="166"/>
      <c r="AQ323" s="167"/>
      <c r="AR323" s="164" t="s">
        <v>158</v>
      </c>
      <c r="AS323" s="165"/>
      <c r="AT323" s="166"/>
      <c r="AU323" s="167"/>
      <c r="AV323" s="164" t="s">
        <v>186</v>
      </c>
      <c r="AW323" s="165"/>
      <c r="AX323" s="166"/>
      <c r="AY323" s="167"/>
      <c r="AZ323" s="164" t="s">
        <v>199</v>
      </c>
      <c r="BA323" s="165"/>
      <c r="BB323" s="166"/>
      <c r="BC323" s="167"/>
      <c r="BD323" s="164" t="s">
        <v>200</v>
      </c>
      <c r="BE323" s="165"/>
      <c r="BF323" s="166"/>
      <c r="BG323" s="167"/>
      <c r="BH323" s="164" t="s">
        <v>203</v>
      </c>
      <c r="BI323" s="165"/>
      <c r="BJ323" s="166"/>
      <c r="BK323" s="167"/>
      <c r="BL323" s="164" t="s">
        <v>205</v>
      </c>
      <c r="BM323" s="165"/>
      <c r="BN323" s="166"/>
      <c r="BO323" s="167"/>
      <c r="BP323" s="164" t="s">
        <v>256</v>
      </c>
      <c r="BQ323" s="165"/>
      <c r="BR323" s="166"/>
      <c r="BS323" s="167"/>
      <c r="BT323" s="164" t="s">
        <v>261</v>
      </c>
      <c r="BU323" s="165"/>
      <c r="BV323" s="166"/>
      <c r="BW323" s="167"/>
      <c r="BX323" s="164" t="s">
        <v>266</v>
      </c>
      <c r="BY323" s="165"/>
      <c r="BZ323" s="166"/>
      <c r="CA323" s="167"/>
      <c r="CB323" s="164" t="s">
        <v>267</v>
      </c>
      <c r="CC323" s="165"/>
      <c r="CD323" s="166"/>
      <c r="CE323" s="167"/>
      <c r="CF323" s="164" t="s">
        <v>294</v>
      </c>
      <c r="CG323" s="165"/>
      <c r="CH323" s="166"/>
      <c r="CI323" s="167"/>
      <c r="CJ323" s="164" t="s">
        <v>306</v>
      </c>
      <c r="CK323" s="165"/>
      <c r="CL323" s="166"/>
      <c r="CM323" s="167"/>
      <c r="CN323" s="164" t="s">
        <v>309</v>
      </c>
      <c r="CO323" s="165"/>
      <c r="CP323" s="166"/>
      <c r="CQ323" s="167"/>
      <c r="CR323" s="164" t="s">
        <v>321</v>
      </c>
      <c r="CS323" s="165"/>
      <c r="CT323" s="166"/>
      <c r="CU323" s="167"/>
      <c r="CV323" s="164" t="s">
        <v>334</v>
      </c>
      <c r="CW323" s="165"/>
      <c r="CX323" s="166"/>
      <c r="CY323" s="167"/>
    </row>
    <row r="324" spans="2:103" s="19" customFormat="1" ht="42.5" customHeight="1" x14ac:dyDescent="0.45">
      <c r="B324" s="259" t="s">
        <v>0</v>
      </c>
      <c r="C324" s="260"/>
      <c r="D324" s="180" t="s">
        <v>136</v>
      </c>
      <c r="E324" s="181"/>
      <c r="F324" s="182" t="s">
        <v>25</v>
      </c>
      <c r="G324" s="183"/>
      <c r="H324" s="180" t="s">
        <v>136</v>
      </c>
      <c r="I324" s="181"/>
      <c r="J324" s="182" t="s">
        <v>25</v>
      </c>
      <c r="K324" s="183"/>
      <c r="L324" s="180" t="s">
        <v>136</v>
      </c>
      <c r="M324" s="181"/>
      <c r="N324" s="182" t="s">
        <v>25</v>
      </c>
      <c r="O324" s="183"/>
      <c r="P324" s="180" t="s">
        <v>136</v>
      </c>
      <c r="Q324" s="181"/>
      <c r="R324" s="182" t="s">
        <v>25</v>
      </c>
      <c r="S324" s="183"/>
      <c r="T324" s="180" t="s">
        <v>136</v>
      </c>
      <c r="U324" s="181"/>
      <c r="V324" s="182" t="s">
        <v>25</v>
      </c>
      <c r="W324" s="183"/>
      <c r="X324" s="180" t="s">
        <v>136</v>
      </c>
      <c r="Y324" s="181"/>
      <c r="Z324" s="182" t="s">
        <v>25</v>
      </c>
      <c r="AA324" s="183"/>
      <c r="AB324" s="180" t="s">
        <v>136</v>
      </c>
      <c r="AC324" s="181"/>
      <c r="AD324" s="182" t="s">
        <v>25</v>
      </c>
      <c r="AE324" s="183"/>
      <c r="AF324" s="180" t="s">
        <v>136</v>
      </c>
      <c r="AG324" s="181"/>
      <c r="AH324" s="182" t="s">
        <v>25</v>
      </c>
      <c r="AI324" s="183"/>
      <c r="AJ324" s="180" t="s">
        <v>136</v>
      </c>
      <c r="AK324" s="181"/>
      <c r="AL324" s="182" t="s">
        <v>25</v>
      </c>
      <c r="AM324" s="183"/>
      <c r="AN324" s="180" t="s">
        <v>136</v>
      </c>
      <c r="AO324" s="181"/>
      <c r="AP324" s="182" t="s">
        <v>25</v>
      </c>
      <c r="AQ324" s="183"/>
      <c r="AR324" s="180" t="s">
        <v>136</v>
      </c>
      <c r="AS324" s="181"/>
      <c r="AT324" s="182" t="s">
        <v>25</v>
      </c>
      <c r="AU324" s="183"/>
      <c r="AV324" s="180" t="s">
        <v>136</v>
      </c>
      <c r="AW324" s="181"/>
      <c r="AX324" s="182" t="s">
        <v>25</v>
      </c>
      <c r="AY324" s="183"/>
      <c r="AZ324" s="180" t="s">
        <v>136</v>
      </c>
      <c r="BA324" s="181"/>
      <c r="BB324" s="182" t="s">
        <v>25</v>
      </c>
      <c r="BC324" s="183"/>
      <c r="BD324" s="180" t="s">
        <v>136</v>
      </c>
      <c r="BE324" s="181"/>
      <c r="BF324" s="182" t="s">
        <v>25</v>
      </c>
      <c r="BG324" s="183"/>
      <c r="BH324" s="180" t="s">
        <v>136</v>
      </c>
      <c r="BI324" s="181"/>
      <c r="BJ324" s="182" t="s">
        <v>25</v>
      </c>
      <c r="BK324" s="183"/>
      <c r="BL324" s="180" t="s">
        <v>136</v>
      </c>
      <c r="BM324" s="181"/>
      <c r="BN324" s="182" t="s">
        <v>25</v>
      </c>
      <c r="BO324" s="183"/>
      <c r="BP324" s="180" t="s">
        <v>136</v>
      </c>
      <c r="BQ324" s="181"/>
      <c r="BR324" s="182" t="s">
        <v>25</v>
      </c>
      <c r="BS324" s="183"/>
      <c r="BT324" s="180" t="s">
        <v>136</v>
      </c>
      <c r="BU324" s="181"/>
      <c r="BV324" s="182" t="s">
        <v>25</v>
      </c>
      <c r="BW324" s="183"/>
      <c r="BX324" s="180" t="s">
        <v>136</v>
      </c>
      <c r="BY324" s="181"/>
      <c r="BZ324" s="182" t="s">
        <v>25</v>
      </c>
      <c r="CA324" s="183"/>
      <c r="CB324" s="180" t="s">
        <v>136</v>
      </c>
      <c r="CC324" s="181"/>
      <c r="CD324" s="182" t="s">
        <v>25</v>
      </c>
      <c r="CE324" s="183"/>
      <c r="CF324" s="180" t="s">
        <v>136</v>
      </c>
      <c r="CG324" s="181"/>
      <c r="CH324" s="182" t="s">
        <v>25</v>
      </c>
      <c r="CI324" s="183"/>
      <c r="CJ324" s="180" t="s">
        <v>136</v>
      </c>
      <c r="CK324" s="181"/>
      <c r="CL324" s="182" t="s">
        <v>25</v>
      </c>
      <c r="CM324" s="183"/>
      <c r="CN324" s="180" t="s">
        <v>136</v>
      </c>
      <c r="CO324" s="181"/>
      <c r="CP324" s="182" t="s">
        <v>25</v>
      </c>
      <c r="CQ324" s="183"/>
      <c r="CR324" s="180" t="s">
        <v>136</v>
      </c>
      <c r="CS324" s="181"/>
      <c r="CT324" s="182" t="s">
        <v>25</v>
      </c>
      <c r="CU324" s="183"/>
      <c r="CV324" s="180" t="s">
        <v>136</v>
      </c>
      <c r="CW324" s="181"/>
      <c r="CX324" s="182" t="s">
        <v>25</v>
      </c>
      <c r="CY324" s="183"/>
    </row>
    <row r="325" spans="2:103" s="20" customFormat="1" ht="30" customHeight="1" x14ac:dyDescent="0.5">
      <c r="B325" s="291" t="s">
        <v>7</v>
      </c>
      <c r="C325" s="292"/>
      <c r="D325" s="174">
        <v>1.1499999999999999</v>
      </c>
      <c r="E325" s="175"/>
      <c r="F325" s="175" t="s">
        <v>8</v>
      </c>
      <c r="G325" s="176"/>
      <c r="H325" s="174">
        <v>2</v>
      </c>
      <c r="I325" s="175"/>
      <c r="J325" s="175" t="s">
        <v>8</v>
      </c>
      <c r="K325" s="176"/>
      <c r="L325" s="174">
        <v>2</v>
      </c>
      <c r="M325" s="175"/>
      <c r="N325" s="175" t="s">
        <v>8</v>
      </c>
      <c r="O325" s="176"/>
      <c r="P325" s="174">
        <v>4</v>
      </c>
      <c r="Q325" s="175"/>
      <c r="R325" s="175" t="s">
        <v>8</v>
      </c>
      <c r="S325" s="176"/>
      <c r="T325" s="174">
        <v>4</v>
      </c>
      <c r="U325" s="175"/>
      <c r="V325" s="175" t="s">
        <v>8</v>
      </c>
      <c r="W325" s="176"/>
      <c r="X325" s="174">
        <v>4</v>
      </c>
      <c r="Y325" s="175"/>
      <c r="Z325" s="175" t="s">
        <v>8</v>
      </c>
      <c r="AA325" s="176"/>
      <c r="AB325" s="174">
        <v>4</v>
      </c>
      <c r="AC325" s="175"/>
      <c r="AD325" s="175" t="s">
        <v>8</v>
      </c>
      <c r="AE325" s="176"/>
      <c r="AF325" s="174">
        <v>4</v>
      </c>
      <c r="AG325" s="175"/>
      <c r="AH325" s="175" t="s">
        <v>8</v>
      </c>
      <c r="AI325" s="176"/>
      <c r="AJ325" s="174">
        <v>4</v>
      </c>
      <c r="AK325" s="175"/>
      <c r="AL325" s="175" t="s">
        <v>8</v>
      </c>
      <c r="AM325" s="176"/>
      <c r="AN325" s="174">
        <v>4</v>
      </c>
      <c r="AO325" s="175"/>
      <c r="AP325" s="175" t="s">
        <v>8</v>
      </c>
      <c r="AQ325" s="176"/>
      <c r="AR325" s="174">
        <f>AN325+0.25</f>
        <v>4.25</v>
      </c>
      <c r="AS325" s="175"/>
      <c r="AT325" s="175" t="s">
        <v>8</v>
      </c>
      <c r="AU325" s="176"/>
      <c r="AV325" s="237">
        <v>4.25</v>
      </c>
      <c r="AW325" s="238"/>
      <c r="AX325" s="238" t="s">
        <v>8</v>
      </c>
      <c r="AY325" s="248"/>
      <c r="AZ325" s="237">
        <v>4.25</v>
      </c>
      <c r="BA325" s="238"/>
      <c r="BB325" s="238" t="s">
        <v>8</v>
      </c>
      <c r="BC325" s="248"/>
      <c r="BD325" s="174">
        <v>4.25</v>
      </c>
      <c r="BE325" s="175"/>
      <c r="BF325" s="175" t="s">
        <v>8</v>
      </c>
      <c r="BG325" s="176"/>
      <c r="BH325" s="174">
        <v>4.25</v>
      </c>
      <c r="BI325" s="175"/>
      <c r="BJ325" s="175" t="s">
        <v>8</v>
      </c>
      <c r="BK325" s="176"/>
      <c r="BL325" s="174">
        <v>4.25</v>
      </c>
      <c r="BM325" s="175"/>
      <c r="BN325" s="175" t="s">
        <v>8</v>
      </c>
      <c r="BO325" s="176"/>
      <c r="BP325" s="174">
        <v>4.25</v>
      </c>
      <c r="BQ325" s="175"/>
      <c r="BR325" s="175" t="s">
        <v>8</v>
      </c>
      <c r="BS325" s="176"/>
      <c r="BT325" s="174">
        <v>4.0999999999999996</v>
      </c>
      <c r="BU325" s="175"/>
      <c r="BV325" s="175" t="s">
        <v>8</v>
      </c>
      <c r="BW325" s="176"/>
      <c r="BX325" s="174">
        <v>4.0999999999999996</v>
      </c>
      <c r="BY325" s="175"/>
      <c r="BZ325" s="175" t="s">
        <v>8</v>
      </c>
      <c r="CA325" s="176"/>
      <c r="CB325" s="174">
        <v>4.0999999999999996</v>
      </c>
      <c r="CC325" s="175"/>
      <c r="CD325" s="175" t="s">
        <v>8</v>
      </c>
      <c r="CE325" s="176"/>
      <c r="CF325" s="174">
        <v>4.0999999999999996</v>
      </c>
      <c r="CG325" s="175"/>
      <c r="CH325" s="175" t="s">
        <v>8</v>
      </c>
      <c r="CI325" s="176"/>
      <c r="CJ325" s="174">
        <v>4.0999999999999996</v>
      </c>
      <c r="CK325" s="175"/>
      <c r="CL325" s="175" t="s">
        <v>8</v>
      </c>
      <c r="CM325" s="176"/>
      <c r="CN325" s="174">
        <v>4.05</v>
      </c>
      <c r="CO325" s="175"/>
      <c r="CP325" s="175" t="s">
        <v>8</v>
      </c>
      <c r="CQ325" s="176"/>
      <c r="CR325" s="174">
        <v>4.05</v>
      </c>
      <c r="CS325" s="175"/>
      <c r="CT325" s="175" t="s">
        <v>8</v>
      </c>
      <c r="CU325" s="176"/>
      <c r="CV325" s="174">
        <v>4.41</v>
      </c>
      <c r="CW325" s="175"/>
      <c r="CX325" s="175">
        <v>0.7</v>
      </c>
      <c r="CY325" s="176"/>
    </row>
    <row r="326" spans="2:103" s="20" customFormat="1" ht="30" customHeight="1" x14ac:dyDescent="0.5">
      <c r="B326" s="275" t="s">
        <v>26</v>
      </c>
      <c r="C326" s="276"/>
      <c r="D326" s="174" t="s">
        <v>8</v>
      </c>
      <c r="E326" s="175"/>
      <c r="F326" s="175" t="s">
        <v>8</v>
      </c>
      <c r="G326" s="176"/>
      <c r="H326" s="174" t="s">
        <v>8</v>
      </c>
      <c r="I326" s="175"/>
      <c r="J326" s="175" t="s">
        <v>8</v>
      </c>
      <c r="K326" s="176"/>
      <c r="L326" s="174">
        <v>10</v>
      </c>
      <c r="M326" s="175"/>
      <c r="N326" s="175" t="s">
        <v>8</v>
      </c>
      <c r="O326" s="176"/>
      <c r="P326" s="174">
        <v>5</v>
      </c>
      <c r="Q326" s="175"/>
      <c r="R326" s="175" t="s">
        <v>8</v>
      </c>
      <c r="S326" s="176"/>
      <c r="T326" s="174">
        <v>5</v>
      </c>
      <c r="U326" s="175"/>
      <c r="V326" s="175" t="s">
        <v>8</v>
      </c>
      <c r="W326" s="176"/>
      <c r="X326" s="174">
        <v>5</v>
      </c>
      <c r="Y326" s="175"/>
      <c r="Z326" s="175" t="s">
        <v>8</v>
      </c>
      <c r="AA326" s="176"/>
      <c r="AB326" s="174">
        <v>5</v>
      </c>
      <c r="AC326" s="175"/>
      <c r="AD326" s="175" t="s">
        <v>8</v>
      </c>
      <c r="AE326" s="176"/>
      <c r="AF326" s="174">
        <v>5</v>
      </c>
      <c r="AG326" s="175"/>
      <c r="AH326" s="175" t="s">
        <v>8</v>
      </c>
      <c r="AI326" s="176"/>
      <c r="AJ326" s="174">
        <v>5</v>
      </c>
      <c r="AK326" s="175"/>
      <c r="AL326" s="175" t="s">
        <v>8</v>
      </c>
      <c r="AM326" s="176"/>
      <c r="AN326" s="174">
        <v>5</v>
      </c>
      <c r="AO326" s="175"/>
      <c r="AP326" s="175" t="s">
        <v>8</v>
      </c>
      <c r="AQ326" s="176"/>
      <c r="AR326" s="174">
        <f>AN326+0.25</f>
        <v>5.25</v>
      </c>
      <c r="AS326" s="175"/>
      <c r="AT326" s="175" t="s">
        <v>8</v>
      </c>
      <c r="AU326" s="176"/>
      <c r="AV326" s="237">
        <v>5.25</v>
      </c>
      <c r="AW326" s="238"/>
      <c r="AX326" s="238" t="s">
        <v>8</v>
      </c>
      <c r="AY326" s="248"/>
      <c r="AZ326" s="237">
        <v>5.25</v>
      </c>
      <c r="BA326" s="238"/>
      <c r="BB326" s="238" t="s">
        <v>8</v>
      </c>
      <c r="BC326" s="248"/>
      <c r="BD326" s="174">
        <v>5.25</v>
      </c>
      <c r="BE326" s="175"/>
      <c r="BF326" s="175" t="s">
        <v>8</v>
      </c>
      <c r="BG326" s="176"/>
      <c r="BH326" s="174">
        <v>5.25</v>
      </c>
      <c r="BI326" s="175"/>
      <c r="BJ326" s="175" t="s">
        <v>8</v>
      </c>
      <c r="BK326" s="176"/>
      <c r="BL326" s="174">
        <v>5.25</v>
      </c>
      <c r="BM326" s="175"/>
      <c r="BN326" s="175" t="s">
        <v>8</v>
      </c>
      <c r="BO326" s="176"/>
      <c r="BP326" s="174">
        <v>5.25</v>
      </c>
      <c r="BQ326" s="175"/>
      <c r="BR326" s="175" t="s">
        <v>8</v>
      </c>
      <c r="BS326" s="176"/>
      <c r="BT326" s="174">
        <v>5.0999999999999996</v>
      </c>
      <c r="BU326" s="175"/>
      <c r="BV326" s="175" t="s">
        <v>8</v>
      </c>
      <c r="BW326" s="176"/>
      <c r="BX326" s="174">
        <v>5.0999999999999996</v>
      </c>
      <c r="BY326" s="175"/>
      <c r="BZ326" s="175" t="s">
        <v>8</v>
      </c>
      <c r="CA326" s="176"/>
      <c r="CB326" s="174">
        <v>5.0999999999999996</v>
      </c>
      <c r="CC326" s="175"/>
      <c r="CD326" s="175" t="s">
        <v>8</v>
      </c>
      <c r="CE326" s="176"/>
      <c r="CF326" s="174">
        <v>5.0999999999999996</v>
      </c>
      <c r="CG326" s="175"/>
      <c r="CH326" s="175" t="s">
        <v>8</v>
      </c>
      <c r="CI326" s="176"/>
      <c r="CJ326" s="174">
        <v>5.0999999999999996</v>
      </c>
      <c r="CK326" s="175"/>
      <c r="CL326" s="175" t="s">
        <v>8</v>
      </c>
      <c r="CM326" s="176"/>
      <c r="CN326" s="174">
        <v>5.05</v>
      </c>
      <c r="CO326" s="175"/>
      <c r="CP326" s="175" t="s">
        <v>8</v>
      </c>
      <c r="CQ326" s="176"/>
      <c r="CR326" s="174">
        <v>5.05</v>
      </c>
      <c r="CS326" s="175"/>
      <c r="CT326" s="175" t="s">
        <v>8</v>
      </c>
      <c r="CU326" s="176"/>
      <c r="CV326" s="174">
        <v>5.05</v>
      </c>
      <c r="CW326" s="175"/>
      <c r="CX326" s="175" t="s">
        <v>8</v>
      </c>
      <c r="CY326" s="176"/>
    </row>
    <row r="327" spans="2:103" s="21" customFormat="1" ht="30" customHeight="1" x14ac:dyDescent="0.5">
      <c r="B327" s="275" t="s">
        <v>22</v>
      </c>
      <c r="C327" s="276"/>
      <c r="D327" s="174" t="s">
        <v>8</v>
      </c>
      <c r="E327" s="175"/>
      <c r="F327" s="175" t="s">
        <v>8</v>
      </c>
      <c r="G327" s="176"/>
      <c r="H327" s="174" t="s">
        <v>8</v>
      </c>
      <c r="I327" s="175"/>
      <c r="J327" s="175" t="s">
        <v>8</v>
      </c>
      <c r="K327" s="176"/>
      <c r="L327" s="174" t="s">
        <v>8</v>
      </c>
      <c r="M327" s="175"/>
      <c r="N327" s="175">
        <v>1.6</v>
      </c>
      <c r="O327" s="176"/>
      <c r="P327" s="174" t="s">
        <v>8</v>
      </c>
      <c r="Q327" s="175"/>
      <c r="R327" s="175">
        <v>1.6</v>
      </c>
      <c r="S327" s="176"/>
      <c r="T327" s="174" t="s">
        <v>8</v>
      </c>
      <c r="U327" s="175"/>
      <c r="V327" s="175">
        <v>1.6</v>
      </c>
      <c r="W327" s="176"/>
      <c r="X327" s="174" t="s">
        <v>8</v>
      </c>
      <c r="Y327" s="175"/>
      <c r="Z327" s="175">
        <v>1.6</v>
      </c>
      <c r="AA327" s="176"/>
      <c r="AB327" s="174" t="s">
        <v>8</v>
      </c>
      <c r="AC327" s="175"/>
      <c r="AD327" s="175">
        <v>1.6</v>
      </c>
      <c r="AE327" s="176"/>
      <c r="AF327" s="174" t="s">
        <v>8</v>
      </c>
      <c r="AG327" s="175"/>
      <c r="AH327" s="175">
        <v>1.6</v>
      </c>
      <c r="AI327" s="176"/>
      <c r="AJ327" s="174" t="s">
        <v>8</v>
      </c>
      <c r="AK327" s="175"/>
      <c r="AL327" s="175">
        <v>1.6</v>
      </c>
      <c r="AM327" s="176"/>
      <c r="AN327" s="174" t="s">
        <v>8</v>
      </c>
      <c r="AO327" s="175"/>
      <c r="AP327" s="175">
        <v>1.6</v>
      </c>
      <c r="AQ327" s="176"/>
      <c r="AR327" s="174">
        <v>3.53</v>
      </c>
      <c r="AS327" s="175"/>
      <c r="AT327" s="175" t="s">
        <v>8</v>
      </c>
      <c r="AU327" s="176"/>
      <c r="AV327" s="237">
        <v>3.5</v>
      </c>
      <c r="AW327" s="238"/>
      <c r="AX327" s="238" t="s">
        <v>8</v>
      </c>
      <c r="AY327" s="248"/>
      <c r="AZ327" s="237">
        <v>3.5</v>
      </c>
      <c r="BA327" s="238"/>
      <c r="BB327" s="238" t="s">
        <v>8</v>
      </c>
      <c r="BC327" s="248"/>
      <c r="BD327" s="174">
        <v>3.5</v>
      </c>
      <c r="BE327" s="175"/>
      <c r="BF327" s="175" t="s">
        <v>8</v>
      </c>
      <c r="BG327" s="176"/>
      <c r="BH327" s="174">
        <v>3.5</v>
      </c>
      <c r="BI327" s="175"/>
      <c r="BJ327" s="175" t="s">
        <v>8</v>
      </c>
      <c r="BK327" s="176"/>
      <c r="BL327" s="174">
        <v>3.5</v>
      </c>
      <c r="BM327" s="175"/>
      <c r="BN327" s="175" t="s">
        <v>8</v>
      </c>
      <c r="BO327" s="176"/>
      <c r="BP327" s="174">
        <v>3.5</v>
      </c>
      <c r="BQ327" s="175"/>
      <c r="BR327" s="175" t="s">
        <v>8</v>
      </c>
      <c r="BS327" s="176"/>
      <c r="BT327" s="174">
        <v>3.35</v>
      </c>
      <c r="BU327" s="175"/>
      <c r="BV327" s="175" t="s">
        <v>8</v>
      </c>
      <c r="BW327" s="176"/>
      <c r="BX327" s="174">
        <v>3.35</v>
      </c>
      <c r="BY327" s="175"/>
      <c r="BZ327" s="175" t="s">
        <v>8</v>
      </c>
      <c r="CA327" s="176"/>
      <c r="CB327" s="174">
        <v>3.35</v>
      </c>
      <c r="CC327" s="175"/>
      <c r="CD327" s="175" t="s">
        <v>8</v>
      </c>
      <c r="CE327" s="176"/>
      <c r="CF327" s="174">
        <v>3.35</v>
      </c>
      <c r="CG327" s="175"/>
      <c r="CH327" s="175" t="s">
        <v>8</v>
      </c>
      <c r="CI327" s="176"/>
      <c r="CJ327" s="174">
        <v>3.35</v>
      </c>
      <c r="CK327" s="175"/>
      <c r="CL327" s="175" t="s">
        <v>8</v>
      </c>
      <c r="CM327" s="176"/>
      <c r="CN327" s="174">
        <v>3.3000000000000003</v>
      </c>
      <c r="CO327" s="175"/>
      <c r="CP327" s="175" t="s">
        <v>8</v>
      </c>
      <c r="CQ327" s="176"/>
      <c r="CR327" s="174">
        <v>3.3000000000000003</v>
      </c>
      <c r="CS327" s="175"/>
      <c r="CT327" s="175" t="s">
        <v>8</v>
      </c>
      <c r="CU327" s="176"/>
      <c r="CV327" s="174">
        <v>3.3000000000000003</v>
      </c>
      <c r="CW327" s="175"/>
      <c r="CX327" s="175" t="s">
        <v>8</v>
      </c>
      <c r="CY327" s="176"/>
    </row>
    <row r="328" spans="2:103" s="20" customFormat="1" ht="30" customHeight="1" x14ac:dyDescent="0.5">
      <c r="B328" s="275" t="s">
        <v>21</v>
      </c>
      <c r="C328" s="276"/>
      <c r="D328" s="174" t="s">
        <v>8</v>
      </c>
      <c r="E328" s="175"/>
      <c r="F328" s="175" t="s">
        <v>8</v>
      </c>
      <c r="G328" s="176"/>
      <c r="H328" s="174" t="s">
        <v>8</v>
      </c>
      <c r="I328" s="175"/>
      <c r="J328" s="175" t="s">
        <v>8</v>
      </c>
      <c r="K328" s="176"/>
      <c r="L328" s="174" t="s">
        <v>8</v>
      </c>
      <c r="M328" s="175"/>
      <c r="N328" s="175" t="s">
        <v>8</v>
      </c>
      <c r="O328" s="176"/>
      <c r="P328" s="174" t="s">
        <v>8</v>
      </c>
      <c r="Q328" s="175"/>
      <c r="R328" s="175" t="s">
        <v>8</v>
      </c>
      <c r="S328" s="176"/>
      <c r="T328" s="174">
        <v>3.2</v>
      </c>
      <c r="U328" s="175"/>
      <c r="V328" s="175" t="s">
        <v>8</v>
      </c>
      <c r="W328" s="176"/>
      <c r="X328" s="174">
        <v>3.2</v>
      </c>
      <c r="Y328" s="175"/>
      <c r="Z328" s="175" t="s">
        <v>8</v>
      </c>
      <c r="AA328" s="176"/>
      <c r="AB328" s="174">
        <v>3.2</v>
      </c>
      <c r="AC328" s="175"/>
      <c r="AD328" s="175" t="s">
        <v>8</v>
      </c>
      <c r="AE328" s="176"/>
      <c r="AF328" s="174">
        <v>3.2</v>
      </c>
      <c r="AG328" s="175"/>
      <c r="AH328" s="175" t="s">
        <v>8</v>
      </c>
      <c r="AI328" s="176"/>
      <c r="AJ328" s="174">
        <v>3.2</v>
      </c>
      <c r="AK328" s="175"/>
      <c r="AL328" s="175" t="s">
        <v>8</v>
      </c>
      <c r="AM328" s="176"/>
      <c r="AN328" s="174">
        <v>3.2</v>
      </c>
      <c r="AO328" s="175"/>
      <c r="AP328" s="175" t="s">
        <v>8</v>
      </c>
      <c r="AQ328" s="176"/>
      <c r="AR328" s="174">
        <f t="shared" ref="AR328:AR334" si="0">AN328+0.25</f>
        <v>3.45</v>
      </c>
      <c r="AS328" s="175"/>
      <c r="AT328" s="175" t="s">
        <v>8</v>
      </c>
      <c r="AU328" s="176"/>
      <c r="AV328" s="237">
        <v>3.45</v>
      </c>
      <c r="AW328" s="238"/>
      <c r="AX328" s="238" t="s">
        <v>8</v>
      </c>
      <c r="AY328" s="248"/>
      <c r="AZ328" s="237">
        <v>3.45</v>
      </c>
      <c r="BA328" s="238"/>
      <c r="BB328" s="238" t="s">
        <v>8</v>
      </c>
      <c r="BC328" s="248"/>
      <c r="BD328" s="174">
        <v>3.45</v>
      </c>
      <c r="BE328" s="175"/>
      <c r="BF328" s="175" t="s">
        <v>8</v>
      </c>
      <c r="BG328" s="176"/>
      <c r="BH328" s="174">
        <v>3.25</v>
      </c>
      <c r="BI328" s="175"/>
      <c r="BJ328" s="175" t="s">
        <v>8</v>
      </c>
      <c r="BK328" s="176"/>
      <c r="BL328" s="174">
        <v>3.25</v>
      </c>
      <c r="BM328" s="175"/>
      <c r="BN328" s="175" t="s">
        <v>8</v>
      </c>
      <c r="BO328" s="176"/>
      <c r="BP328" s="174">
        <v>3.25</v>
      </c>
      <c r="BQ328" s="175"/>
      <c r="BR328" s="175" t="s">
        <v>8</v>
      </c>
      <c r="BS328" s="176"/>
      <c r="BT328" s="174">
        <v>3.1</v>
      </c>
      <c r="BU328" s="175"/>
      <c r="BV328" s="175" t="s">
        <v>8</v>
      </c>
      <c r="BW328" s="176"/>
      <c r="BX328" s="174">
        <v>3.1</v>
      </c>
      <c r="BY328" s="175"/>
      <c r="BZ328" s="175" t="s">
        <v>8</v>
      </c>
      <c r="CA328" s="176"/>
      <c r="CB328" s="174">
        <v>3.1</v>
      </c>
      <c r="CC328" s="175"/>
      <c r="CD328" s="175" t="s">
        <v>8</v>
      </c>
      <c r="CE328" s="176"/>
      <c r="CF328" s="174">
        <v>3.1</v>
      </c>
      <c r="CG328" s="175"/>
      <c r="CH328" s="175" t="s">
        <v>8</v>
      </c>
      <c r="CI328" s="176"/>
      <c r="CJ328" s="174">
        <v>3.1</v>
      </c>
      <c r="CK328" s="175"/>
      <c r="CL328" s="175" t="s">
        <v>8</v>
      </c>
      <c r="CM328" s="176"/>
      <c r="CN328" s="174">
        <v>3.0500000000000003</v>
      </c>
      <c r="CO328" s="175"/>
      <c r="CP328" s="175" t="s">
        <v>8</v>
      </c>
      <c r="CQ328" s="176"/>
      <c r="CR328" s="174">
        <v>3.0500000000000003</v>
      </c>
      <c r="CS328" s="175"/>
      <c r="CT328" s="175" t="s">
        <v>8</v>
      </c>
      <c r="CU328" s="176"/>
      <c r="CV328" s="174">
        <v>3.0500000000000003</v>
      </c>
      <c r="CW328" s="175"/>
      <c r="CX328" s="175" t="s">
        <v>8</v>
      </c>
      <c r="CY328" s="176"/>
    </row>
    <row r="329" spans="2:103" s="21" customFormat="1" ht="30" customHeight="1" x14ac:dyDescent="0.5">
      <c r="B329" s="275" t="s">
        <v>30</v>
      </c>
      <c r="C329" s="276"/>
      <c r="D329" s="174" t="s">
        <v>8</v>
      </c>
      <c r="E329" s="175"/>
      <c r="F329" s="175" t="s">
        <v>8</v>
      </c>
      <c r="G329" s="176"/>
      <c r="H329" s="174" t="s">
        <v>8</v>
      </c>
      <c r="I329" s="175"/>
      <c r="J329" s="175" t="s">
        <v>8</v>
      </c>
      <c r="K329" s="176"/>
      <c r="L329" s="174" t="s">
        <v>8</v>
      </c>
      <c r="M329" s="175"/>
      <c r="N329" s="175" t="s">
        <v>8</v>
      </c>
      <c r="O329" s="176"/>
      <c r="P329" s="174" t="s">
        <v>8</v>
      </c>
      <c r="Q329" s="175"/>
      <c r="R329" s="175" t="s">
        <v>8</v>
      </c>
      <c r="S329" s="176"/>
      <c r="T329" s="174" t="s">
        <v>8</v>
      </c>
      <c r="U329" s="175"/>
      <c r="V329" s="175" t="s">
        <v>8</v>
      </c>
      <c r="W329" s="176"/>
      <c r="X329" s="174">
        <v>3.5</v>
      </c>
      <c r="Y329" s="175"/>
      <c r="Z329" s="175">
        <v>0.35</v>
      </c>
      <c r="AA329" s="176"/>
      <c r="AB329" s="174">
        <v>3.5</v>
      </c>
      <c r="AC329" s="175"/>
      <c r="AD329" s="175">
        <v>0.35</v>
      </c>
      <c r="AE329" s="176"/>
      <c r="AF329" s="174">
        <v>3.5</v>
      </c>
      <c r="AG329" s="175"/>
      <c r="AH329" s="175">
        <v>0.35</v>
      </c>
      <c r="AI329" s="176"/>
      <c r="AJ329" s="174">
        <v>3.5</v>
      </c>
      <c r="AK329" s="175"/>
      <c r="AL329" s="175">
        <v>0.35</v>
      </c>
      <c r="AM329" s="176"/>
      <c r="AN329" s="174">
        <v>3.5</v>
      </c>
      <c r="AO329" s="175"/>
      <c r="AP329" s="175">
        <v>0.35</v>
      </c>
      <c r="AQ329" s="176"/>
      <c r="AR329" s="174">
        <f t="shared" si="0"/>
        <v>3.75</v>
      </c>
      <c r="AS329" s="175"/>
      <c r="AT329" s="175">
        <v>0.35</v>
      </c>
      <c r="AU329" s="176"/>
      <c r="AV329" s="237">
        <v>3.75</v>
      </c>
      <c r="AW329" s="238"/>
      <c r="AX329" s="238">
        <v>0.35</v>
      </c>
      <c r="AY329" s="248"/>
      <c r="AZ329" s="237">
        <f>5.31+0.25</f>
        <v>5.56</v>
      </c>
      <c r="BA329" s="238"/>
      <c r="BB329" s="238">
        <v>0.35</v>
      </c>
      <c r="BC329" s="248"/>
      <c r="BD329" s="174">
        <f>5.31+0.25</f>
        <v>5.56</v>
      </c>
      <c r="BE329" s="175"/>
      <c r="BF329" s="175">
        <v>0.35</v>
      </c>
      <c r="BG329" s="176"/>
      <c r="BH329" s="174">
        <v>5.56</v>
      </c>
      <c r="BI329" s="175"/>
      <c r="BJ329" s="175">
        <v>0.35</v>
      </c>
      <c r="BK329" s="176"/>
      <c r="BL329" s="174">
        <v>5.56</v>
      </c>
      <c r="BM329" s="175"/>
      <c r="BN329" s="175">
        <v>0.35</v>
      </c>
      <c r="BO329" s="176"/>
      <c r="BP329" s="174">
        <v>5.56</v>
      </c>
      <c r="BQ329" s="175"/>
      <c r="BR329" s="175">
        <v>0.35</v>
      </c>
      <c r="BS329" s="176"/>
      <c r="BT329" s="174">
        <v>5.4099999999999993</v>
      </c>
      <c r="BU329" s="175"/>
      <c r="BV329" s="175">
        <v>0.35</v>
      </c>
      <c r="BW329" s="176"/>
      <c r="BX329" s="174">
        <v>5.4099999999999993</v>
      </c>
      <c r="BY329" s="175"/>
      <c r="BZ329" s="175">
        <v>0.35</v>
      </c>
      <c r="CA329" s="176"/>
      <c r="CB329" s="174">
        <v>8.27</v>
      </c>
      <c r="CC329" s="175"/>
      <c r="CD329" s="175" t="s">
        <v>8</v>
      </c>
      <c r="CE329" s="176"/>
      <c r="CF329" s="174">
        <v>8.27</v>
      </c>
      <c r="CG329" s="175"/>
      <c r="CH329" s="175" t="s">
        <v>8</v>
      </c>
      <c r="CI329" s="176"/>
      <c r="CJ329" s="174">
        <v>8.27</v>
      </c>
      <c r="CK329" s="175"/>
      <c r="CL329" s="175" t="s">
        <v>8</v>
      </c>
      <c r="CM329" s="176"/>
      <c r="CN329" s="174">
        <v>8.2199999999999989</v>
      </c>
      <c r="CO329" s="175"/>
      <c r="CP329" s="175" t="s">
        <v>8</v>
      </c>
      <c r="CQ329" s="176"/>
      <c r="CR329" s="174">
        <v>7.05</v>
      </c>
      <c r="CS329" s="175"/>
      <c r="CT329" s="175" t="s">
        <v>8</v>
      </c>
      <c r="CU329" s="176"/>
      <c r="CV329" s="174">
        <v>7.05</v>
      </c>
      <c r="CW329" s="175"/>
      <c r="CX329" s="175" t="s">
        <v>8</v>
      </c>
      <c r="CY329" s="176"/>
    </row>
    <row r="330" spans="2:103" s="20" customFormat="1" ht="30" customHeight="1" x14ac:dyDescent="0.5">
      <c r="B330" s="275" t="s">
        <v>34</v>
      </c>
      <c r="C330" s="276"/>
      <c r="D330" s="174" t="s">
        <v>8</v>
      </c>
      <c r="E330" s="175"/>
      <c r="F330" s="175" t="s">
        <v>8</v>
      </c>
      <c r="G330" s="176"/>
      <c r="H330" s="174" t="s">
        <v>8</v>
      </c>
      <c r="I330" s="175"/>
      <c r="J330" s="175" t="s">
        <v>8</v>
      </c>
      <c r="K330" s="176"/>
      <c r="L330" s="174" t="s">
        <v>8</v>
      </c>
      <c r="M330" s="175"/>
      <c r="N330" s="175" t="s">
        <v>8</v>
      </c>
      <c r="O330" s="176"/>
      <c r="P330" s="174" t="s">
        <v>8</v>
      </c>
      <c r="Q330" s="175"/>
      <c r="R330" s="175" t="s">
        <v>8</v>
      </c>
      <c r="S330" s="176"/>
      <c r="T330" s="174" t="s">
        <v>8</v>
      </c>
      <c r="U330" s="175"/>
      <c r="V330" s="175" t="s">
        <v>8</v>
      </c>
      <c r="W330" s="176"/>
      <c r="X330" s="174" t="s">
        <v>8</v>
      </c>
      <c r="Y330" s="175"/>
      <c r="Z330" s="175" t="s">
        <v>8</v>
      </c>
      <c r="AA330" s="176"/>
      <c r="AB330" s="174">
        <v>4.5199999999999996</v>
      </c>
      <c r="AC330" s="175"/>
      <c r="AD330" s="175" t="s">
        <v>8</v>
      </c>
      <c r="AE330" s="176"/>
      <c r="AF330" s="174">
        <v>4.5199999999999996</v>
      </c>
      <c r="AG330" s="175"/>
      <c r="AH330" s="175" t="s">
        <v>8</v>
      </c>
      <c r="AI330" s="176"/>
      <c r="AJ330" s="174">
        <v>4.5199999999999996</v>
      </c>
      <c r="AK330" s="175"/>
      <c r="AL330" s="175" t="s">
        <v>8</v>
      </c>
      <c r="AM330" s="176"/>
      <c r="AN330" s="174">
        <v>4.5199999999999996</v>
      </c>
      <c r="AO330" s="175"/>
      <c r="AP330" s="175" t="s">
        <v>8</v>
      </c>
      <c r="AQ330" s="176"/>
      <c r="AR330" s="174">
        <f t="shared" si="0"/>
        <v>4.7699999999999996</v>
      </c>
      <c r="AS330" s="175"/>
      <c r="AT330" s="175" t="s">
        <v>8</v>
      </c>
      <c r="AU330" s="176"/>
      <c r="AV330" s="237">
        <v>4.7699999999999996</v>
      </c>
      <c r="AW330" s="238"/>
      <c r="AX330" s="238" t="s">
        <v>8</v>
      </c>
      <c r="AY330" s="248"/>
      <c r="AZ330" s="237">
        <f>5.5+0.25</f>
        <v>5.75</v>
      </c>
      <c r="BA330" s="238"/>
      <c r="BB330" s="238" t="s">
        <v>8</v>
      </c>
      <c r="BC330" s="248"/>
      <c r="BD330" s="174">
        <f>5.5+0.25</f>
        <v>5.75</v>
      </c>
      <c r="BE330" s="175"/>
      <c r="BF330" s="175" t="s">
        <v>8</v>
      </c>
      <c r="BG330" s="176"/>
      <c r="BH330" s="174">
        <v>5.75</v>
      </c>
      <c r="BI330" s="175"/>
      <c r="BJ330" s="175" t="s">
        <v>8</v>
      </c>
      <c r="BK330" s="176"/>
      <c r="BL330" s="174">
        <v>5.75</v>
      </c>
      <c r="BM330" s="175"/>
      <c r="BN330" s="175" t="s">
        <v>8</v>
      </c>
      <c r="BO330" s="176"/>
      <c r="BP330" s="174">
        <v>5.75</v>
      </c>
      <c r="BQ330" s="175"/>
      <c r="BR330" s="175" t="s">
        <v>8</v>
      </c>
      <c r="BS330" s="176"/>
      <c r="BT330" s="174">
        <v>5.6</v>
      </c>
      <c r="BU330" s="175"/>
      <c r="BV330" s="175" t="s">
        <v>8</v>
      </c>
      <c r="BW330" s="176"/>
      <c r="BX330" s="174">
        <v>5.6</v>
      </c>
      <c r="BY330" s="175"/>
      <c r="BZ330" s="175" t="s">
        <v>8</v>
      </c>
      <c r="CA330" s="176"/>
      <c r="CB330" s="174">
        <v>8.27</v>
      </c>
      <c r="CC330" s="175"/>
      <c r="CD330" s="175" t="s">
        <v>8</v>
      </c>
      <c r="CE330" s="176"/>
      <c r="CF330" s="174">
        <v>8.27</v>
      </c>
      <c r="CG330" s="175"/>
      <c r="CH330" s="175" t="s">
        <v>8</v>
      </c>
      <c r="CI330" s="176"/>
      <c r="CJ330" s="174">
        <v>8.27</v>
      </c>
      <c r="CK330" s="175"/>
      <c r="CL330" s="175" t="s">
        <v>8</v>
      </c>
      <c r="CM330" s="176"/>
      <c r="CN330" s="174">
        <v>8.2199999999999989</v>
      </c>
      <c r="CO330" s="175"/>
      <c r="CP330" s="175" t="s">
        <v>8</v>
      </c>
      <c r="CQ330" s="176"/>
      <c r="CR330" s="174">
        <v>7.05</v>
      </c>
      <c r="CS330" s="175"/>
      <c r="CT330" s="175" t="s">
        <v>8</v>
      </c>
      <c r="CU330" s="176"/>
      <c r="CV330" s="174">
        <v>7.05</v>
      </c>
      <c r="CW330" s="175"/>
      <c r="CX330" s="175" t="s">
        <v>8</v>
      </c>
      <c r="CY330" s="176"/>
    </row>
    <row r="331" spans="2:103" s="20" customFormat="1" ht="30" customHeight="1" x14ac:dyDescent="0.5">
      <c r="B331" s="275" t="s">
        <v>28</v>
      </c>
      <c r="C331" s="276"/>
      <c r="D331" s="174" t="s">
        <v>8</v>
      </c>
      <c r="E331" s="175"/>
      <c r="F331" s="175" t="s">
        <v>8</v>
      </c>
      <c r="G331" s="176"/>
      <c r="H331" s="174" t="s">
        <v>8</v>
      </c>
      <c r="I331" s="175"/>
      <c r="J331" s="175" t="s">
        <v>8</v>
      </c>
      <c r="K331" s="176"/>
      <c r="L331" s="174" t="s">
        <v>8</v>
      </c>
      <c r="M331" s="175"/>
      <c r="N331" s="175" t="s">
        <v>8</v>
      </c>
      <c r="O331" s="176"/>
      <c r="P331" s="174" t="s">
        <v>8</v>
      </c>
      <c r="Q331" s="175"/>
      <c r="R331" s="175" t="s">
        <v>8</v>
      </c>
      <c r="S331" s="176"/>
      <c r="T331" s="174" t="s">
        <v>8</v>
      </c>
      <c r="U331" s="175"/>
      <c r="V331" s="175" t="s">
        <v>8</v>
      </c>
      <c r="W331" s="176"/>
      <c r="X331" s="174" t="s">
        <v>8</v>
      </c>
      <c r="Y331" s="175"/>
      <c r="Z331" s="175" t="s">
        <v>8</v>
      </c>
      <c r="AA331" s="176"/>
      <c r="AB331" s="174" t="s">
        <v>8</v>
      </c>
      <c r="AC331" s="175"/>
      <c r="AD331" s="175" t="s">
        <v>8</v>
      </c>
      <c r="AE331" s="176"/>
      <c r="AF331" s="174">
        <v>6.06</v>
      </c>
      <c r="AG331" s="175"/>
      <c r="AH331" s="175" t="s">
        <v>8</v>
      </c>
      <c r="AI331" s="176"/>
      <c r="AJ331" s="174">
        <v>6.06</v>
      </c>
      <c r="AK331" s="175"/>
      <c r="AL331" s="175" t="s">
        <v>8</v>
      </c>
      <c r="AM331" s="176"/>
      <c r="AN331" s="174">
        <v>6.06</v>
      </c>
      <c r="AO331" s="175"/>
      <c r="AP331" s="175" t="s">
        <v>8</v>
      </c>
      <c r="AQ331" s="176"/>
      <c r="AR331" s="174">
        <f t="shared" si="0"/>
        <v>6.31</v>
      </c>
      <c r="AS331" s="175"/>
      <c r="AT331" s="175" t="s">
        <v>8</v>
      </c>
      <c r="AU331" s="176"/>
      <c r="AV331" s="237">
        <v>6.31</v>
      </c>
      <c r="AW331" s="238"/>
      <c r="AX331" s="238" t="s">
        <v>8</v>
      </c>
      <c r="AY331" s="248"/>
      <c r="AZ331" s="237">
        <v>6.31</v>
      </c>
      <c r="BA331" s="238"/>
      <c r="BB331" s="238" t="s">
        <v>8</v>
      </c>
      <c r="BC331" s="248"/>
      <c r="BD331" s="174">
        <v>6.31</v>
      </c>
      <c r="BE331" s="175"/>
      <c r="BF331" s="175" t="s">
        <v>8</v>
      </c>
      <c r="BG331" s="176"/>
      <c r="BH331" s="174">
        <v>6.31</v>
      </c>
      <c r="BI331" s="175"/>
      <c r="BJ331" s="175" t="s">
        <v>8</v>
      </c>
      <c r="BK331" s="176"/>
      <c r="BL331" s="174">
        <v>6.31</v>
      </c>
      <c r="BM331" s="175"/>
      <c r="BN331" s="175" t="s">
        <v>8</v>
      </c>
      <c r="BO331" s="176"/>
      <c r="BP331" s="174">
        <v>6.31</v>
      </c>
      <c r="BQ331" s="175"/>
      <c r="BR331" s="175" t="s">
        <v>8</v>
      </c>
      <c r="BS331" s="176"/>
      <c r="BT331" s="174">
        <v>6.1599999999999993</v>
      </c>
      <c r="BU331" s="175"/>
      <c r="BV331" s="175" t="s">
        <v>8</v>
      </c>
      <c r="BW331" s="176"/>
      <c r="BX331" s="174">
        <v>6.1599999999999993</v>
      </c>
      <c r="BY331" s="175"/>
      <c r="BZ331" s="175" t="s">
        <v>8</v>
      </c>
      <c r="CA331" s="176"/>
      <c r="CB331" s="174">
        <v>6.1599999999999993</v>
      </c>
      <c r="CC331" s="175"/>
      <c r="CD331" s="175" t="s">
        <v>8</v>
      </c>
      <c r="CE331" s="176"/>
      <c r="CF331" s="174">
        <v>6.1599999999999993</v>
      </c>
      <c r="CG331" s="175"/>
      <c r="CH331" s="175" t="s">
        <v>8</v>
      </c>
      <c r="CI331" s="176"/>
      <c r="CJ331" s="174">
        <v>6.1599999999999993</v>
      </c>
      <c r="CK331" s="175"/>
      <c r="CL331" s="175" t="s">
        <v>8</v>
      </c>
      <c r="CM331" s="176"/>
      <c r="CN331" s="174">
        <v>6.1099999999999994</v>
      </c>
      <c r="CO331" s="175"/>
      <c r="CP331" s="175" t="s">
        <v>8</v>
      </c>
      <c r="CQ331" s="176"/>
      <c r="CR331" s="174">
        <v>6.1099999999999994</v>
      </c>
      <c r="CS331" s="175"/>
      <c r="CT331" s="175" t="s">
        <v>8</v>
      </c>
      <c r="CU331" s="176"/>
      <c r="CV331" s="174">
        <v>6.1099999999999994</v>
      </c>
      <c r="CW331" s="175"/>
      <c r="CX331" s="175" t="s">
        <v>8</v>
      </c>
      <c r="CY331" s="176"/>
    </row>
    <row r="332" spans="2:103" s="20" customFormat="1" ht="30" customHeight="1" x14ac:dyDescent="0.5">
      <c r="B332" s="275" t="s">
        <v>15</v>
      </c>
      <c r="C332" s="276"/>
      <c r="D332" s="174" t="s">
        <v>8</v>
      </c>
      <c r="E332" s="175"/>
      <c r="F332" s="175" t="s">
        <v>8</v>
      </c>
      <c r="G332" s="176"/>
      <c r="H332" s="174" t="s">
        <v>8</v>
      </c>
      <c r="I332" s="175"/>
      <c r="J332" s="175" t="s">
        <v>8</v>
      </c>
      <c r="K332" s="176"/>
      <c r="L332" s="174" t="s">
        <v>8</v>
      </c>
      <c r="M332" s="175"/>
      <c r="N332" s="175" t="s">
        <v>8</v>
      </c>
      <c r="O332" s="176"/>
      <c r="P332" s="174" t="s">
        <v>8</v>
      </c>
      <c r="Q332" s="175"/>
      <c r="R332" s="175" t="s">
        <v>8</v>
      </c>
      <c r="S332" s="176"/>
      <c r="T332" s="174" t="s">
        <v>8</v>
      </c>
      <c r="U332" s="175"/>
      <c r="V332" s="175" t="s">
        <v>8</v>
      </c>
      <c r="W332" s="176"/>
      <c r="X332" s="174" t="s">
        <v>8</v>
      </c>
      <c r="Y332" s="175"/>
      <c r="Z332" s="175" t="s">
        <v>8</v>
      </c>
      <c r="AA332" s="176"/>
      <c r="AB332" s="174" t="s">
        <v>8</v>
      </c>
      <c r="AC332" s="175"/>
      <c r="AD332" s="175" t="s">
        <v>8</v>
      </c>
      <c r="AE332" s="176"/>
      <c r="AF332" s="174" t="s">
        <v>8</v>
      </c>
      <c r="AG332" s="175"/>
      <c r="AH332" s="175" t="s">
        <v>8</v>
      </c>
      <c r="AI332" s="176"/>
      <c r="AJ332" s="174">
        <v>14.5</v>
      </c>
      <c r="AK332" s="175"/>
      <c r="AL332" s="175" t="s">
        <v>8</v>
      </c>
      <c r="AM332" s="176"/>
      <c r="AN332" s="174">
        <v>14.5</v>
      </c>
      <c r="AO332" s="175"/>
      <c r="AP332" s="175" t="s">
        <v>8</v>
      </c>
      <c r="AQ332" s="176"/>
      <c r="AR332" s="174">
        <v>6.99</v>
      </c>
      <c r="AS332" s="175"/>
      <c r="AT332" s="175" t="s">
        <v>8</v>
      </c>
      <c r="AU332" s="176"/>
      <c r="AV332" s="237">
        <v>6.99</v>
      </c>
      <c r="AW332" s="238"/>
      <c r="AX332" s="238" t="s">
        <v>8</v>
      </c>
      <c r="AY332" s="248"/>
      <c r="AZ332" s="237">
        <v>6.99</v>
      </c>
      <c r="BA332" s="238"/>
      <c r="BB332" s="238" t="s">
        <v>8</v>
      </c>
      <c r="BC332" s="248"/>
      <c r="BD332" s="174">
        <v>6.99</v>
      </c>
      <c r="BE332" s="175"/>
      <c r="BF332" s="175" t="s">
        <v>8</v>
      </c>
      <c r="BG332" s="176"/>
      <c r="BH332" s="174">
        <v>6.99</v>
      </c>
      <c r="BI332" s="175"/>
      <c r="BJ332" s="175" t="s">
        <v>8</v>
      </c>
      <c r="BK332" s="176"/>
      <c r="BL332" s="174" t="s">
        <v>8</v>
      </c>
      <c r="BM332" s="175"/>
      <c r="BN332" s="175" t="s">
        <v>8</v>
      </c>
      <c r="BO332" s="176"/>
      <c r="BP332" s="174" t="s">
        <v>8</v>
      </c>
      <c r="BQ332" s="175"/>
      <c r="BR332" s="175" t="s">
        <v>8</v>
      </c>
      <c r="BS332" s="176"/>
      <c r="BT332" s="174" t="s">
        <v>8</v>
      </c>
      <c r="BU332" s="175"/>
      <c r="BV332" s="175" t="s">
        <v>8</v>
      </c>
      <c r="BW332" s="176"/>
      <c r="BX332" s="174" t="s">
        <v>8</v>
      </c>
      <c r="BY332" s="175"/>
      <c r="BZ332" s="175" t="s">
        <v>8</v>
      </c>
      <c r="CA332" s="176"/>
      <c r="CB332" s="174" t="s">
        <v>8</v>
      </c>
      <c r="CC332" s="175"/>
      <c r="CD332" s="175" t="s">
        <v>8</v>
      </c>
      <c r="CE332" s="176"/>
      <c r="CF332" s="174" t="s">
        <v>8</v>
      </c>
      <c r="CG332" s="175"/>
      <c r="CH332" s="175" t="s">
        <v>8</v>
      </c>
      <c r="CI332" s="176"/>
      <c r="CJ332" s="174" t="s">
        <v>8</v>
      </c>
      <c r="CK332" s="175"/>
      <c r="CL332" s="175" t="s">
        <v>8</v>
      </c>
      <c r="CM332" s="176"/>
      <c r="CN332" s="174" t="s">
        <v>8</v>
      </c>
      <c r="CO332" s="175"/>
      <c r="CP332" s="175" t="s">
        <v>8</v>
      </c>
      <c r="CQ332" s="176"/>
      <c r="CR332" s="174" t="s">
        <v>8</v>
      </c>
      <c r="CS332" s="175"/>
      <c r="CT332" s="175" t="s">
        <v>8</v>
      </c>
      <c r="CU332" s="176"/>
      <c r="CV332" s="174" t="s">
        <v>8</v>
      </c>
      <c r="CW332" s="175"/>
      <c r="CX332" s="175" t="s">
        <v>8</v>
      </c>
      <c r="CY332" s="176"/>
    </row>
    <row r="333" spans="2:103" s="20" customFormat="1" ht="30" customHeight="1" x14ac:dyDescent="0.5">
      <c r="B333" s="275" t="s">
        <v>44</v>
      </c>
      <c r="C333" s="276"/>
      <c r="D333" s="174" t="s">
        <v>8</v>
      </c>
      <c r="E333" s="175"/>
      <c r="F333" s="175" t="s">
        <v>8</v>
      </c>
      <c r="G333" s="176"/>
      <c r="H333" s="174" t="s">
        <v>8</v>
      </c>
      <c r="I333" s="175"/>
      <c r="J333" s="175" t="s">
        <v>8</v>
      </c>
      <c r="K333" s="176"/>
      <c r="L333" s="174" t="s">
        <v>8</v>
      </c>
      <c r="M333" s="175"/>
      <c r="N333" s="175" t="s">
        <v>8</v>
      </c>
      <c r="O333" s="176"/>
      <c r="P333" s="174" t="s">
        <v>8</v>
      </c>
      <c r="Q333" s="175"/>
      <c r="R333" s="175" t="s">
        <v>8</v>
      </c>
      <c r="S333" s="176"/>
      <c r="T333" s="174" t="s">
        <v>8</v>
      </c>
      <c r="U333" s="175"/>
      <c r="V333" s="175" t="s">
        <v>8</v>
      </c>
      <c r="W333" s="176"/>
      <c r="X333" s="174" t="s">
        <v>8</v>
      </c>
      <c r="Y333" s="175"/>
      <c r="Z333" s="175" t="s">
        <v>8</v>
      </c>
      <c r="AA333" s="176"/>
      <c r="AB333" s="174" t="s">
        <v>8</v>
      </c>
      <c r="AC333" s="175"/>
      <c r="AD333" s="175" t="s">
        <v>8</v>
      </c>
      <c r="AE333" s="176"/>
      <c r="AF333" s="174" t="s">
        <v>8</v>
      </c>
      <c r="AG333" s="175"/>
      <c r="AH333" s="175" t="s">
        <v>8</v>
      </c>
      <c r="AI333" s="176"/>
      <c r="AJ333" s="174" t="s">
        <v>8</v>
      </c>
      <c r="AK333" s="175"/>
      <c r="AL333" s="175" t="s">
        <v>8</v>
      </c>
      <c r="AM333" s="176"/>
      <c r="AN333" s="174">
        <v>5.47</v>
      </c>
      <c r="AO333" s="175"/>
      <c r="AP333" s="175" t="s">
        <v>8</v>
      </c>
      <c r="AQ333" s="176"/>
      <c r="AR333" s="174">
        <f t="shared" si="0"/>
        <v>5.72</v>
      </c>
      <c r="AS333" s="175"/>
      <c r="AT333" s="175" t="s">
        <v>8</v>
      </c>
      <c r="AU333" s="176"/>
      <c r="AV333" s="237">
        <v>5.72</v>
      </c>
      <c r="AW333" s="238"/>
      <c r="AX333" s="238" t="s">
        <v>8</v>
      </c>
      <c r="AY333" s="248"/>
      <c r="AZ333" s="237">
        <v>5.72</v>
      </c>
      <c r="BA333" s="238"/>
      <c r="BB333" s="238" t="s">
        <v>8</v>
      </c>
      <c r="BC333" s="248"/>
      <c r="BD333" s="174">
        <v>5.72</v>
      </c>
      <c r="BE333" s="175"/>
      <c r="BF333" s="175" t="s">
        <v>8</v>
      </c>
      <c r="BG333" s="176"/>
      <c r="BH333" s="174">
        <v>5.72</v>
      </c>
      <c r="BI333" s="175"/>
      <c r="BJ333" s="175" t="s">
        <v>8</v>
      </c>
      <c r="BK333" s="176"/>
      <c r="BL333" s="174">
        <v>5.72</v>
      </c>
      <c r="BM333" s="175"/>
      <c r="BN333" s="175" t="s">
        <v>8</v>
      </c>
      <c r="BO333" s="176"/>
      <c r="BP333" s="174">
        <v>5.72</v>
      </c>
      <c r="BQ333" s="175"/>
      <c r="BR333" s="175" t="s">
        <v>8</v>
      </c>
      <c r="BS333" s="176"/>
      <c r="BT333" s="174">
        <v>5.5699999999999994</v>
      </c>
      <c r="BU333" s="175"/>
      <c r="BV333" s="175" t="s">
        <v>8</v>
      </c>
      <c r="BW333" s="176"/>
      <c r="BX333" s="174">
        <v>5.5699999999999994</v>
      </c>
      <c r="BY333" s="175"/>
      <c r="BZ333" s="175" t="s">
        <v>8</v>
      </c>
      <c r="CA333" s="176"/>
      <c r="CB333" s="174">
        <v>5.5699999999999994</v>
      </c>
      <c r="CC333" s="175"/>
      <c r="CD333" s="175" t="s">
        <v>8</v>
      </c>
      <c r="CE333" s="176"/>
      <c r="CF333" s="174">
        <v>5.5699999999999994</v>
      </c>
      <c r="CG333" s="175"/>
      <c r="CH333" s="175" t="s">
        <v>8</v>
      </c>
      <c r="CI333" s="176"/>
      <c r="CJ333" s="174">
        <v>5.5699999999999994</v>
      </c>
      <c r="CK333" s="175"/>
      <c r="CL333" s="175" t="s">
        <v>8</v>
      </c>
      <c r="CM333" s="176"/>
      <c r="CN333" s="174">
        <v>5.52</v>
      </c>
      <c r="CO333" s="175"/>
      <c r="CP333" s="175" t="s">
        <v>8</v>
      </c>
      <c r="CQ333" s="176"/>
      <c r="CR333" s="174">
        <v>5.52</v>
      </c>
      <c r="CS333" s="175"/>
      <c r="CT333" s="175" t="s">
        <v>8</v>
      </c>
      <c r="CU333" s="176"/>
      <c r="CV333" s="174">
        <v>5.52</v>
      </c>
      <c r="CW333" s="175"/>
      <c r="CX333" s="175" t="s">
        <v>8</v>
      </c>
      <c r="CY333" s="176"/>
    </row>
    <row r="334" spans="2:103" s="20" customFormat="1" ht="30" customHeight="1" x14ac:dyDescent="0.5">
      <c r="B334" s="275" t="s">
        <v>61</v>
      </c>
      <c r="C334" s="276"/>
      <c r="D334" s="174" t="s">
        <v>8</v>
      </c>
      <c r="E334" s="175"/>
      <c r="F334" s="175" t="s">
        <v>8</v>
      </c>
      <c r="G334" s="176"/>
      <c r="H334" s="174" t="s">
        <v>8</v>
      </c>
      <c r="I334" s="175"/>
      <c r="J334" s="175" t="s">
        <v>8</v>
      </c>
      <c r="K334" s="176"/>
      <c r="L334" s="174" t="s">
        <v>8</v>
      </c>
      <c r="M334" s="175"/>
      <c r="N334" s="175" t="s">
        <v>8</v>
      </c>
      <c r="O334" s="176"/>
      <c r="P334" s="174" t="s">
        <v>8</v>
      </c>
      <c r="Q334" s="175"/>
      <c r="R334" s="175" t="s">
        <v>8</v>
      </c>
      <c r="S334" s="176"/>
      <c r="T334" s="174" t="s">
        <v>8</v>
      </c>
      <c r="U334" s="175"/>
      <c r="V334" s="175" t="s">
        <v>8</v>
      </c>
      <c r="W334" s="176"/>
      <c r="X334" s="174" t="s">
        <v>8</v>
      </c>
      <c r="Y334" s="175"/>
      <c r="Z334" s="175" t="s">
        <v>8</v>
      </c>
      <c r="AA334" s="176"/>
      <c r="AB334" s="174" t="s">
        <v>8</v>
      </c>
      <c r="AC334" s="175"/>
      <c r="AD334" s="175" t="s">
        <v>8</v>
      </c>
      <c r="AE334" s="176"/>
      <c r="AF334" s="174" t="s">
        <v>8</v>
      </c>
      <c r="AG334" s="175"/>
      <c r="AH334" s="175" t="s">
        <v>8</v>
      </c>
      <c r="AI334" s="176"/>
      <c r="AJ334" s="174" t="s">
        <v>8</v>
      </c>
      <c r="AK334" s="175"/>
      <c r="AL334" s="175" t="s">
        <v>8</v>
      </c>
      <c r="AM334" s="176"/>
      <c r="AN334" s="174">
        <v>1.43</v>
      </c>
      <c r="AO334" s="175"/>
      <c r="AP334" s="175" t="s">
        <v>8</v>
      </c>
      <c r="AQ334" s="176"/>
      <c r="AR334" s="174">
        <f t="shared" si="0"/>
        <v>1.68</v>
      </c>
      <c r="AS334" s="175"/>
      <c r="AT334" s="175" t="s">
        <v>8</v>
      </c>
      <c r="AU334" s="176"/>
      <c r="AV334" s="237">
        <v>1.68</v>
      </c>
      <c r="AW334" s="238"/>
      <c r="AX334" s="238" t="s">
        <v>8</v>
      </c>
      <c r="AY334" s="248"/>
      <c r="AZ334" s="237">
        <v>1.68</v>
      </c>
      <c r="BA334" s="238"/>
      <c r="BB334" s="238" t="s">
        <v>8</v>
      </c>
      <c r="BC334" s="248"/>
      <c r="BD334" s="174">
        <v>1.68</v>
      </c>
      <c r="BE334" s="175"/>
      <c r="BF334" s="175" t="s">
        <v>8</v>
      </c>
      <c r="BG334" s="176"/>
      <c r="BH334" s="174">
        <v>1.68</v>
      </c>
      <c r="BI334" s="175"/>
      <c r="BJ334" s="175" t="s">
        <v>8</v>
      </c>
      <c r="BK334" s="176"/>
      <c r="BL334" s="174">
        <v>1.68</v>
      </c>
      <c r="BM334" s="175"/>
      <c r="BN334" s="175" t="s">
        <v>8</v>
      </c>
      <c r="BO334" s="176"/>
      <c r="BP334" s="174">
        <v>1.68</v>
      </c>
      <c r="BQ334" s="175"/>
      <c r="BR334" s="175" t="s">
        <v>8</v>
      </c>
      <c r="BS334" s="176"/>
      <c r="BT334" s="174">
        <v>1.53</v>
      </c>
      <c r="BU334" s="175"/>
      <c r="BV334" s="175" t="s">
        <v>8</v>
      </c>
      <c r="BW334" s="176"/>
      <c r="BX334" s="174">
        <v>1.53</v>
      </c>
      <c r="BY334" s="175"/>
      <c r="BZ334" s="175" t="s">
        <v>8</v>
      </c>
      <c r="CA334" s="176"/>
      <c r="CB334" s="174">
        <v>1.53</v>
      </c>
      <c r="CC334" s="175"/>
      <c r="CD334" s="175" t="s">
        <v>8</v>
      </c>
      <c r="CE334" s="176"/>
      <c r="CF334" s="174">
        <v>1.53</v>
      </c>
      <c r="CG334" s="175"/>
      <c r="CH334" s="175" t="s">
        <v>8</v>
      </c>
      <c r="CI334" s="176"/>
      <c r="CJ334" s="174">
        <v>1.53</v>
      </c>
      <c r="CK334" s="175"/>
      <c r="CL334" s="175" t="s">
        <v>8</v>
      </c>
      <c r="CM334" s="176"/>
      <c r="CN334" s="174">
        <v>1.48</v>
      </c>
      <c r="CO334" s="175"/>
      <c r="CP334" s="175" t="s">
        <v>8</v>
      </c>
      <c r="CQ334" s="176"/>
      <c r="CR334" s="174">
        <v>1.48</v>
      </c>
      <c r="CS334" s="175"/>
      <c r="CT334" s="175" t="s">
        <v>8</v>
      </c>
      <c r="CU334" s="176"/>
      <c r="CV334" s="174">
        <v>1.48</v>
      </c>
      <c r="CW334" s="175"/>
      <c r="CX334" s="175" t="s">
        <v>8</v>
      </c>
      <c r="CY334" s="176"/>
    </row>
    <row r="335" spans="2:103" s="20" customFormat="1" ht="30" customHeight="1" x14ac:dyDescent="0.5">
      <c r="B335" s="53" t="s">
        <v>155</v>
      </c>
      <c r="C335" s="54"/>
      <c r="D335" s="174" t="s">
        <v>8</v>
      </c>
      <c r="E335" s="175"/>
      <c r="F335" s="175" t="s">
        <v>8</v>
      </c>
      <c r="G335" s="176"/>
      <c r="H335" s="174" t="s">
        <v>8</v>
      </c>
      <c r="I335" s="175"/>
      <c r="J335" s="175" t="s">
        <v>8</v>
      </c>
      <c r="K335" s="176"/>
      <c r="L335" s="174" t="s">
        <v>8</v>
      </c>
      <c r="M335" s="175"/>
      <c r="N335" s="175" t="s">
        <v>8</v>
      </c>
      <c r="O335" s="176"/>
      <c r="P335" s="174" t="s">
        <v>8</v>
      </c>
      <c r="Q335" s="175"/>
      <c r="R335" s="175" t="s">
        <v>8</v>
      </c>
      <c r="S335" s="176"/>
      <c r="T335" s="174" t="s">
        <v>8</v>
      </c>
      <c r="U335" s="175"/>
      <c r="V335" s="175" t="s">
        <v>8</v>
      </c>
      <c r="W335" s="176"/>
      <c r="X335" s="174" t="s">
        <v>8</v>
      </c>
      <c r="Y335" s="175"/>
      <c r="Z335" s="175" t="s">
        <v>8</v>
      </c>
      <c r="AA335" s="176"/>
      <c r="AB335" s="174" t="s">
        <v>8</v>
      </c>
      <c r="AC335" s="175"/>
      <c r="AD335" s="175" t="s">
        <v>8</v>
      </c>
      <c r="AE335" s="176"/>
      <c r="AF335" s="174" t="s">
        <v>8</v>
      </c>
      <c r="AG335" s="175"/>
      <c r="AH335" s="175" t="s">
        <v>8</v>
      </c>
      <c r="AI335" s="176"/>
      <c r="AJ335" s="174" t="s">
        <v>8</v>
      </c>
      <c r="AK335" s="175"/>
      <c r="AL335" s="175" t="s">
        <v>8</v>
      </c>
      <c r="AM335" s="176"/>
      <c r="AN335" s="174" t="s">
        <v>8</v>
      </c>
      <c r="AO335" s="175"/>
      <c r="AP335" s="175" t="s">
        <v>8</v>
      </c>
      <c r="AQ335" s="176"/>
      <c r="AR335" s="174">
        <v>4.7699999999999996</v>
      </c>
      <c r="AS335" s="175"/>
      <c r="AT335" s="175" t="s">
        <v>8</v>
      </c>
      <c r="AU335" s="176"/>
      <c r="AV335" s="237">
        <v>4.7699999999999996</v>
      </c>
      <c r="AW335" s="238"/>
      <c r="AX335" s="238" t="s">
        <v>8</v>
      </c>
      <c r="AY335" s="248"/>
      <c r="AZ335" s="237">
        <v>4.7699999999999996</v>
      </c>
      <c r="BA335" s="238"/>
      <c r="BB335" s="238" t="s">
        <v>8</v>
      </c>
      <c r="BC335" s="248"/>
      <c r="BD335" s="174">
        <v>4.7699999999999996</v>
      </c>
      <c r="BE335" s="175"/>
      <c r="BF335" s="175" t="s">
        <v>8</v>
      </c>
      <c r="BG335" s="176"/>
      <c r="BH335" s="174">
        <v>4.7699999999999996</v>
      </c>
      <c r="BI335" s="175"/>
      <c r="BJ335" s="175" t="s">
        <v>8</v>
      </c>
      <c r="BK335" s="176"/>
      <c r="BL335" s="174">
        <v>4.7699999999999996</v>
      </c>
      <c r="BM335" s="175"/>
      <c r="BN335" s="175" t="s">
        <v>8</v>
      </c>
      <c r="BO335" s="176"/>
      <c r="BP335" s="174">
        <v>4.7699999999999996</v>
      </c>
      <c r="BQ335" s="175"/>
      <c r="BR335" s="175" t="s">
        <v>8</v>
      </c>
      <c r="BS335" s="176"/>
      <c r="BT335" s="174">
        <v>4.6199999999999992</v>
      </c>
      <c r="BU335" s="175"/>
      <c r="BV335" s="175" t="s">
        <v>8</v>
      </c>
      <c r="BW335" s="176"/>
      <c r="BX335" s="174">
        <v>4.6199999999999992</v>
      </c>
      <c r="BY335" s="175"/>
      <c r="BZ335" s="175" t="s">
        <v>8</v>
      </c>
      <c r="CA335" s="176"/>
      <c r="CB335" s="174">
        <v>4.6199999999999992</v>
      </c>
      <c r="CC335" s="175"/>
      <c r="CD335" s="175" t="s">
        <v>8</v>
      </c>
      <c r="CE335" s="176"/>
      <c r="CF335" s="174">
        <v>4.6199999999999992</v>
      </c>
      <c r="CG335" s="175"/>
      <c r="CH335" s="175" t="s">
        <v>8</v>
      </c>
      <c r="CI335" s="176"/>
      <c r="CJ335" s="174">
        <v>2.2400000000000002</v>
      </c>
      <c r="CK335" s="175"/>
      <c r="CL335" s="175" t="s">
        <v>8</v>
      </c>
      <c r="CM335" s="176"/>
      <c r="CN335" s="174">
        <v>2.1900000000000004</v>
      </c>
      <c r="CO335" s="175"/>
      <c r="CP335" s="175" t="s">
        <v>8</v>
      </c>
      <c r="CQ335" s="176"/>
      <c r="CR335" s="174">
        <v>2.1900000000000004</v>
      </c>
      <c r="CS335" s="175"/>
      <c r="CT335" s="175" t="s">
        <v>8</v>
      </c>
      <c r="CU335" s="176"/>
      <c r="CV335" s="174">
        <v>2.1900000000000004</v>
      </c>
      <c r="CW335" s="175"/>
      <c r="CX335" s="175" t="s">
        <v>8</v>
      </c>
      <c r="CY335" s="176"/>
    </row>
    <row r="336" spans="2:103" s="20" customFormat="1" ht="30" customHeight="1" x14ac:dyDescent="0.5">
      <c r="B336" s="53" t="s">
        <v>17</v>
      </c>
      <c r="C336" s="54"/>
      <c r="D336" s="174" t="s">
        <v>8</v>
      </c>
      <c r="E336" s="175"/>
      <c r="F336" s="175" t="s">
        <v>8</v>
      </c>
      <c r="G336" s="176"/>
      <c r="H336" s="174" t="s">
        <v>8</v>
      </c>
      <c r="I336" s="175"/>
      <c r="J336" s="175" t="s">
        <v>8</v>
      </c>
      <c r="K336" s="176"/>
      <c r="L336" s="174" t="s">
        <v>8</v>
      </c>
      <c r="M336" s="175"/>
      <c r="N336" s="175" t="s">
        <v>8</v>
      </c>
      <c r="O336" s="176"/>
      <c r="P336" s="174" t="s">
        <v>8</v>
      </c>
      <c r="Q336" s="175"/>
      <c r="R336" s="175" t="s">
        <v>8</v>
      </c>
      <c r="S336" s="176"/>
      <c r="T336" s="174" t="s">
        <v>8</v>
      </c>
      <c r="U336" s="175"/>
      <c r="V336" s="175" t="s">
        <v>8</v>
      </c>
      <c r="W336" s="176"/>
      <c r="X336" s="174" t="s">
        <v>8</v>
      </c>
      <c r="Y336" s="175"/>
      <c r="Z336" s="175" t="s">
        <v>8</v>
      </c>
      <c r="AA336" s="176"/>
      <c r="AB336" s="174" t="s">
        <v>8</v>
      </c>
      <c r="AC336" s="175"/>
      <c r="AD336" s="175" t="s">
        <v>8</v>
      </c>
      <c r="AE336" s="176"/>
      <c r="AF336" s="174" t="s">
        <v>8</v>
      </c>
      <c r="AG336" s="175"/>
      <c r="AH336" s="175" t="s">
        <v>8</v>
      </c>
      <c r="AI336" s="176"/>
      <c r="AJ336" s="174" t="s">
        <v>8</v>
      </c>
      <c r="AK336" s="175"/>
      <c r="AL336" s="175" t="s">
        <v>8</v>
      </c>
      <c r="AM336" s="176"/>
      <c r="AN336" s="174" t="s">
        <v>8</v>
      </c>
      <c r="AO336" s="175"/>
      <c r="AP336" s="175" t="s">
        <v>8</v>
      </c>
      <c r="AQ336" s="176"/>
      <c r="AR336" s="174" t="s">
        <v>8</v>
      </c>
      <c r="AS336" s="175"/>
      <c r="AT336" s="175" t="s">
        <v>8</v>
      </c>
      <c r="AU336" s="176"/>
      <c r="AV336" s="237">
        <v>2.25</v>
      </c>
      <c r="AW336" s="238"/>
      <c r="AX336" s="238" t="s">
        <v>8</v>
      </c>
      <c r="AY336" s="248"/>
      <c r="AZ336" s="237">
        <v>2.25</v>
      </c>
      <c r="BA336" s="238"/>
      <c r="BB336" s="238" t="s">
        <v>8</v>
      </c>
      <c r="BC336" s="248"/>
      <c r="BD336" s="174">
        <v>2.25</v>
      </c>
      <c r="BE336" s="175"/>
      <c r="BF336" s="175" t="s">
        <v>8</v>
      </c>
      <c r="BG336" s="176"/>
      <c r="BH336" s="174">
        <v>1.75</v>
      </c>
      <c r="BI336" s="175"/>
      <c r="BJ336" s="175" t="s">
        <v>8</v>
      </c>
      <c r="BK336" s="176"/>
      <c r="BL336" s="174">
        <v>1.75</v>
      </c>
      <c r="BM336" s="175"/>
      <c r="BN336" s="175" t="s">
        <v>8</v>
      </c>
      <c r="BO336" s="176"/>
      <c r="BP336" s="174">
        <v>1.75</v>
      </c>
      <c r="BQ336" s="175"/>
      <c r="BR336" s="175" t="s">
        <v>8</v>
      </c>
      <c r="BS336" s="176"/>
      <c r="BT336" s="174">
        <v>1.6</v>
      </c>
      <c r="BU336" s="175"/>
      <c r="BV336" s="175" t="s">
        <v>8</v>
      </c>
      <c r="BW336" s="176"/>
      <c r="BX336" s="174">
        <v>1.6</v>
      </c>
      <c r="BY336" s="175"/>
      <c r="BZ336" s="175" t="s">
        <v>8</v>
      </c>
      <c r="CA336" s="176"/>
      <c r="CB336" s="174">
        <v>1.6</v>
      </c>
      <c r="CC336" s="175"/>
      <c r="CD336" s="175" t="s">
        <v>8</v>
      </c>
      <c r="CE336" s="176"/>
      <c r="CF336" s="174">
        <v>1.6</v>
      </c>
      <c r="CG336" s="175"/>
      <c r="CH336" s="175" t="s">
        <v>8</v>
      </c>
      <c r="CI336" s="176"/>
      <c r="CJ336" s="174">
        <v>1.6</v>
      </c>
      <c r="CK336" s="175"/>
      <c r="CL336" s="175" t="s">
        <v>8</v>
      </c>
      <c r="CM336" s="176"/>
      <c r="CN336" s="174">
        <v>1.55</v>
      </c>
      <c r="CO336" s="175"/>
      <c r="CP336" s="175" t="s">
        <v>8</v>
      </c>
      <c r="CQ336" s="176"/>
      <c r="CR336" s="174">
        <v>1.55</v>
      </c>
      <c r="CS336" s="175"/>
      <c r="CT336" s="175" t="s">
        <v>8</v>
      </c>
      <c r="CU336" s="176"/>
      <c r="CV336" s="174">
        <v>1.55</v>
      </c>
      <c r="CW336" s="175"/>
      <c r="CX336" s="175" t="s">
        <v>8</v>
      </c>
      <c r="CY336" s="176"/>
    </row>
    <row r="337" spans="2:251" s="20" customFormat="1" ht="30" customHeight="1" x14ac:dyDescent="0.5">
      <c r="B337" s="53" t="s">
        <v>18</v>
      </c>
      <c r="C337" s="54"/>
      <c r="D337" s="174" t="s">
        <v>8</v>
      </c>
      <c r="E337" s="175"/>
      <c r="F337" s="175" t="s">
        <v>8</v>
      </c>
      <c r="G337" s="176"/>
      <c r="H337" s="174" t="s">
        <v>8</v>
      </c>
      <c r="I337" s="175"/>
      <c r="J337" s="175" t="s">
        <v>8</v>
      </c>
      <c r="K337" s="176"/>
      <c r="L337" s="174" t="s">
        <v>8</v>
      </c>
      <c r="M337" s="175"/>
      <c r="N337" s="175" t="s">
        <v>8</v>
      </c>
      <c r="O337" s="176"/>
      <c r="P337" s="174" t="s">
        <v>8</v>
      </c>
      <c r="Q337" s="175"/>
      <c r="R337" s="175" t="s">
        <v>8</v>
      </c>
      <c r="S337" s="176"/>
      <c r="T337" s="174" t="s">
        <v>8</v>
      </c>
      <c r="U337" s="175"/>
      <c r="V337" s="175" t="s">
        <v>8</v>
      </c>
      <c r="W337" s="176"/>
      <c r="X337" s="174" t="s">
        <v>8</v>
      </c>
      <c r="Y337" s="175"/>
      <c r="Z337" s="175" t="s">
        <v>8</v>
      </c>
      <c r="AA337" s="176"/>
      <c r="AB337" s="174" t="s">
        <v>8</v>
      </c>
      <c r="AC337" s="175"/>
      <c r="AD337" s="175" t="s">
        <v>8</v>
      </c>
      <c r="AE337" s="176"/>
      <c r="AF337" s="174" t="s">
        <v>8</v>
      </c>
      <c r="AG337" s="175"/>
      <c r="AH337" s="175" t="s">
        <v>8</v>
      </c>
      <c r="AI337" s="176"/>
      <c r="AJ337" s="174" t="s">
        <v>8</v>
      </c>
      <c r="AK337" s="175"/>
      <c r="AL337" s="175" t="s">
        <v>8</v>
      </c>
      <c r="AM337" s="176"/>
      <c r="AN337" s="174" t="s">
        <v>8</v>
      </c>
      <c r="AO337" s="175"/>
      <c r="AP337" s="175" t="s">
        <v>8</v>
      </c>
      <c r="AQ337" s="176"/>
      <c r="AR337" s="174" t="s">
        <v>8</v>
      </c>
      <c r="AS337" s="175"/>
      <c r="AT337" s="175" t="s">
        <v>8</v>
      </c>
      <c r="AU337" s="176"/>
      <c r="AV337" s="237">
        <v>3.6</v>
      </c>
      <c r="AW337" s="238"/>
      <c r="AX337" s="238" t="s">
        <v>8</v>
      </c>
      <c r="AY337" s="248"/>
      <c r="AZ337" s="237">
        <v>3.6</v>
      </c>
      <c r="BA337" s="238"/>
      <c r="BB337" s="238" t="s">
        <v>8</v>
      </c>
      <c r="BC337" s="248"/>
      <c r="BD337" s="174">
        <v>3.6</v>
      </c>
      <c r="BE337" s="175"/>
      <c r="BF337" s="175" t="s">
        <v>8</v>
      </c>
      <c r="BG337" s="176"/>
      <c r="BH337" s="174">
        <v>2.5</v>
      </c>
      <c r="BI337" s="175"/>
      <c r="BJ337" s="175" t="s">
        <v>8</v>
      </c>
      <c r="BK337" s="176"/>
      <c r="BL337" s="174">
        <v>2.5</v>
      </c>
      <c r="BM337" s="175"/>
      <c r="BN337" s="175" t="s">
        <v>8</v>
      </c>
      <c r="BO337" s="176"/>
      <c r="BP337" s="174">
        <v>2.5</v>
      </c>
      <c r="BQ337" s="175"/>
      <c r="BR337" s="175" t="s">
        <v>8</v>
      </c>
      <c r="BS337" s="176"/>
      <c r="BT337" s="174">
        <v>2.35</v>
      </c>
      <c r="BU337" s="175"/>
      <c r="BV337" s="175" t="s">
        <v>8</v>
      </c>
      <c r="BW337" s="176"/>
      <c r="BX337" s="174">
        <v>2.35</v>
      </c>
      <c r="BY337" s="175"/>
      <c r="BZ337" s="175" t="s">
        <v>8</v>
      </c>
      <c r="CA337" s="176"/>
      <c r="CB337" s="174">
        <v>2.35</v>
      </c>
      <c r="CC337" s="175"/>
      <c r="CD337" s="175" t="s">
        <v>8</v>
      </c>
      <c r="CE337" s="176"/>
      <c r="CF337" s="174">
        <v>2.35</v>
      </c>
      <c r="CG337" s="175"/>
      <c r="CH337" s="175" t="s">
        <v>8</v>
      </c>
      <c r="CI337" s="176"/>
      <c r="CJ337" s="174">
        <v>2.35</v>
      </c>
      <c r="CK337" s="175"/>
      <c r="CL337" s="175" t="s">
        <v>8</v>
      </c>
      <c r="CM337" s="176"/>
      <c r="CN337" s="174">
        <v>2.3000000000000003</v>
      </c>
      <c r="CO337" s="175"/>
      <c r="CP337" s="175" t="s">
        <v>8</v>
      </c>
      <c r="CQ337" s="176"/>
      <c r="CR337" s="174">
        <v>2.3000000000000003</v>
      </c>
      <c r="CS337" s="175"/>
      <c r="CT337" s="175" t="s">
        <v>8</v>
      </c>
      <c r="CU337" s="176"/>
      <c r="CV337" s="174">
        <v>2.3000000000000003</v>
      </c>
      <c r="CW337" s="175"/>
      <c r="CX337" s="175" t="s">
        <v>8</v>
      </c>
      <c r="CY337" s="176"/>
    </row>
    <row r="338" spans="2:251" s="20" customFormat="1" ht="30" customHeight="1" x14ac:dyDescent="0.5">
      <c r="B338" s="53" t="s">
        <v>3</v>
      </c>
      <c r="C338" s="54"/>
      <c r="D338" s="174" t="s">
        <v>8</v>
      </c>
      <c r="E338" s="175"/>
      <c r="F338" s="175" t="s">
        <v>8</v>
      </c>
      <c r="G338" s="176"/>
      <c r="H338" s="174" t="s">
        <v>8</v>
      </c>
      <c r="I338" s="175"/>
      <c r="J338" s="175" t="s">
        <v>8</v>
      </c>
      <c r="K338" s="176"/>
      <c r="L338" s="174" t="s">
        <v>8</v>
      </c>
      <c r="M338" s="175"/>
      <c r="N338" s="175" t="s">
        <v>8</v>
      </c>
      <c r="O338" s="176"/>
      <c r="P338" s="174" t="s">
        <v>8</v>
      </c>
      <c r="Q338" s="175"/>
      <c r="R338" s="175" t="s">
        <v>8</v>
      </c>
      <c r="S338" s="176"/>
      <c r="T338" s="174" t="s">
        <v>8</v>
      </c>
      <c r="U338" s="175"/>
      <c r="V338" s="175" t="s">
        <v>8</v>
      </c>
      <c r="W338" s="176"/>
      <c r="X338" s="174" t="s">
        <v>8</v>
      </c>
      <c r="Y338" s="175"/>
      <c r="Z338" s="175" t="s">
        <v>8</v>
      </c>
      <c r="AA338" s="176"/>
      <c r="AB338" s="174" t="s">
        <v>8</v>
      </c>
      <c r="AC338" s="175"/>
      <c r="AD338" s="175" t="s">
        <v>8</v>
      </c>
      <c r="AE338" s="176"/>
      <c r="AF338" s="174" t="s">
        <v>8</v>
      </c>
      <c r="AG338" s="175"/>
      <c r="AH338" s="175" t="s">
        <v>8</v>
      </c>
      <c r="AI338" s="176"/>
      <c r="AJ338" s="174" t="s">
        <v>8</v>
      </c>
      <c r="AK338" s="175"/>
      <c r="AL338" s="175" t="s">
        <v>8</v>
      </c>
      <c r="AM338" s="176"/>
      <c r="AN338" s="174" t="s">
        <v>8</v>
      </c>
      <c r="AO338" s="175"/>
      <c r="AP338" s="175" t="s">
        <v>8</v>
      </c>
      <c r="AQ338" s="176"/>
      <c r="AR338" s="174" t="s">
        <v>8</v>
      </c>
      <c r="AS338" s="175"/>
      <c r="AT338" s="175" t="s">
        <v>8</v>
      </c>
      <c r="AU338" s="176"/>
      <c r="AV338" s="237">
        <v>2.25</v>
      </c>
      <c r="AW338" s="238"/>
      <c r="AX338" s="238" t="s">
        <v>8</v>
      </c>
      <c r="AY338" s="248"/>
      <c r="AZ338" s="237">
        <v>2.25</v>
      </c>
      <c r="BA338" s="238"/>
      <c r="BB338" s="238" t="s">
        <v>8</v>
      </c>
      <c r="BC338" s="248"/>
      <c r="BD338" s="174">
        <v>2.25</v>
      </c>
      <c r="BE338" s="175"/>
      <c r="BF338" s="175" t="s">
        <v>8</v>
      </c>
      <c r="BG338" s="176"/>
      <c r="BH338" s="174">
        <v>2.25</v>
      </c>
      <c r="BI338" s="175"/>
      <c r="BJ338" s="175" t="s">
        <v>8</v>
      </c>
      <c r="BK338" s="176"/>
      <c r="BL338" s="174">
        <v>2.25</v>
      </c>
      <c r="BM338" s="175"/>
      <c r="BN338" s="175" t="s">
        <v>8</v>
      </c>
      <c r="BO338" s="176"/>
      <c r="BP338" s="174">
        <v>2.61</v>
      </c>
      <c r="BQ338" s="175"/>
      <c r="BR338" s="175" t="s">
        <v>8</v>
      </c>
      <c r="BS338" s="176"/>
      <c r="BT338" s="174">
        <v>2.46</v>
      </c>
      <c r="BU338" s="175"/>
      <c r="BV338" s="175" t="s">
        <v>8</v>
      </c>
      <c r="BW338" s="176"/>
      <c r="BX338" s="174">
        <v>2.46</v>
      </c>
      <c r="BY338" s="175"/>
      <c r="BZ338" s="175" t="s">
        <v>8</v>
      </c>
      <c r="CA338" s="176"/>
      <c r="CB338" s="174">
        <v>2.46</v>
      </c>
      <c r="CC338" s="175"/>
      <c r="CD338" s="175" t="s">
        <v>8</v>
      </c>
      <c r="CE338" s="176"/>
      <c r="CF338" s="174">
        <v>2.46</v>
      </c>
      <c r="CG338" s="175"/>
      <c r="CH338" s="175" t="s">
        <v>8</v>
      </c>
      <c r="CI338" s="176"/>
      <c r="CJ338" s="174">
        <v>2.46</v>
      </c>
      <c r="CK338" s="175"/>
      <c r="CL338" s="175" t="s">
        <v>8</v>
      </c>
      <c r="CM338" s="176"/>
      <c r="CN338" s="174">
        <v>2.41</v>
      </c>
      <c r="CO338" s="175"/>
      <c r="CP338" s="175" t="s">
        <v>8</v>
      </c>
      <c r="CQ338" s="176"/>
      <c r="CR338" s="174">
        <v>2.41</v>
      </c>
      <c r="CS338" s="175"/>
      <c r="CT338" s="175" t="s">
        <v>8</v>
      </c>
      <c r="CU338" s="176"/>
      <c r="CV338" s="174">
        <v>2.41</v>
      </c>
      <c r="CW338" s="175"/>
      <c r="CX338" s="175" t="s">
        <v>8</v>
      </c>
      <c r="CY338" s="176"/>
    </row>
    <row r="339" spans="2:251" s="20" customFormat="1" ht="30" customHeight="1" x14ac:dyDescent="0.5">
      <c r="B339" s="53" t="s">
        <v>4</v>
      </c>
      <c r="C339" s="54"/>
      <c r="D339" s="174" t="s">
        <v>8</v>
      </c>
      <c r="E339" s="175"/>
      <c r="F339" s="175" t="s">
        <v>8</v>
      </c>
      <c r="G339" s="176"/>
      <c r="H339" s="174" t="s">
        <v>8</v>
      </c>
      <c r="I339" s="175"/>
      <c r="J339" s="175" t="s">
        <v>8</v>
      </c>
      <c r="K339" s="176"/>
      <c r="L339" s="174" t="s">
        <v>8</v>
      </c>
      <c r="M339" s="175"/>
      <c r="N339" s="175" t="s">
        <v>8</v>
      </c>
      <c r="O339" s="176"/>
      <c r="P339" s="174" t="s">
        <v>8</v>
      </c>
      <c r="Q339" s="175"/>
      <c r="R339" s="175" t="s">
        <v>8</v>
      </c>
      <c r="S339" s="176"/>
      <c r="T339" s="174" t="s">
        <v>8</v>
      </c>
      <c r="U339" s="175"/>
      <c r="V339" s="175" t="s">
        <v>8</v>
      </c>
      <c r="W339" s="176"/>
      <c r="X339" s="174" t="s">
        <v>8</v>
      </c>
      <c r="Y339" s="175"/>
      <c r="Z339" s="175" t="s">
        <v>8</v>
      </c>
      <c r="AA339" s="176"/>
      <c r="AB339" s="174" t="s">
        <v>8</v>
      </c>
      <c r="AC339" s="175"/>
      <c r="AD339" s="175" t="s">
        <v>8</v>
      </c>
      <c r="AE339" s="176"/>
      <c r="AF339" s="174" t="s">
        <v>8</v>
      </c>
      <c r="AG339" s="175"/>
      <c r="AH339" s="175" t="s">
        <v>8</v>
      </c>
      <c r="AI339" s="176"/>
      <c r="AJ339" s="174" t="s">
        <v>8</v>
      </c>
      <c r="AK339" s="175"/>
      <c r="AL339" s="175" t="s">
        <v>8</v>
      </c>
      <c r="AM339" s="176"/>
      <c r="AN339" s="174" t="s">
        <v>8</v>
      </c>
      <c r="AO339" s="175"/>
      <c r="AP339" s="175" t="s">
        <v>8</v>
      </c>
      <c r="AQ339" s="176"/>
      <c r="AR339" s="174" t="s">
        <v>8</v>
      </c>
      <c r="AS339" s="175"/>
      <c r="AT339" s="175" t="s">
        <v>8</v>
      </c>
      <c r="AU339" s="176"/>
      <c r="AV339" s="237">
        <v>1.5</v>
      </c>
      <c r="AW339" s="238"/>
      <c r="AX339" s="238" t="s">
        <v>8</v>
      </c>
      <c r="AY339" s="248"/>
      <c r="AZ339" s="237">
        <v>1.5</v>
      </c>
      <c r="BA339" s="238"/>
      <c r="BB339" s="238" t="s">
        <v>8</v>
      </c>
      <c r="BC339" s="248"/>
      <c r="BD339" s="174">
        <v>1.25</v>
      </c>
      <c r="BE339" s="175"/>
      <c r="BF339" s="175" t="s">
        <v>8</v>
      </c>
      <c r="BG339" s="176"/>
      <c r="BH339" s="174">
        <v>1.25</v>
      </c>
      <c r="BI339" s="175"/>
      <c r="BJ339" s="175" t="s">
        <v>8</v>
      </c>
      <c r="BK339" s="176"/>
      <c r="BL339" s="174">
        <v>1.25</v>
      </c>
      <c r="BM339" s="175"/>
      <c r="BN339" s="175" t="s">
        <v>8</v>
      </c>
      <c r="BO339" s="176"/>
      <c r="BP339" s="174">
        <v>1.25</v>
      </c>
      <c r="BQ339" s="175"/>
      <c r="BR339" s="175" t="s">
        <v>8</v>
      </c>
      <c r="BS339" s="176"/>
      <c r="BT339" s="174">
        <v>1.1000000000000001</v>
      </c>
      <c r="BU339" s="175"/>
      <c r="BV339" s="175" t="s">
        <v>8</v>
      </c>
      <c r="BW339" s="176"/>
      <c r="BX339" s="174">
        <v>1.1000000000000001</v>
      </c>
      <c r="BY339" s="175"/>
      <c r="BZ339" s="175" t="s">
        <v>8</v>
      </c>
      <c r="CA339" s="176"/>
      <c r="CB339" s="174">
        <v>1.1000000000000001</v>
      </c>
      <c r="CC339" s="175"/>
      <c r="CD339" s="175" t="s">
        <v>8</v>
      </c>
      <c r="CE339" s="176"/>
      <c r="CF339" s="174">
        <v>1.1000000000000001</v>
      </c>
      <c r="CG339" s="175"/>
      <c r="CH339" s="175" t="s">
        <v>8</v>
      </c>
      <c r="CI339" s="176"/>
      <c r="CJ339" s="174">
        <v>1.1000000000000001</v>
      </c>
      <c r="CK339" s="175"/>
      <c r="CL339" s="175" t="s">
        <v>8</v>
      </c>
      <c r="CM339" s="176"/>
      <c r="CN339" s="174">
        <v>1.05</v>
      </c>
      <c r="CO339" s="175"/>
      <c r="CP339" s="175" t="s">
        <v>8</v>
      </c>
      <c r="CQ339" s="176"/>
      <c r="CR339" s="174">
        <v>1.9</v>
      </c>
      <c r="CS339" s="175"/>
      <c r="CT339" s="175" t="s">
        <v>8</v>
      </c>
      <c r="CU339" s="176"/>
      <c r="CV339" s="174">
        <v>1.9</v>
      </c>
      <c r="CW339" s="175"/>
      <c r="CX339" s="175" t="s">
        <v>8</v>
      </c>
      <c r="CY339" s="176"/>
    </row>
    <row r="340" spans="2:251" s="20" customFormat="1" ht="30" customHeight="1" x14ac:dyDescent="0.5">
      <c r="B340" s="53" t="s">
        <v>27</v>
      </c>
      <c r="C340" s="54"/>
      <c r="D340" s="174" t="s">
        <v>8</v>
      </c>
      <c r="E340" s="175"/>
      <c r="F340" s="175" t="s">
        <v>8</v>
      </c>
      <c r="G340" s="176"/>
      <c r="H340" s="174" t="s">
        <v>8</v>
      </c>
      <c r="I340" s="175"/>
      <c r="J340" s="175" t="s">
        <v>8</v>
      </c>
      <c r="K340" s="176"/>
      <c r="L340" s="174" t="s">
        <v>8</v>
      </c>
      <c r="M340" s="175"/>
      <c r="N340" s="175" t="s">
        <v>8</v>
      </c>
      <c r="O340" s="176"/>
      <c r="P340" s="174" t="s">
        <v>8</v>
      </c>
      <c r="Q340" s="175"/>
      <c r="R340" s="175" t="s">
        <v>8</v>
      </c>
      <c r="S340" s="176"/>
      <c r="T340" s="174" t="s">
        <v>8</v>
      </c>
      <c r="U340" s="175"/>
      <c r="V340" s="175" t="s">
        <v>8</v>
      </c>
      <c r="W340" s="176"/>
      <c r="X340" s="174" t="s">
        <v>8</v>
      </c>
      <c r="Y340" s="175"/>
      <c r="Z340" s="175" t="s">
        <v>8</v>
      </c>
      <c r="AA340" s="176"/>
      <c r="AB340" s="174" t="s">
        <v>8</v>
      </c>
      <c r="AC340" s="175"/>
      <c r="AD340" s="175" t="s">
        <v>8</v>
      </c>
      <c r="AE340" s="176"/>
      <c r="AF340" s="174" t="s">
        <v>8</v>
      </c>
      <c r="AG340" s="175"/>
      <c r="AH340" s="175" t="s">
        <v>8</v>
      </c>
      <c r="AI340" s="176"/>
      <c r="AJ340" s="174" t="s">
        <v>8</v>
      </c>
      <c r="AK340" s="175"/>
      <c r="AL340" s="175" t="s">
        <v>8</v>
      </c>
      <c r="AM340" s="176"/>
      <c r="AN340" s="174" t="s">
        <v>8</v>
      </c>
      <c r="AO340" s="175"/>
      <c r="AP340" s="175" t="s">
        <v>8</v>
      </c>
      <c r="AQ340" s="176"/>
      <c r="AR340" s="174" t="s">
        <v>8</v>
      </c>
      <c r="AS340" s="175"/>
      <c r="AT340" s="175" t="s">
        <v>8</v>
      </c>
      <c r="AU340" s="176"/>
      <c r="AV340" s="237">
        <v>2.75</v>
      </c>
      <c r="AW340" s="238"/>
      <c r="AX340" s="238" t="s">
        <v>8</v>
      </c>
      <c r="AY340" s="248"/>
      <c r="AZ340" s="237">
        <v>2.75</v>
      </c>
      <c r="BA340" s="238"/>
      <c r="BB340" s="238" t="s">
        <v>8</v>
      </c>
      <c r="BC340" s="248"/>
      <c r="BD340" s="174">
        <v>2.75</v>
      </c>
      <c r="BE340" s="175"/>
      <c r="BF340" s="175" t="s">
        <v>8</v>
      </c>
      <c r="BG340" s="176"/>
      <c r="BH340" s="174">
        <v>2.25</v>
      </c>
      <c r="BI340" s="175"/>
      <c r="BJ340" s="175" t="s">
        <v>8</v>
      </c>
      <c r="BK340" s="176"/>
      <c r="BL340" s="174">
        <v>2.25</v>
      </c>
      <c r="BM340" s="175"/>
      <c r="BN340" s="175" t="s">
        <v>8</v>
      </c>
      <c r="BO340" s="176"/>
      <c r="BP340" s="174">
        <v>2.25</v>
      </c>
      <c r="BQ340" s="175"/>
      <c r="BR340" s="175" t="s">
        <v>8</v>
      </c>
      <c r="BS340" s="176"/>
      <c r="BT340" s="174">
        <v>2.1</v>
      </c>
      <c r="BU340" s="175"/>
      <c r="BV340" s="175" t="s">
        <v>8</v>
      </c>
      <c r="BW340" s="176"/>
      <c r="BX340" s="174">
        <v>2.1</v>
      </c>
      <c r="BY340" s="175"/>
      <c r="BZ340" s="175" t="s">
        <v>8</v>
      </c>
      <c r="CA340" s="176"/>
      <c r="CB340" s="174">
        <v>2.1</v>
      </c>
      <c r="CC340" s="175"/>
      <c r="CD340" s="175" t="s">
        <v>8</v>
      </c>
      <c r="CE340" s="176"/>
      <c r="CF340" s="174">
        <v>2.1</v>
      </c>
      <c r="CG340" s="175"/>
      <c r="CH340" s="175" t="s">
        <v>8</v>
      </c>
      <c r="CI340" s="176"/>
      <c r="CJ340" s="174">
        <v>2.1</v>
      </c>
      <c r="CK340" s="175"/>
      <c r="CL340" s="175" t="s">
        <v>8</v>
      </c>
      <c r="CM340" s="176"/>
      <c r="CN340" s="174">
        <v>2.0500000000000003</v>
      </c>
      <c r="CO340" s="175"/>
      <c r="CP340" s="175" t="s">
        <v>8</v>
      </c>
      <c r="CQ340" s="176"/>
      <c r="CR340" s="174">
        <v>2.0500000000000003</v>
      </c>
      <c r="CS340" s="175"/>
      <c r="CT340" s="175" t="s">
        <v>8</v>
      </c>
      <c r="CU340" s="176"/>
      <c r="CV340" s="174">
        <v>2.0500000000000003</v>
      </c>
      <c r="CW340" s="175"/>
      <c r="CX340" s="175" t="s">
        <v>8</v>
      </c>
      <c r="CY340" s="176"/>
    </row>
    <row r="341" spans="2:251" s="20" customFormat="1" ht="30" customHeight="1" x14ac:dyDescent="0.5">
      <c r="B341" s="53" t="s">
        <v>6</v>
      </c>
      <c r="C341" s="54"/>
      <c r="D341" s="174" t="s">
        <v>8</v>
      </c>
      <c r="E341" s="175"/>
      <c r="F341" s="175" t="s">
        <v>8</v>
      </c>
      <c r="G341" s="176"/>
      <c r="H341" s="174" t="s">
        <v>8</v>
      </c>
      <c r="I341" s="175"/>
      <c r="J341" s="175" t="s">
        <v>8</v>
      </c>
      <c r="K341" s="176"/>
      <c r="L341" s="174" t="s">
        <v>8</v>
      </c>
      <c r="M341" s="175"/>
      <c r="N341" s="175" t="s">
        <v>8</v>
      </c>
      <c r="O341" s="176"/>
      <c r="P341" s="174" t="s">
        <v>8</v>
      </c>
      <c r="Q341" s="175"/>
      <c r="R341" s="175" t="s">
        <v>8</v>
      </c>
      <c r="S341" s="176"/>
      <c r="T341" s="174" t="s">
        <v>8</v>
      </c>
      <c r="U341" s="175"/>
      <c r="V341" s="175" t="s">
        <v>8</v>
      </c>
      <c r="W341" s="176"/>
      <c r="X341" s="174" t="s">
        <v>8</v>
      </c>
      <c r="Y341" s="175"/>
      <c r="Z341" s="175" t="s">
        <v>8</v>
      </c>
      <c r="AA341" s="176"/>
      <c r="AB341" s="174" t="s">
        <v>8</v>
      </c>
      <c r="AC341" s="175"/>
      <c r="AD341" s="175" t="s">
        <v>8</v>
      </c>
      <c r="AE341" s="176"/>
      <c r="AF341" s="174" t="s">
        <v>8</v>
      </c>
      <c r="AG341" s="175"/>
      <c r="AH341" s="175" t="s">
        <v>8</v>
      </c>
      <c r="AI341" s="176"/>
      <c r="AJ341" s="174" t="s">
        <v>8</v>
      </c>
      <c r="AK341" s="175"/>
      <c r="AL341" s="175" t="s">
        <v>8</v>
      </c>
      <c r="AM341" s="176"/>
      <c r="AN341" s="174" t="s">
        <v>8</v>
      </c>
      <c r="AO341" s="175"/>
      <c r="AP341" s="175" t="s">
        <v>8</v>
      </c>
      <c r="AQ341" s="176"/>
      <c r="AR341" s="174" t="s">
        <v>8</v>
      </c>
      <c r="AS341" s="175"/>
      <c r="AT341" s="175" t="s">
        <v>8</v>
      </c>
      <c r="AU341" s="176"/>
      <c r="AV341" s="237">
        <v>3</v>
      </c>
      <c r="AW341" s="238"/>
      <c r="AX341" s="238" t="s">
        <v>8</v>
      </c>
      <c r="AY341" s="248"/>
      <c r="AZ341" s="237">
        <v>3</v>
      </c>
      <c r="BA341" s="238"/>
      <c r="BB341" s="238" t="s">
        <v>8</v>
      </c>
      <c r="BC341" s="248"/>
      <c r="BD341" s="174">
        <v>3</v>
      </c>
      <c r="BE341" s="175"/>
      <c r="BF341" s="175" t="s">
        <v>8</v>
      </c>
      <c r="BG341" s="176"/>
      <c r="BH341" s="174">
        <v>3</v>
      </c>
      <c r="BI341" s="175"/>
      <c r="BJ341" s="175" t="s">
        <v>8</v>
      </c>
      <c r="BK341" s="176"/>
      <c r="BL341" s="174">
        <v>2.75</v>
      </c>
      <c r="BM341" s="175"/>
      <c r="BN341" s="175" t="s">
        <v>8</v>
      </c>
      <c r="BO341" s="176"/>
      <c r="BP341" s="174">
        <v>2.75</v>
      </c>
      <c r="BQ341" s="175"/>
      <c r="BR341" s="175" t="s">
        <v>8</v>
      </c>
      <c r="BS341" s="176"/>
      <c r="BT341" s="174">
        <v>2.6</v>
      </c>
      <c r="BU341" s="175"/>
      <c r="BV341" s="175" t="s">
        <v>8</v>
      </c>
      <c r="BW341" s="176"/>
      <c r="BX341" s="174">
        <v>2.6</v>
      </c>
      <c r="BY341" s="175"/>
      <c r="BZ341" s="175" t="s">
        <v>8</v>
      </c>
      <c r="CA341" s="176"/>
      <c r="CB341" s="174">
        <v>2.6</v>
      </c>
      <c r="CC341" s="175"/>
      <c r="CD341" s="175" t="s">
        <v>8</v>
      </c>
      <c r="CE341" s="176"/>
      <c r="CF341" s="174">
        <v>2.6</v>
      </c>
      <c r="CG341" s="175"/>
      <c r="CH341" s="175" t="s">
        <v>8</v>
      </c>
      <c r="CI341" s="176"/>
      <c r="CJ341" s="174">
        <v>2.6</v>
      </c>
      <c r="CK341" s="175"/>
      <c r="CL341" s="175" t="s">
        <v>8</v>
      </c>
      <c r="CM341" s="176"/>
      <c r="CN341" s="174">
        <v>2.5500000000000003</v>
      </c>
      <c r="CO341" s="175"/>
      <c r="CP341" s="175" t="s">
        <v>8</v>
      </c>
      <c r="CQ341" s="176"/>
      <c r="CR341" s="174">
        <v>4.05</v>
      </c>
      <c r="CS341" s="175"/>
      <c r="CT341" s="175" t="s">
        <v>8</v>
      </c>
      <c r="CU341" s="176"/>
      <c r="CV341" s="174">
        <v>4.05</v>
      </c>
      <c r="CW341" s="175"/>
      <c r="CX341" s="175" t="s">
        <v>8</v>
      </c>
      <c r="CY341" s="176"/>
    </row>
    <row r="342" spans="2:251" s="20" customFormat="1" ht="30" customHeight="1" x14ac:dyDescent="0.5">
      <c r="B342" s="55" t="s">
        <v>19</v>
      </c>
      <c r="C342" s="56"/>
      <c r="D342" s="177" t="s">
        <v>8</v>
      </c>
      <c r="E342" s="178"/>
      <c r="F342" s="178" t="s">
        <v>8</v>
      </c>
      <c r="G342" s="179"/>
      <c r="H342" s="177" t="s">
        <v>8</v>
      </c>
      <c r="I342" s="178"/>
      <c r="J342" s="178" t="s">
        <v>8</v>
      </c>
      <c r="K342" s="179"/>
      <c r="L342" s="177" t="s">
        <v>8</v>
      </c>
      <c r="M342" s="178"/>
      <c r="N342" s="178" t="s">
        <v>8</v>
      </c>
      <c r="O342" s="179"/>
      <c r="P342" s="177" t="s">
        <v>8</v>
      </c>
      <c r="Q342" s="178"/>
      <c r="R342" s="178" t="s">
        <v>8</v>
      </c>
      <c r="S342" s="179"/>
      <c r="T342" s="177" t="s">
        <v>8</v>
      </c>
      <c r="U342" s="178"/>
      <c r="V342" s="178" t="s">
        <v>8</v>
      </c>
      <c r="W342" s="179"/>
      <c r="X342" s="177" t="s">
        <v>8</v>
      </c>
      <c r="Y342" s="178"/>
      <c r="Z342" s="178" t="s">
        <v>8</v>
      </c>
      <c r="AA342" s="179"/>
      <c r="AB342" s="177" t="s">
        <v>8</v>
      </c>
      <c r="AC342" s="178"/>
      <c r="AD342" s="178" t="s">
        <v>8</v>
      </c>
      <c r="AE342" s="179"/>
      <c r="AF342" s="177" t="s">
        <v>8</v>
      </c>
      <c r="AG342" s="178"/>
      <c r="AH342" s="178" t="s">
        <v>8</v>
      </c>
      <c r="AI342" s="179"/>
      <c r="AJ342" s="177" t="s">
        <v>8</v>
      </c>
      <c r="AK342" s="178"/>
      <c r="AL342" s="178" t="s">
        <v>8</v>
      </c>
      <c r="AM342" s="179"/>
      <c r="AN342" s="177" t="s">
        <v>8</v>
      </c>
      <c r="AO342" s="178"/>
      <c r="AP342" s="178" t="s">
        <v>8</v>
      </c>
      <c r="AQ342" s="179"/>
      <c r="AR342" s="177" t="s">
        <v>8</v>
      </c>
      <c r="AS342" s="178"/>
      <c r="AT342" s="178" t="s">
        <v>8</v>
      </c>
      <c r="AU342" s="179"/>
      <c r="AV342" s="293">
        <v>2.75</v>
      </c>
      <c r="AW342" s="294"/>
      <c r="AX342" s="294" t="s">
        <v>8</v>
      </c>
      <c r="AY342" s="295"/>
      <c r="AZ342" s="293">
        <v>2.75</v>
      </c>
      <c r="BA342" s="294"/>
      <c r="BB342" s="294" t="s">
        <v>8</v>
      </c>
      <c r="BC342" s="295"/>
      <c r="BD342" s="177">
        <v>2.75</v>
      </c>
      <c r="BE342" s="178"/>
      <c r="BF342" s="178" t="s">
        <v>8</v>
      </c>
      <c r="BG342" s="179"/>
      <c r="BH342" s="177">
        <v>2.25</v>
      </c>
      <c r="BI342" s="178"/>
      <c r="BJ342" s="178" t="s">
        <v>8</v>
      </c>
      <c r="BK342" s="179"/>
      <c r="BL342" s="177">
        <v>2.25</v>
      </c>
      <c r="BM342" s="178"/>
      <c r="BN342" s="178" t="s">
        <v>8</v>
      </c>
      <c r="BO342" s="179"/>
      <c r="BP342" s="177">
        <v>2.25</v>
      </c>
      <c r="BQ342" s="178"/>
      <c r="BR342" s="178" t="s">
        <v>8</v>
      </c>
      <c r="BS342" s="179"/>
      <c r="BT342" s="177">
        <v>2.1</v>
      </c>
      <c r="BU342" s="178"/>
      <c r="BV342" s="178" t="s">
        <v>8</v>
      </c>
      <c r="BW342" s="179"/>
      <c r="BX342" s="177">
        <v>2.1</v>
      </c>
      <c r="BY342" s="178"/>
      <c r="BZ342" s="178" t="s">
        <v>8</v>
      </c>
      <c r="CA342" s="179"/>
      <c r="CB342" s="177">
        <v>2.1</v>
      </c>
      <c r="CC342" s="178"/>
      <c r="CD342" s="178" t="s">
        <v>8</v>
      </c>
      <c r="CE342" s="179"/>
      <c r="CF342" s="177">
        <v>2.1</v>
      </c>
      <c r="CG342" s="178"/>
      <c r="CH342" s="178" t="s">
        <v>8</v>
      </c>
      <c r="CI342" s="179"/>
      <c r="CJ342" s="177">
        <v>2.1</v>
      </c>
      <c r="CK342" s="178"/>
      <c r="CL342" s="178" t="s">
        <v>8</v>
      </c>
      <c r="CM342" s="179"/>
      <c r="CN342" s="177">
        <v>2.0500000000000003</v>
      </c>
      <c r="CO342" s="178"/>
      <c r="CP342" s="178" t="s">
        <v>8</v>
      </c>
      <c r="CQ342" s="179"/>
      <c r="CR342" s="177">
        <v>2.0500000000000003</v>
      </c>
      <c r="CS342" s="178"/>
      <c r="CT342" s="178" t="s">
        <v>8</v>
      </c>
      <c r="CU342" s="179"/>
      <c r="CV342" s="177">
        <v>2.0500000000000003</v>
      </c>
      <c r="CW342" s="178"/>
      <c r="CX342" s="178" t="s">
        <v>8</v>
      </c>
      <c r="CY342" s="179"/>
    </row>
    <row r="343" spans="2:251" x14ac:dyDescent="0.55000000000000004">
      <c r="BD343" s="20"/>
      <c r="BE343" s="20"/>
      <c r="CJ343" s="104"/>
      <c r="CK343" s="104"/>
      <c r="CL343" s="104"/>
      <c r="CM343" s="104"/>
    </row>
    <row r="344" spans="2:251" s="10" customFormat="1" ht="26" customHeight="1" x14ac:dyDescent="0.55000000000000004">
      <c r="B344" s="17"/>
      <c r="C344" s="17"/>
      <c r="D344" s="17"/>
      <c r="E344" s="17"/>
      <c r="F344" s="17"/>
      <c r="G344" s="17"/>
      <c r="H344" s="17"/>
      <c r="I344" s="17"/>
      <c r="J344" s="17"/>
      <c r="K344" s="17"/>
      <c r="L344" s="17"/>
      <c r="M344" s="17"/>
      <c r="N344" s="17"/>
      <c r="O344" s="17"/>
      <c r="P344" s="17"/>
      <c r="Q344" s="17"/>
      <c r="R344" s="17"/>
      <c r="S344" s="17"/>
      <c r="T344" s="17"/>
      <c r="U344" s="17"/>
      <c r="V344" s="17"/>
      <c r="W344" s="17"/>
      <c r="X344" s="18"/>
      <c r="Y344" s="18"/>
      <c r="AB344" s="9"/>
      <c r="AC344" s="9"/>
      <c r="AD344" s="9"/>
      <c r="AE344" s="9"/>
      <c r="AF344" s="9"/>
      <c r="AG344" s="9"/>
      <c r="AH344" s="9"/>
      <c r="AI344" s="9"/>
      <c r="AJ344" s="9"/>
      <c r="AV344" s="90"/>
      <c r="AW344" s="90"/>
      <c r="AX344" s="90"/>
      <c r="AY344" s="90"/>
      <c r="AZ344" s="90"/>
      <c r="BA344" s="90"/>
      <c r="BB344" s="90"/>
      <c r="BC344" s="90"/>
      <c r="CJ344" s="105"/>
      <c r="CK344" s="105"/>
      <c r="CL344" s="105"/>
      <c r="CM344" s="105"/>
    </row>
    <row r="345" spans="2:251" ht="22.5" customHeight="1" x14ac:dyDescent="0.55000000000000004">
      <c r="B345" s="274" t="s">
        <v>159</v>
      </c>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row>
    <row r="346" spans="2:251" ht="10.5" customHeight="1" x14ac:dyDescent="0.55000000000000004">
      <c r="B346" s="4"/>
      <c r="C346" s="4"/>
      <c r="D346" s="4"/>
      <c r="E346" s="4"/>
      <c r="F346" s="4"/>
      <c r="G346" s="4"/>
      <c r="H346" s="57"/>
      <c r="I346" s="57"/>
      <c r="J346" s="57"/>
      <c r="K346" s="57"/>
      <c r="L346" s="4"/>
      <c r="M346" s="4"/>
      <c r="N346" s="4"/>
      <c r="O346" s="4"/>
      <c r="P346" s="4"/>
      <c r="Q346" s="4"/>
      <c r="R346" s="4"/>
      <c r="S346" s="4"/>
      <c r="T346" s="4"/>
      <c r="U346" s="4"/>
      <c r="V346" s="4"/>
      <c r="W346" s="4"/>
    </row>
    <row r="347" spans="2:251" ht="34" customHeight="1" x14ac:dyDescent="0.4">
      <c r="B347" s="4"/>
      <c r="C347" s="4"/>
      <c r="D347" s="164" t="s">
        <v>180</v>
      </c>
      <c r="E347" s="165"/>
      <c r="F347" s="166"/>
      <c r="G347" s="167"/>
      <c r="H347" s="164" t="s">
        <v>181</v>
      </c>
      <c r="I347" s="165"/>
      <c r="J347" s="166"/>
      <c r="K347" s="167"/>
      <c r="L347" s="164" t="s">
        <v>187</v>
      </c>
      <c r="M347" s="165"/>
      <c r="N347" s="166"/>
      <c r="O347" s="167"/>
      <c r="P347" s="164" t="s">
        <v>189</v>
      </c>
      <c r="Q347" s="165"/>
      <c r="R347" s="166"/>
      <c r="S347" s="167"/>
      <c r="T347" s="164" t="s">
        <v>191</v>
      </c>
      <c r="U347" s="165"/>
      <c r="V347" s="166"/>
      <c r="W347" s="167"/>
      <c r="X347" s="164" t="s">
        <v>192</v>
      </c>
      <c r="Y347" s="165"/>
      <c r="Z347" s="166"/>
      <c r="AA347" s="167"/>
      <c r="AB347" s="164" t="s">
        <v>201</v>
      </c>
      <c r="AC347" s="165"/>
      <c r="AD347" s="166"/>
      <c r="AE347" s="167"/>
      <c r="AF347" s="164" t="s">
        <v>202</v>
      </c>
      <c r="AG347" s="165"/>
      <c r="AH347" s="166"/>
      <c r="AI347" s="167"/>
      <c r="AJ347" s="164" t="s">
        <v>206</v>
      </c>
      <c r="AK347" s="165"/>
      <c r="AL347" s="166"/>
      <c r="AM347" s="167"/>
      <c r="AN347" s="164" t="s">
        <v>209</v>
      </c>
      <c r="AO347" s="165"/>
      <c r="AP347" s="166"/>
      <c r="AQ347" s="167"/>
      <c r="AR347" s="164" t="s">
        <v>210</v>
      </c>
      <c r="AS347" s="165"/>
      <c r="AT347" s="166"/>
      <c r="AU347" s="167"/>
      <c r="AV347" s="164" t="s">
        <v>247</v>
      </c>
      <c r="AW347" s="165"/>
      <c r="AX347" s="166"/>
      <c r="AY347" s="167"/>
      <c r="AZ347" s="164" t="s">
        <v>248</v>
      </c>
      <c r="BA347" s="165"/>
      <c r="BB347" s="166"/>
      <c r="BC347" s="167"/>
      <c r="BD347" s="164" t="s">
        <v>249</v>
      </c>
      <c r="BE347" s="165"/>
      <c r="BF347" s="166"/>
      <c r="BG347" s="167"/>
      <c r="BH347" s="164" t="s">
        <v>251</v>
      </c>
      <c r="BI347" s="165"/>
      <c r="BJ347" s="166"/>
      <c r="BK347" s="167"/>
      <c r="BL347" s="164" t="s">
        <v>257</v>
      </c>
      <c r="BM347" s="165"/>
      <c r="BN347" s="166"/>
      <c r="BO347" s="167"/>
      <c r="BP347" s="164" t="s">
        <v>258</v>
      </c>
      <c r="BQ347" s="165"/>
      <c r="BR347" s="166"/>
      <c r="BS347" s="167"/>
      <c r="BT347" s="164" t="s">
        <v>259</v>
      </c>
      <c r="BU347" s="165"/>
      <c r="BV347" s="166"/>
      <c r="BW347" s="167"/>
      <c r="BX347" s="164" t="s">
        <v>262</v>
      </c>
      <c r="BY347" s="165"/>
      <c r="BZ347" s="166"/>
      <c r="CA347" s="167"/>
      <c r="CB347" s="164" t="s">
        <v>264</v>
      </c>
      <c r="CC347" s="165"/>
      <c r="CD347" s="166"/>
      <c r="CE347" s="167"/>
      <c r="CF347" s="164" t="s">
        <v>265</v>
      </c>
      <c r="CG347" s="165"/>
      <c r="CH347" s="166"/>
      <c r="CI347" s="167"/>
      <c r="CJ347" s="164" t="s">
        <v>268</v>
      </c>
      <c r="CK347" s="165"/>
      <c r="CL347" s="166"/>
      <c r="CM347" s="167"/>
      <c r="CN347" s="164" t="s">
        <v>269</v>
      </c>
      <c r="CO347" s="165"/>
      <c r="CP347" s="166"/>
      <c r="CQ347" s="167"/>
      <c r="CR347" s="164" t="s">
        <v>271</v>
      </c>
      <c r="CS347" s="165"/>
      <c r="CT347" s="166"/>
      <c r="CU347" s="167"/>
      <c r="CV347" s="164" t="s">
        <v>274</v>
      </c>
      <c r="CW347" s="165"/>
      <c r="CX347" s="166"/>
      <c r="CY347" s="167"/>
      <c r="CZ347" s="164" t="s">
        <v>277</v>
      </c>
      <c r="DA347" s="165"/>
      <c r="DB347" s="166"/>
      <c r="DC347" s="167"/>
      <c r="DD347" s="164" t="s">
        <v>278</v>
      </c>
      <c r="DE347" s="165"/>
      <c r="DF347" s="166"/>
      <c r="DG347" s="167"/>
      <c r="DH347" s="164" t="s">
        <v>279</v>
      </c>
      <c r="DI347" s="165"/>
      <c r="DJ347" s="166"/>
      <c r="DK347" s="167"/>
      <c r="DL347" s="164" t="s">
        <v>281</v>
      </c>
      <c r="DM347" s="165"/>
      <c r="DN347" s="166"/>
      <c r="DO347" s="167"/>
      <c r="DP347" s="164" t="s">
        <v>286</v>
      </c>
      <c r="DQ347" s="165"/>
      <c r="DR347" s="166"/>
      <c r="DS347" s="167"/>
      <c r="DT347" s="164" t="s">
        <v>287</v>
      </c>
      <c r="DU347" s="165"/>
      <c r="DV347" s="166"/>
      <c r="DW347" s="167"/>
      <c r="DX347" s="164" t="s">
        <v>289</v>
      </c>
      <c r="DY347" s="165"/>
      <c r="DZ347" s="166"/>
      <c r="EA347" s="167"/>
      <c r="EB347" s="164" t="s">
        <v>290</v>
      </c>
      <c r="EC347" s="165"/>
      <c r="ED347" s="166"/>
      <c r="EE347" s="167"/>
      <c r="EF347" s="164" t="s">
        <v>291</v>
      </c>
      <c r="EG347" s="165"/>
      <c r="EH347" s="166"/>
      <c r="EI347" s="167"/>
      <c r="EJ347" s="164" t="s">
        <v>293</v>
      </c>
      <c r="EK347" s="165"/>
      <c r="EL347" s="166"/>
      <c r="EM347" s="167"/>
      <c r="EN347" s="164" t="s">
        <v>295</v>
      </c>
      <c r="EO347" s="165"/>
      <c r="EP347" s="166"/>
      <c r="EQ347" s="167"/>
      <c r="ER347" s="164" t="s">
        <v>296</v>
      </c>
      <c r="ES347" s="165"/>
      <c r="ET347" s="166"/>
      <c r="EU347" s="167"/>
      <c r="EV347" s="164" t="s">
        <v>298</v>
      </c>
      <c r="EW347" s="165"/>
      <c r="EX347" s="166"/>
      <c r="EY347" s="167"/>
      <c r="EZ347" s="164" t="s">
        <v>299</v>
      </c>
      <c r="FA347" s="165"/>
      <c r="FB347" s="166"/>
      <c r="FC347" s="167"/>
      <c r="FD347" s="164" t="s">
        <v>300</v>
      </c>
      <c r="FE347" s="165"/>
      <c r="FF347" s="166"/>
      <c r="FG347" s="167"/>
      <c r="FH347" s="164" t="s">
        <v>304</v>
      </c>
      <c r="FI347" s="165"/>
      <c r="FJ347" s="166"/>
      <c r="FK347" s="167"/>
      <c r="FL347" s="164" t="s">
        <v>307</v>
      </c>
      <c r="FM347" s="165"/>
      <c r="FN347" s="166"/>
      <c r="FO347" s="167"/>
      <c r="FP347" s="164" t="s">
        <v>310</v>
      </c>
      <c r="FQ347" s="165"/>
      <c r="FR347" s="166"/>
      <c r="FS347" s="167"/>
      <c r="FT347" s="164" t="s">
        <v>311</v>
      </c>
      <c r="FU347" s="165"/>
      <c r="FV347" s="166"/>
      <c r="FW347" s="167"/>
      <c r="FX347" s="164" t="s">
        <v>314</v>
      </c>
      <c r="FY347" s="165"/>
      <c r="FZ347" s="166"/>
      <c r="GA347" s="167"/>
      <c r="GB347" s="164" t="s">
        <v>316</v>
      </c>
      <c r="GC347" s="165"/>
      <c r="GD347" s="166"/>
      <c r="GE347" s="167"/>
      <c r="GF347" s="164" t="s">
        <v>317</v>
      </c>
      <c r="GG347" s="165"/>
      <c r="GH347" s="166"/>
      <c r="GI347" s="167"/>
      <c r="GJ347" s="164" t="s">
        <v>319</v>
      </c>
      <c r="GK347" s="165"/>
      <c r="GL347" s="166"/>
      <c r="GM347" s="167"/>
      <c r="GN347" s="164" t="s">
        <v>320</v>
      </c>
      <c r="GO347" s="165"/>
      <c r="GP347" s="166"/>
      <c r="GQ347" s="167"/>
      <c r="GR347" s="164" t="s">
        <v>322</v>
      </c>
      <c r="GS347" s="165"/>
      <c r="GT347" s="166"/>
      <c r="GU347" s="167"/>
      <c r="GV347" s="164" t="s">
        <v>323</v>
      </c>
      <c r="GW347" s="165"/>
      <c r="GX347" s="166"/>
      <c r="GY347" s="167"/>
      <c r="GZ347" s="164" t="s">
        <v>324</v>
      </c>
      <c r="HA347" s="165"/>
      <c r="HB347" s="166"/>
      <c r="HC347" s="167"/>
      <c r="HD347" s="164" t="s">
        <v>325</v>
      </c>
      <c r="HE347" s="165"/>
      <c r="HF347" s="166"/>
      <c r="HG347" s="167"/>
      <c r="HH347" s="164" t="s">
        <v>326</v>
      </c>
      <c r="HI347" s="165"/>
      <c r="HJ347" s="166"/>
      <c r="HK347" s="167"/>
      <c r="HL347" s="164" t="s">
        <v>328</v>
      </c>
      <c r="HM347" s="165"/>
      <c r="HN347" s="166"/>
      <c r="HO347" s="167"/>
      <c r="HP347" s="164" t="s">
        <v>329</v>
      </c>
      <c r="HQ347" s="165"/>
      <c r="HR347" s="166"/>
      <c r="HS347" s="167"/>
      <c r="HT347" s="164" t="s">
        <v>330</v>
      </c>
      <c r="HU347" s="165"/>
      <c r="HV347" s="166"/>
      <c r="HW347" s="167"/>
      <c r="HX347" s="164" t="s">
        <v>331</v>
      </c>
      <c r="HY347" s="165"/>
      <c r="HZ347" s="166"/>
      <c r="IA347" s="167"/>
      <c r="IB347" s="164" t="s">
        <v>332</v>
      </c>
      <c r="IC347" s="165"/>
      <c r="ID347" s="166"/>
      <c r="IE347" s="167"/>
      <c r="IF347" s="164" t="s">
        <v>335</v>
      </c>
      <c r="IG347" s="165"/>
      <c r="IH347" s="166"/>
      <c r="II347" s="167"/>
      <c r="IJ347" s="164" t="s">
        <v>336</v>
      </c>
      <c r="IK347" s="165"/>
      <c r="IL347" s="166"/>
      <c r="IM347" s="167"/>
      <c r="IN347" s="164" t="s">
        <v>337</v>
      </c>
      <c r="IO347" s="165"/>
      <c r="IP347" s="166"/>
      <c r="IQ347" s="167"/>
    </row>
    <row r="348" spans="2:251" s="19" customFormat="1" ht="42.5" customHeight="1" x14ac:dyDescent="0.45">
      <c r="B348" s="259" t="s">
        <v>0</v>
      </c>
      <c r="C348" s="260"/>
      <c r="D348" s="168" t="s">
        <v>132</v>
      </c>
      <c r="E348" s="169"/>
      <c r="F348" s="170" t="s">
        <v>133</v>
      </c>
      <c r="G348" s="171"/>
      <c r="H348" s="168" t="s">
        <v>132</v>
      </c>
      <c r="I348" s="169"/>
      <c r="J348" s="170" t="s">
        <v>133</v>
      </c>
      <c r="K348" s="171"/>
      <c r="L348" s="168" t="s">
        <v>132</v>
      </c>
      <c r="M348" s="169"/>
      <c r="N348" s="170" t="s">
        <v>133</v>
      </c>
      <c r="O348" s="171"/>
      <c r="P348" s="168" t="s">
        <v>132</v>
      </c>
      <c r="Q348" s="169"/>
      <c r="R348" s="170" t="s">
        <v>133</v>
      </c>
      <c r="S348" s="171"/>
      <c r="T348" s="168" t="s">
        <v>132</v>
      </c>
      <c r="U348" s="169"/>
      <c r="V348" s="170" t="s">
        <v>133</v>
      </c>
      <c r="W348" s="171"/>
      <c r="X348" s="168" t="s">
        <v>132</v>
      </c>
      <c r="Y348" s="169"/>
      <c r="Z348" s="170" t="s">
        <v>133</v>
      </c>
      <c r="AA348" s="171"/>
      <c r="AB348" s="168" t="s">
        <v>132</v>
      </c>
      <c r="AC348" s="169"/>
      <c r="AD348" s="170" t="s">
        <v>133</v>
      </c>
      <c r="AE348" s="171"/>
      <c r="AF348" s="168" t="s">
        <v>132</v>
      </c>
      <c r="AG348" s="169"/>
      <c r="AH348" s="170" t="s">
        <v>133</v>
      </c>
      <c r="AI348" s="171"/>
      <c r="AJ348" s="168" t="s">
        <v>132</v>
      </c>
      <c r="AK348" s="169"/>
      <c r="AL348" s="170" t="s">
        <v>133</v>
      </c>
      <c r="AM348" s="171"/>
      <c r="AN348" s="168" t="s">
        <v>132</v>
      </c>
      <c r="AO348" s="169"/>
      <c r="AP348" s="170" t="s">
        <v>133</v>
      </c>
      <c r="AQ348" s="171"/>
      <c r="AR348" s="168" t="s">
        <v>132</v>
      </c>
      <c r="AS348" s="169"/>
      <c r="AT348" s="170" t="s">
        <v>133</v>
      </c>
      <c r="AU348" s="171"/>
      <c r="AV348" s="168" t="s">
        <v>132</v>
      </c>
      <c r="AW348" s="169"/>
      <c r="AX348" s="170" t="s">
        <v>133</v>
      </c>
      <c r="AY348" s="171"/>
      <c r="AZ348" s="168" t="s">
        <v>132</v>
      </c>
      <c r="BA348" s="169"/>
      <c r="BB348" s="170" t="s">
        <v>133</v>
      </c>
      <c r="BC348" s="171"/>
      <c r="BD348" s="168" t="s">
        <v>132</v>
      </c>
      <c r="BE348" s="169"/>
      <c r="BF348" s="170" t="s">
        <v>133</v>
      </c>
      <c r="BG348" s="171"/>
      <c r="BH348" s="168" t="s">
        <v>132</v>
      </c>
      <c r="BI348" s="169"/>
      <c r="BJ348" s="170" t="s">
        <v>133</v>
      </c>
      <c r="BK348" s="171"/>
      <c r="BL348" s="168" t="s">
        <v>132</v>
      </c>
      <c r="BM348" s="169"/>
      <c r="BN348" s="170" t="s">
        <v>133</v>
      </c>
      <c r="BO348" s="171"/>
      <c r="BP348" s="168" t="s">
        <v>132</v>
      </c>
      <c r="BQ348" s="169"/>
      <c r="BR348" s="170" t="s">
        <v>133</v>
      </c>
      <c r="BS348" s="171"/>
      <c r="BT348" s="168" t="s">
        <v>132</v>
      </c>
      <c r="BU348" s="169"/>
      <c r="BV348" s="170" t="s">
        <v>133</v>
      </c>
      <c r="BW348" s="171"/>
      <c r="BX348" s="168" t="s">
        <v>132</v>
      </c>
      <c r="BY348" s="169"/>
      <c r="BZ348" s="170" t="s">
        <v>133</v>
      </c>
      <c r="CA348" s="171"/>
      <c r="CB348" s="168" t="s">
        <v>132</v>
      </c>
      <c r="CC348" s="169"/>
      <c r="CD348" s="170" t="s">
        <v>133</v>
      </c>
      <c r="CE348" s="171"/>
      <c r="CF348" s="168" t="s">
        <v>132</v>
      </c>
      <c r="CG348" s="169"/>
      <c r="CH348" s="170" t="s">
        <v>133</v>
      </c>
      <c r="CI348" s="171"/>
      <c r="CJ348" s="168" t="s">
        <v>132</v>
      </c>
      <c r="CK348" s="169"/>
      <c r="CL348" s="170" t="s">
        <v>133</v>
      </c>
      <c r="CM348" s="171"/>
      <c r="CN348" s="168" t="s">
        <v>132</v>
      </c>
      <c r="CO348" s="169"/>
      <c r="CP348" s="170" t="s">
        <v>133</v>
      </c>
      <c r="CQ348" s="171"/>
      <c r="CR348" s="168" t="s">
        <v>132</v>
      </c>
      <c r="CS348" s="169"/>
      <c r="CT348" s="170" t="s">
        <v>133</v>
      </c>
      <c r="CU348" s="171"/>
      <c r="CV348" s="168" t="s">
        <v>132</v>
      </c>
      <c r="CW348" s="169"/>
      <c r="CX348" s="170" t="s">
        <v>133</v>
      </c>
      <c r="CY348" s="171"/>
      <c r="CZ348" s="168" t="s">
        <v>132</v>
      </c>
      <c r="DA348" s="169"/>
      <c r="DB348" s="170" t="s">
        <v>133</v>
      </c>
      <c r="DC348" s="171"/>
      <c r="DD348" s="168" t="s">
        <v>132</v>
      </c>
      <c r="DE348" s="169"/>
      <c r="DF348" s="170" t="s">
        <v>133</v>
      </c>
      <c r="DG348" s="171"/>
      <c r="DH348" s="168" t="s">
        <v>132</v>
      </c>
      <c r="DI348" s="169"/>
      <c r="DJ348" s="170" t="s">
        <v>133</v>
      </c>
      <c r="DK348" s="171"/>
      <c r="DL348" s="168" t="s">
        <v>132</v>
      </c>
      <c r="DM348" s="169"/>
      <c r="DN348" s="170" t="s">
        <v>133</v>
      </c>
      <c r="DO348" s="171"/>
      <c r="DP348" s="168" t="s">
        <v>132</v>
      </c>
      <c r="DQ348" s="169"/>
      <c r="DR348" s="170" t="s">
        <v>133</v>
      </c>
      <c r="DS348" s="171"/>
      <c r="DT348" s="168" t="s">
        <v>132</v>
      </c>
      <c r="DU348" s="169"/>
      <c r="DV348" s="170" t="s">
        <v>133</v>
      </c>
      <c r="DW348" s="171"/>
      <c r="DX348" s="168" t="s">
        <v>132</v>
      </c>
      <c r="DY348" s="169"/>
      <c r="DZ348" s="170" t="s">
        <v>133</v>
      </c>
      <c r="EA348" s="171"/>
      <c r="EB348" s="168" t="s">
        <v>132</v>
      </c>
      <c r="EC348" s="169"/>
      <c r="ED348" s="170" t="s">
        <v>133</v>
      </c>
      <c r="EE348" s="171"/>
      <c r="EF348" s="168" t="s">
        <v>132</v>
      </c>
      <c r="EG348" s="169"/>
      <c r="EH348" s="170" t="s">
        <v>133</v>
      </c>
      <c r="EI348" s="171"/>
      <c r="EJ348" s="168" t="s">
        <v>132</v>
      </c>
      <c r="EK348" s="169"/>
      <c r="EL348" s="170" t="s">
        <v>133</v>
      </c>
      <c r="EM348" s="171"/>
      <c r="EN348" s="168" t="s">
        <v>132</v>
      </c>
      <c r="EO348" s="169"/>
      <c r="EP348" s="170" t="s">
        <v>133</v>
      </c>
      <c r="EQ348" s="171"/>
      <c r="ER348" s="168" t="s">
        <v>132</v>
      </c>
      <c r="ES348" s="169"/>
      <c r="ET348" s="170" t="s">
        <v>133</v>
      </c>
      <c r="EU348" s="171"/>
      <c r="EV348" s="168" t="s">
        <v>132</v>
      </c>
      <c r="EW348" s="169"/>
      <c r="EX348" s="170" t="s">
        <v>133</v>
      </c>
      <c r="EY348" s="171"/>
      <c r="EZ348" s="168" t="s">
        <v>132</v>
      </c>
      <c r="FA348" s="169"/>
      <c r="FB348" s="170" t="s">
        <v>133</v>
      </c>
      <c r="FC348" s="171"/>
      <c r="FD348" s="168" t="s">
        <v>132</v>
      </c>
      <c r="FE348" s="169"/>
      <c r="FF348" s="170" t="s">
        <v>133</v>
      </c>
      <c r="FG348" s="171"/>
      <c r="FH348" s="168" t="s">
        <v>132</v>
      </c>
      <c r="FI348" s="169"/>
      <c r="FJ348" s="170" t="s">
        <v>133</v>
      </c>
      <c r="FK348" s="171"/>
      <c r="FL348" s="168" t="s">
        <v>132</v>
      </c>
      <c r="FM348" s="169"/>
      <c r="FN348" s="170" t="s">
        <v>133</v>
      </c>
      <c r="FO348" s="171"/>
      <c r="FP348" s="168" t="s">
        <v>132</v>
      </c>
      <c r="FQ348" s="169"/>
      <c r="FR348" s="170" t="s">
        <v>133</v>
      </c>
      <c r="FS348" s="171"/>
      <c r="FT348" s="168" t="s">
        <v>132</v>
      </c>
      <c r="FU348" s="169"/>
      <c r="FV348" s="170" t="s">
        <v>133</v>
      </c>
      <c r="FW348" s="171"/>
      <c r="FX348" s="168" t="s">
        <v>132</v>
      </c>
      <c r="FY348" s="169"/>
      <c r="FZ348" s="170" t="s">
        <v>133</v>
      </c>
      <c r="GA348" s="171"/>
      <c r="GB348" s="168" t="s">
        <v>132</v>
      </c>
      <c r="GC348" s="169"/>
      <c r="GD348" s="170" t="s">
        <v>133</v>
      </c>
      <c r="GE348" s="171"/>
      <c r="GF348" s="168" t="s">
        <v>132</v>
      </c>
      <c r="GG348" s="169"/>
      <c r="GH348" s="170" t="s">
        <v>133</v>
      </c>
      <c r="GI348" s="171"/>
      <c r="GJ348" s="168" t="s">
        <v>132</v>
      </c>
      <c r="GK348" s="169"/>
      <c r="GL348" s="170" t="s">
        <v>133</v>
      </c>
      <c r="GM348" s="171"/>
      <c r="GN348" s="168" t="s">
        <v>132</v>
      </c>
      <c r="GO348" s="169"/>
      <c r="GP348" s="170" t="s">
        <v>133</v>
      </c>
      <c r="GQ348" s="171"/>
      <c r="GR348" s="168" t="s">
        <v>132</v>
      </c>
      <c r="GS348" s="169"/>
      <c r="GT348" s="170" t="s">
        <v>133</v>
      </c>
      <c r="GU348" s="171"/>
      <c r="GV348" s="168" t="s">
        <v>132</v>
      </c>
      <c r="GW348" s="169"/>
      <c r="GX348" s="170" t="s">
        <v>133</v>
      </c>
      <c r="GY348" s="171"/>
      <c r="GZ348" s="168" t="s">
        <v>132</v>
      </c>
      <c r="HA348" s="169"/>
      <c r="HB348" s="170" t="s">
        <v>133</v>
      </c>
      <c r="HC348" s="171"/>
      <c r="HD348" s="168" t="s">
        <v>132</v>
      </c>
      <c r="HE348" s="169"/>
      <c r="HF348" s="170" t="s">
        <v>133</v>
      </c>
      <c r="HG348" s="171"/>
      <c r="HH348" s="168" t="s">
        <v>132</v>
      </c>
      <c r="HI348" s="169"/>
      <c r="HJ348" s="170" t="s">
        <v>133</v>
      </c>
      <c r="HK348" s="171"/>
      <c r="HL348" s="168" t="s">
        <v>132</v>
      </c>
      <c r="HM348" s="169"/>
      <c r="HN348" s="170" t="s">
        <v>133</v>
      </c>
      <c r="HO348" s="171"/>
      <c r="HP348" s="168" t="s">
        <v>132</v>
      </c>
      <c r="HQ348" s="169"/>
      <c r="HR348" s="170" t="s">
        <v>133</v>
      </c>
      <c r="HS348" s="171"/>
      <c r="HT348" s="168" t="s">
        <v>132</v>
      </c>
      <c r="HU348" s="169"/>
      <c r="HV348" s="170" t="s">
        <v>133</v>
      </c>
      <c r="HW348" s="171"/>
      <c r="HX348" s="168" t="s">
        <v>132</v>
      </c>
      <c r="HY348" s="169"/>
      <c r="HZ348" s="170" t="s">
        <v>133</v>
      </c>
      <c r="IA348" s="171"/>
      <c r="IB348" s="168" t="s">
        <v>132</v>
      </c>
      <c r="IC348" s="169"/>
      <c r="ID348" s="170" t="s">
        <v>133</v>
      </c>
      <c r="IE348" s="171"/>
      <c r="IF348" s="168" t="s">
        <v>132</v>
      </c>
      <c r="IG348" s="169"/>
      <c r="IH348" s="170" t="s">
        <v>133</v>
      </c>
      <c r="II348" s="171"/>
      <c r="IJ348" s="168" t="s">
        <v>132</v>
      </c>
      <c r="IK348" s="169"/>
      <c r="IL348" s="170" t="s">
        <v>133</v>
      </c>
      <c r="IM348" s="171"/>
      <c r="IN348" s="168" t="s">
        <v>132</v>
      </c>
      <c r="IO348" s="169"/>
      <c r="IP348" s="170" t="s">
        <v>133</v>
      </c>
      <c r="IQ348" s="171"/>
    </row>
    <row r="349" spans="2:251" ht="25.5" customHeight="1" x14ac:dyDescent="0.4">
      <c r="B349" s="210" t="s">
        <v>51</v>
      </c>
      <c r="C349" s="211"/>
      <c r="D349" s="147">
        <v>0.89</v>
      </c>
      <c r="E349" s="148"/>
      <c r="F349" s="149" t="s">
        <v>134</v>
      </c>
      <c r="G349" s="150"/>
      <c r="H349" s="147">
        <v>0.89</v>
      </c>
      <c r="I349" s="148"/>
      <c r="J349" s="149" t="s">
        <v>134</v>
      </c>
      <c r="K349" s="150"/>
      <c r="L349" s="147">
        <v>0.89</v>
      </c>
      <c r="M349" s="148"/>
      <c r="N349" s="149" t="s">
        <v>134</v>
      </c>
      <c r="O349" s="150"/>
      <c r="P349" s="147">
        <v>0.89</v>
      </c>
      <c r="Q349" s="148"/>
      <c r="R349" s="149" t="s">
        <v>134</v>
      </c>
      <c r="S349" s="150"/>
      <c r="T349" s="147">
        <v>0.89</v>
      </c>
      <c r="U349" s="148"/>
      <c r="V349" s="149" t="s">
        <v>134</v>
      </c>
      <c r="W349" s="150"/>
      <c r="X349" s="147">
        <v>0.89</v>
      </c>
      <c r="Y349" s="148"/>
      <c r="Z349" s="149" t="s">
        <v>134</v>
      </c>
      <c r="AA349" s="150"/>
      <c r="AB349" s="147">
        <v>0.89</v>
      </c>
      <c r="AC349" s="148"/>
      <c r="AD349" s="149" t="s">
        <v>134</v>
      </c>
      <c r="AE349" s="150"/>
      <c r="AF349" s="147">
        <v>0.89</v>
      </c>
      <c r="AG349" s="148"/>
      <c r="AH349" s="149" t="s">
        <v>134</v>
      </c>
      <c r="AI349" s="150"/>
      <c r="AJ349" s="147">
        <v>0.89</v>
      </c>
      <c r="AK349" s="148"/>
      <c r="AL349" s="149" t="s">
        <v>134</v>
      </c>
      <c r="AM349" s="150"/>
      <c r="AN349" s="147">
        <v>0.89</v>
      </c>
      <c r="AO349" s="148"/>
      <c r="AP349" s="149" t="s">
        <v>134</v>
      </c>
      <c r="AQ349" s="150"/>
      <c r="AR349" s="147">
        <v>0.89</v>
      </c>
      <c r="AS349" s="148"/>
      <c r="AT349" s="149" t="s">
        <v>134</v>
      </c>
      <c r="AU349" s="150"/>
      <c r="AV349" s="147">
        <v>0.89</v>
      </c>
      <c r="AW349" s="148"/>
      <c r="AX349" s="149" t="s">
        <v>134</v>
      </c>
      <c r="AY349" s="150"/>
      <c r="AZ349" s="147">
        <v>0.89</v>
      </c>
      <c r="BA349" s="148"/>
      <c r="BB349" s="149" t="s">
        <v>134</v>
      </c>
      <c r="BC349" s="150"/>
      <c r="BD349" s="147">
        <v>0.89</v>
      </c>
      <c r="BE349" s="148"/>
      <c r="BF349" s="149" t="s">
        <v>134</v>
      </c>
      <c r="BG349" s="150"/>
      <c r="BH349" s="147">
        <v>0.89</v>
      </c>
      <c r="BI349" s="148"/>
      <c r="BJ349" s="149" t="s">
        <v>134</v>
      </c>
      <c r="BK349" s="150"/>
      <c r="BL349" s="147">
        <v>0.89</v>
      </c>
      <c r="BM349" s="148"/>
      <c r="BN349" s="149" t="s">
        <v>134</v>
      </c>
      <c r="BO349" s="150"/>
      <c r="BP349" s="147">
        <v>0.84</v>
      </c>
      <c r="BQ349" s="148"/>
      <c r="BR349" s="149" t="s">
        <v>134</v>
      </c>
      <c r="BS349" s="150"/>
      <c r="BT349" s="147">
        <v>0.84</v>
      </c>
      <c r="BU349" s="148"/>
      <c r="BV349" s="149" t="s">
        <v>134</v>
      </c>
      <c r="BW349" s="150"/>
      <c r="BX349" s="147">
        <v>0.84</v>
      </c>
      <c r="BY349" s="148"/>
      <c r="BZ349" s="149" t="s">
        <v>134</v>
      </c>
      <c r="CA349" s="150"/>
      <c r="CB349" s="147">
        <v>0.84</v>
      </c>
      <c r="CC349" s="148"/>
      <c r="CD349" s="149" t="s">
        <v>134</v>
      </c>
      <c r="CE349" s="150"/>
      <c r="CF349" s="147">
        <v>0.84</v>
      </c>
      <c r="CG349" s="148"/>
      <c r="CH349" s="149" t="s">
        <v>134</v>
      </c>
      <c r="CI349" s="150"/>
      <c r="CJ349" s="147">
        <v>0.84</v>
      </c>
      <c r="CK349" s="148"/>
      <c r="CL349" s="149" t="s">
        <v>134</v>
      </c>
      <c r="CM349" s="150"/>
      <c r="CN349" s="147">
        <v>0.84</v>
      </c>
      <c r="CO349" s="148"/>
      <c r="CP349" s="149" t="s">
        <v>134</v>
      </c>
      <c r="CQ349" s="150"/>
      <c r="CR349" s="147">
        <v>0.84</v>
      </c>
      <c r="CS349" s="148"/>
      <c r="CT349" s="149" t="s">
        <v>134</v>
      </c>
      <c r="CU349" s="150"/>
      <c r="CV349" s="147">
        <v>0.84</v>
      </c>
      <c r="CW349" s="148"/>
      <c r="CX349" s="149" t="s">
        <v>134</v>
      </c>
      <c r="CY349" s="150"/>
      <c r="CZ349" s="147">
        <v>0.84</v>
      </c>
      <c r="DA349" s="148"/>
      <c r="DB349" s="149" t="s">
        <v>134</v>
      </c>
      <c r="DC349" s="150"/>
      <c r="DD349" s="147">
        <v>0.84</v>
      </c>
      <c r="DE349" s="148"/>
      <c r="DF349" s="149" t="s">
        <v>134</v>
      </c>
      <c r="DG349" s="150"/>
      <c r="DH349" s="147">
        <v>0.84</v>
      </c>
      <c r="DI349" s="148"/>
      <c r="DJ349" s="149" t="s">
        <v>134</v>
      </c>
      <c r="DK349" s="150"/>
      <c r="DL349" s="147">
        <v>0.84</v>
      </c>
      <c r="DM349" s="148"/>
      <c r="DN349" s="149" t="s">
        <v>134</v>
      </c>
      <c r="DO349" s="150"/>
      <c r="DP349" s="147">
        <v>0.84</v>
      </c>
      <c r="DQ349" s="148"/>
      <c r="DR349" s="149" t="s">
        <v>134</v>
      </c>
      <c r="DS349" s="150"/>
      <c r="DT349" s="147">
        <v>0.84</v>
      </c>
      <c r="DU349" s="148"/>
      <c r="DV349" s="149" t="s">
        <v>134</v>
      </c>
      <c r="DW349" s="150"/>
      <c r="DX349" s="147">
        <v>0.84</v>
      </c>
      <c r="DY349" s="148"/>
      <c r="DZ349" s="149" t="s">
        <v>134</v>
      </c>
      <c r="EA349" s="150"/>
      <c r="EB349" s="147">
        <v>0.84</v>
      </c>
      <c r="EC349" s="148"/>
      <c r="ED349" s="149" t="s">
        <v>134</v>
      </c>
      <c r="EE349" s="150"/>
      <c r="EF349" s="147">
        <v>0.84</v>
      </c>
      <c r="EG349" s="148"/>
      <c r="EH349" s="149" t="s">
        <v>134</v>
      </c>
      <c r="EI349" s="150"/>
      <c r="EJ349" s="147">
        <v>0.84</v>
      </c>
      <c r="EK349" s="148"/>
      <c r="EL349" s="149" t="s">
        <v>134</v>
      </c>
      <c r="EM349" s="150"/>
      <c r="EN349" s="147">
        <v>0.84</v>
      </c>
      <c r="EO349" s="148"/>
      <c r="EP349" s="149" t="s">
        <v>134</v>
      </c>
      <c r="EQ349" s="150"/>
      <c r="ER349" s="147">
        <v>0.84</v>
      </c>
      <c r="ES349" s="148"/>
      <c r="ET349" s="149" t="s">
        <v>134</v>
      </c>
      <c r="EU349" s="150"/>
      <c r="EV349" s="147">
        <v>0.84</v>
      </c>
      <c r="EW349" s="148"/>
      <c r="EX349" s="149" t="s">
        <v>134</v>
      </c>
      <c r="EY349" s="150"/>
      <c r="EZ349" s="147">
        <v>0.84</v>
      </c>
      <c r="FA349" s="148"/>
      <c r="FB349" s="149" t="s">
        <v>134</v>
      </c>
      <c r="FC349" s="150"/>
      <c r="FD349" s="147">
        <v>0.84</v>
      </c>
      <c r="FE349" s="148"/>
      <c r="FF349" s="149" t="s">
        <v>134</v>
      </c>
      <c r="FG349" s="150"/>
      <c r="FH349" s="147">
        <v>0.84</v>
      </c>
      <c r="FI349" s="148"/>
      <c r="FJ349" s="149" t="s">
        <v>134</v>
      </c>
      <c r="FK349" s="150"/>
      <c r="FL349" s="147">
        <v>0.84</v>
      </c>
      <c r="FM349" s="148"/>
      <c r="FN349" s="149" t="s">
        <v>134</v>
      </c>
      <c r="FO349" s="150"/>
      <c r="FP349" s="147">
        <v>0.78999999999999992</v>
      </c>
      <c r="FQ349" s="148"/>
      <c r="FR349" s="149" t="s">
        <v>134</v>
      </c>
      <c r="FS349" s="150"/>
      <c r="FT349" s="147">
        <v>0.78999999999999992</v>
      </c>
      <c r="FU349" s="148"/>
      <c r="FV349" s="149" t="s">
        <v>134</v>
      </c>
      <c r="FW349" s="150"/>
      <c r="FX349" s="147">
        <v>0.78999999999999992</v>
      </c>
      <c r="FY349" s="148"/>
      <c r="FZ349" s="149" t="s">
        <v>134</v>
      </c>
      <c r="GA349" s="150"/>
      <c r="GB349" s="147">
        <v>0.78999999999999992</v>
      </c>
      <c r="GC349" s="148"/>
      <c r="GD349" s="149" t="s">
        <v>134</v>
      </c>
      <c r="GE349" s="150"/>
      <c r="GF349" s="147">
        <v>0.78999999999999992</v>
      </c>
      <c r="GG349" s="148"/>
      <c r="GH349" s="149" t="s">
        <v>134</v>
      </c>
      <c r="GI349" s="150"/>
      <c r="GJ349" s="147">
        <v>0.78999999999999992</v>
      </c>
      <c r="GK349" s="148"/>
      <c r="GL349" s="149" t="s">
        <v>134</v>
      </c>
      <c r="GM349" s="150"/>
      <c r="GN349" s="147">
        <v>2.2000000000000002</v>
      </c>
      <c r="GO349" s="148"/>
      <c r="GP349" s="149" t="s">
        <v>134</v>
      </c>
      <c r="GQ349" s="150"/>
      <c r="GR349" s="147">
        <v>2.2000000000000002</v>
      </c>
      <c r="GS349" s="148"/>
      <c r="GT349" s="149" t="s">
        <v>134</v>
      </c>
      <c r="GU349" s="150"/>
      <c r="GV349" s="147">
        <v>2.2000000000000002</v>
      </c>
      <c r="GW349" s="148"/>
      <c r="GX349" s="149" t="s">
        <v>134</v>
      </c>
      <c r="GY349" s="150"/>
      <c r="GZ349" s="147">
        <v>2.2000000000000002</v>
      </c>
      <c r="HA349" s="148"/>
      <c r="HB349" s="149" t="s">
        <v>134</v>
      </c>
      <c r="HC349" s="150"/>
      <c r="HD349" s="147">
        <v>2.2000000000000002</v>
      </c>
      <c r="HE349" s="148"/>
      <c r="HF349" s="149" t="s">
        <v>134</v>
      </c>
      <c r="HG349" s="150"/>
      <c r="HH349" s="147">
        <v>2.2000000000000002</v>
      </c>
      <c r="HI349" s="148"/>
      <c r="HJ349" s="149" t="s">
        <v>134</v>
      </c>
      <c r="HK349" s="150"/>
      <c r="HL349" s="147">
        <v>2.2000000000000002</v>
      </c>
      <c r="HM349" s="148"/>
      <c r="HN349" s="149" t="s">
        <v>134</v>
      </c>
      <c r="HO349" s="150"/>
      <c r="HP349" s="147">
        <v>2.2000000000000002</v>
      </c>
      <c r="HQ349" s="148"/>
      <c r="HR349" s="149" t="s">
        <v>134</v>
      </c>
      <c r="HS349" s="150"/>
      <c r="HT349" s="147">
        <v>2.2000000000000002</v>
      </c>
      <c r="HU349" s="148"/>
      <c r="HV349" s="149" t="s">
        <v>134</v>
      </c>
      <c r="HW349" s="150"/>
      <c r="HX349" s="147">
        <v>2.2000000000000002</v>
      </c>
      <c r="HY349" s="148"/>
      <c r="HZ349" s="149" t="s">
        <v>134</v>
      </c>
      <c r="IA349" s="150"/>
      <c r="IB349" s="147">
        <v>2.2000000000000002</v>
      </c>
      <c r="IC349" s="148"/>
      <c r="ID349" s="149" t="s">
        <v>134</v>
      </c>
      <c r="IE349" s="150"/>
      <c r="IF349" s="147">
        <v>2.2000000000000002</v>
      </c>
      <c r="IG349" s="148"/>
      <c r="IH349" s="149" t="s">
        <v>134</v>
      </c>
      <c r="II349" s="150"/>
      <c r="IJ349" s="147">
        <v>2.2000000000000002</v>
      </c>
      <c r="IK349" s="148"/>
      <c r="IL349" s="149" t="s">
        <v>134</v>
      </c>
      <c r="IM349" s="150"/>
      <c r="IN349" s="147">
        <v>2.2000000000000002</v>
      </c>
      <c r="IO349" s="148"/>
      <c r="IP349" s="149" t="s">
        <v>134</v>
      </c>
      <c r="IQ349" s="150"/>
    </row>
    <row r="350" spans="2:251" ht="25.5" customHeight="1" x14ac:dyDescent="0.4">
      <c r="B350" s="135" t="s">
        <v>182</v>
      </c>
      <c r="C350" s="136"/>
      <c r="D350" s="147" t="s">
        <v>8</v>
      </c>
      <c r="E350" s="148"/>
      <c r="F350" s="149" t="s">
        <v>8</v>
      </c>
      <c r="G350" s="150"/>
      <c r="H350" s="147">
        <f>2.1+0.15</f>
        <v>2.25</v>
      </c>
      <c r="I350" s="148"/>
      <c r="J350" s="149" t="s">
        <v>134</v>
      </c>
      <c r="K350" s="150"/>
      <c r="L350" s="147">
        <f>2.1+0.15</f>
        <v>2.25</v>
      </c>
      <c r="M350" s="148"/>
      <c r="N350" s="149" t="s">
        <v>134</v>
      </c>
      <c r="O350" s="150"/>
      <c r="P350" s="147">
        <f>2.1+0.15</f>
        <v>2.25</v>
      </c>
      <c r="Q350" s="148"/>
      <c r="R350" s="149" t="s">
        <v>134</v>
      </c>
      <c r="S350" s="150"/>
      <c r="T350" s="147">
        <f>2.1+0.15</f>
        <v>2.25</v>
      </c>
      <c r="U350" s="148"/>
      <c r="V350" s="149" t="s">
        <v>134</v>
      </c>
      <c r="W350" s="150"/>
      <c r="X350" s="147">
        <v>2.25</v>
      </c>
      <c r="Y350" s="148"/>
      <c r="Z350" s="149" t="s">
        <v>134</v>
      </c>
      <c r="AA350" s="150"/>
      <c r="AB350" s="147">
        <v>2.25</v>
      </c>
      <c r="AC350" s="148"/>
      <c r="AD350" s="149" t="s">
        <v>134</v>
      </c>
      <c r="AE350" s="150"/>
      <c r="AF350" s="147">
        <v>2.25</v>
      </c>
      <c r="AG350" s="148"/>
      <c r="AH350" s="149" t="s">
        <v>134</v>
      </c>
      <c r="AI350" s="150"/>
      <c r="AJ350" s="147">
        <v>2.25</v>
      </c>
      <c r="AK350" s="148"/>
      <c r="AL350" s="149" t="s">
        <v>134</v>
      </c>
      <c r="AM350" s="150"/>
      <c r="AN350" s="147">
        <v>2.25</v>
      </c>
      <c r="AO350" s="148"/>
      <c r="AP350" s="149" t="s">
        <v>134</v>
      </c>
      <c r="AQ350" s="150"/>
      <c r="AR350" s="147">
        <v>2.25</v>
      </c>
      <c r="AS350" s="148"/>
      <c r="AT350" s="149" t="s">
        <v>134</v>
      </c>
      <c r="AU350" s="150"/>
      <c r="AV350" s="147">
        <v>2.25</v>
      </c>
      <c r="AW350" s="148"/>
      <c r="AX350" s="149" t="s">
        <v>134</v>
      </c>
      <c r="AY350" s="150"/>
      <c r="AZ350" s="147">
        <v>2.25</v>
      </c>
      <c r="BA350" s="148"/>
      <c r="BB350" s="149" t="s">
        <v>134</v>
      </c>
      <c r="BC350" s="150"/>
      <c r="BD350" s="147">
        <v>2.25</v>
      </c>
      <c r="BE350" s="148"/>
      <c r="BF350" s="149" t="s">
        <v>134</v>
      </c>
      <c r="BG350" s="150"/>
      <c r="BH350" s="147">
        <v>2.25</v>
      </c>
      <c r="BI350" s="148"/>
      <c r="BJ350" s="149" t="s">
        <v>134</v>
      </c>
      <c r="BK350" s="150"/>
      <c r="BL350" s="147">
        <v>2.25</v>
      </c>
      <c r="BM350" s="148"/>
      <c r="BN350" s="149" t="s">
        <v>134</v>
      </c>
      <c r="BO350" s="150"/>
      <c r="BP350" s="147">
        <v>2.2000000000000002</v>
      </c>
      <c r="BQ350" s="148"/>
      <c r="BR350" s="149" t="s">
        <v>134</v>
      </c>
      <c r="BS350" s="150"/>
      <c r="BT350" s="147">
        <v>2.2000000000000002</v>
      </c>
      <c r="BU350" s="148"/>
      <c r="BV350" s="149" t="s">
        <v>134</v>
      </c>
      <c r="BW350" s="150"/>
      <c r="BX350" s="147">
        <v>2.2000000000000002</v>
      </c>
      <c r="BY350" s="148"/>
      <c r="BZ350" s="149" t="s">
        <v>134</v>
      </c>
      <c r="CA350" s="150"/>
      <c r="CB350" s="147">
        <v>2.2000000000000002</v>
      </c>
      <c r="CC350" s="148"/>
      <c r="CD350" s="149" t="s">
        <v>134</v>
      </c>
      <c r="CE350" s="150"/>
      <c r="CF350" s="147">
        <v>2.2000000000000002</v>
      </c>
      <c r="CG350" s="148"/>
      <c r="CH350" s="149" t="s">
        <v>134</v>
      </c>
      <c r="CI350" s="150"/>
      <c r="CJ350" s="147">
        <v>2.2000000000000002</v>
      </c>
      <c r="CK350" s="148"/>
      <c r="CL350" s="149" t="s">
        <v>134</v>
      </c>
      <c r="CM350" s="150"/>
      <c r="CN350" s="147">
        <v>2.2000000000000002</v>
      </c>
      <c r="CO350" s="148"/>
      <c r="CP350" s="149" t="s">
        <v>134</v>
      </c>
      <c r="CQ350" s="150"/>
      <c r="CR350" s="147">
        <v>2.2000000000000002</v>
      </c>
      <c r="CS350" s="148"/>
      <c r="CT350" s="149" t="s">
        <v>134</v>
      </c>
      <c r="CU350" s="150"/>
      <c r="CV350" s="147">
        <v>2.2000000000000002</v>
      </c>
      <c r="CW350" s="148"/>
      <c r="CX350" s="149" t="s">
        <v>134</v>
      </c>
      <c r="CY350" s="150"/>
      <c r="CZ350" s="147">
        <v>2.2000000000000002</v>
      </c>
      <c r="DA350" s="148"/>
      <c r="DB350" s="149" t="s">
        <v>134</v>
      </c>
      <c r="DC350" s="150"/>
      <c r="DD350" s="147">
        <v>2.2000000000000002</v>
      </c>
      <c r="DE350" s="148"/>
      <c r="DF350" s="149" t="s">
        <v>134</v>
      </c>
      <c r="DG350" s="150"/>
      <c r="DH350" s="147">
        <v>2.2000000000000002</v>
      </c>
      <c r="DI350" s="148"/>
      <c r="DJ350" s="149" t="s">
        <v>134</v>
      </c>
      <c r="DK350" s="150"/>
      <c r="DL350" s="147">
        <v>2.2000000000000002</v>
      </c>
      <c r="DM350" s="148"/>
      <c r="DN350" s="149" t="s">
        <v>134</v>
      </c>
      <c r="DO350" s="150"/>
      <c r="DP350" s="147">
        <v>2.2000000000000002</v>
      </c>
      <c r="DQ350" s="148"/>
      <c r="DR350" s="149" t="s">
        <v>134</v>
      </c>
      <c r="DS350" s="150"/>
      <c r="DT350" s="147">
        <v>2.2000000000000002</v>
      </c>
      <c r="DU350" s="148"/>
      <c r="DV350" s="149" t="s">
        <v>134</v>
      </c>
      <c r="DW350" s="150"/>
      <c r="DX350" s="147">
        <v>2.2000000000000002</v>
      </c>
      <c r="DY350" s="148"/>
      <c r="DZ350" s="149" t="s">
        <v>134</v>
      </c>
      <c r="EA350" s="150"/>
      <c r="EB350" s="147">
        <v>2.2000000000000002</v>
      </c>
      <c r="EC350" s="148"/>
      <c r="ED350" s="149" t="s">
        <v>134</v>
      </c>
      <c r="EE350" s="150"/>
      <c r="EF350" s="147">
        <v>2.2000000000000002</v>
      </c>
      <c r="EG350" s="148"/>
      <c r="EH350" s="149" t="s">
        <v>134</v>
      </c>
      <c r="EI350" s="150"/>
      <c r="EJ350" s="147">
        <v>2.2000000000000002</v>
      </c>
      <c r="EK350" s="148"/>
      <c r="EL350" s="149" t="s">
        <v>134</v>
      </c>
      <c r="EM350" s="150"/>
      <c r="EN350" s="147">
        <v>2.2000000000000002</v>
      </c>
      <c r="EO350" s="148"/>
      <c r="EP350" s="149" t="s">
        <v>134</v>
      </c>
      <c r="EQ350" s="150"/>
      <c r="ER350" s="147">
        <v>2.2000000000000002</v>
      </c>
      <c r="ES350" s="148"/>
      <c r="ET350" s="149" t="s">
        <v>134</v>
      </c>
      <c r="EU350" s="150"/>
      <c r="EV350" s="147">
        <v>2.2000000000000002</v>
      </c>
      <c r="EW350" s="148"/>
      <c r="EX350" s="149" t="s">
        <v>134</v>
      </c>
      <c r="EY350" s="150"/>
      <c r="EZ350" s="147">
        <v>2.2000000000000002</v>
      </c>
      <c r="FA350" s="148"/>
      <c r="FB350" s="149" t="s">
        <v>134</v>
      </c>
      <c r="FC350" s="150"/>
      <c r="FD350" s="147">
        <v>2.2000000000000002</v>
      </c>
      <c r="FE350" s="148"/>
      <c r="FF350" s="149" t="s">
        <v>134</v>
      </c>
      <c r="FG350" s="150"/>
      <c r="FH350" s="147">
        <v>2.2000000000000002</v>
      </c>
      <c r="FI350" s="148"/>
      <c r="FJ350" s="149" t="s">
        <v>134</v>
      </c>
      <c r="FK350" s="150"/>
      <c r="FL350" s="147">
        <v>2.2000000000000002</v>
      </c>
      <c r="FM350" s="148"/>
      <c r="FN350" s="149" t="s">
        <v>134</v>
      </c>
      <c r="FO350" s="150"/>
      <c r="FP350" s="147">
        <v>2.1500000000000004</v>
      </c>
      <c r="FQ350" s="148"/>
      <c r="FR350" s="149" t="s">
        <v>134</v>
      </c>
      <c r="FS350" s="150"/>
      <c r="FT350" s="147">
        <v>2.1500000000000004</v>
      </c>
      <c r="FU350" s="148"/>
      <c r="FV350" s="149" t="s">
        <v>134</v>
      </c>
      <c r="FW350" s="150"/>
      <c r="FX350" s="147">
        <v>1.21</v>
      </c>
      <c r="FY350" s="148"/>
      <c r="FZ350" s="149" t="s">
        <v>134</v>
      </c>
      <c r="GA350" s="150"/>
      <c r="GB350" s="147">
        <v>1.21</v>
      </c>
      <c r="GC350" s="148"/>
      <c r="GD350" s="149" t="s">
        <v>134</v>
      </c>
      <c r="GE350" s="150"/>
      <c r="GF350" s="147">
        <v>1.21</v>
      </c>
      <c r="GG350" s="148"/>
      <c r="GH350" s="149" t="s">
        <v>134</v>
      </c>
      <c r="GI350" s="150"/>
      <c r="GJ350" s="147">
        <v>1.21</v>
      </c>
      <c r="GK350" s="148"/>
      <c r="GL350" s="149" t="s">
        <v>134</v>
      </c>
      <c r="GM350" s="150"/>
      <c r="GN350" s="147">
        <v>1.21</v>
      </c>
      <c r="GO350" s="148"/>
      <c r="GP350" s="149" t="s">
        <v>134</v>
      </c>
      <c r="GQ350" s="150"/>
      <c r="GR350" s="147">
        <v>1.21</v>
      </c>
      <c r="GS350" s="148"/>
      <c r="GT350" s="149" t="s">
        <v>134</v>
      </c>
      <c r="GU350" s="150"/>
      <c r="GV350" s="147">
        <v>1.21</v>
      </c>
      <c r="GW350" s="148"/>
      <c r="GX350" s="149" t="s">
        <v>134</v>
      </c>
      <c r="GY350" s="150"/>
      <c r="GZ350" s="147">
        <v>1.21</v>
      </c>
      <c r="HA350" s="148"/>
      <c r="HB350" s="149" t="s">
        <v>134</v>
      </c>
      <c r="HC350" s="150"/>
      <c r="HD350" s="147">
        <v>1.21</v>
      </c>
      <c r="HE350" s="148"/>
      <c r="HF350" s="149" t="s">
        <v>134</v>
      </c>
      <c r="HG350" s="150"/>
      <c r="HH350" s="147">
        <v>1.21</v>
      </c>
      <c r="HI350" s="148"/>
      <c r="HJ350" s="149" t="s">
        <v>134</v>
      </c>
      <c r="HK350" s="150"/>
      <c r="HL350" s="147">
        <v>1.21</v>
      </c>
      <c r="HM350" s="148"/>
      <c r="HN350" s="149" t="s">
        <v>134</v>
      </c>
      <c r="HO350" s="150"/>
      <c r="HP350" s="147">
        <v>1.21</v>
      </c>
      <c r="HQ350" s="148"/>
      <c r="HR350" s="149" t="s">
        <v>134</v>
      </c>
      <c r="HS350" s="150"/>
      <c r="HT350" s="147">
        <v>1.21</v>
      </c>
      <c r="HU350" s="148"/>
      <c r="HV350" s="149" t="s">
        <v>134</v>
      </c>
      <c r="HW350" s="150"/>
      <c r="HX350" s="147">
        <v>1.21</v>
      </c>
      <c r="HY350" s="148"/>
      <c r="HZ350" s="149" t="s">
        <v>134</v>
      </c>
      <c r="IA350" s="150"/>
      <c r="IB350" s="147">
        <v>1.21</v>
      </c>
      <c r="IC350" s="148"/>
      <c r="ID350" s="149" t="s">
        <v>134</v>
      </c>
      <c r="IE350" s="150"/>
      <c r="IF350" s="147">
        <v>1.21</v>
      </c>
      <c r="IG350" s="148"/>
      <c r="IH350" s="149" t="s">
        <v>134</v>
      </c>
      <c r="II350" s="150"/>
      <c r="IJ350" s="147">
        <v>1.21</v>
      </c>
      <c r="IK350" s="148"/>
      <c r="IL350" s="149" t="s">
        <v>134</v>
      </c>
      <c r="IM350" s="150"/>
      <c r="IN350" s="147">
        <v>1.21</v>
      </c>
      <c r="IO350" s="148"/>
      <c r="IP350" s="149" t="s">
        <v>134</v>
      </c>
      <c r="IQ350" s="150"/>
    </row>
    <row r="351" spans="2:251" ht="25.5" customHeight="1" x14ac:dyDescent="0.4">
      <c r="B351" s="232" t="s">
        <v>190</v>
      </c>
      <c r="C351" s="233"/>
      <c r="D351" s="141" t="s">
        <v>8</v>
      </c>
      <c r="E351" s="142"/>
      <c r="F351" s="143" t="s">
        <v>8</v>
      </c>
      <c r="G351" s="144"/>
      <c r="H351" s="141" t="s">
        <v>8</v>
      </c>
      <c r="I351" s="142"/>
      <c r="J351" s="143" t="s">
        <v>8</v>
      </c>
      <c r="K351" s="144"/>
      <c r="L351" s="141" t="s">
        <v>8</v>
      </c>
      <c r="M351" s="142"/>
      <c r="N351" s="143" t="s">
        <v>8</v>
      </c>
      <c r="O351" s="144"/>
      <c r="P351" s="141" t="s">
        <v>8</v>
      </c>
      <c r="Q351" s="142"/>
      <c r="R351" s="143" t="s">
        <v>8</v>
      </c>
      <c r="S351" s="144"/>
      <c r="T351" s="141" t="s">
        <v>8</v>
      </c>
      <c r="U351" s="142"/>
      <c r="V351" s="143" t="s">
        <v>8</v>
      </c>
      <c r="W351" s="144"/>
      <c r="X351" s="141">
        <f>2.99+0.15</f>
        <v>3.14</v>
      </c>
      <c r="Y351" s="142"/>
      <c r="Z351" s="143" t="s">
        <v>134</v>
      </c>
      <c r="AA351" s="144"/>
      <c r="AB351" s="141">
        <f>2.99+0.15</f>
        <v>3.14</v>
      </c>
      <c r="AC351" s="142"/>
      <c r="AD351" s="143" t="s">
        <v>134</v>
      </c>
      <c r="AE351" s="144"/>
      <c r="AF351" s="141">
        <f>2.99+0.15</f>
        <v>3.14</v>
      </c>
      <c r="AG351" s="142"/>
      <c r="AH351" s="143" t="s">
        <v>134</v>
      </c>
      <c r="AI351" s="144"/>
      <c r="AJ351" s="141">
        <v>3.14</v>
      </c>
      <c r="AK351" s="142"/>
      <c r="AL351" s="143" t="s">
        <v>134</v>
      </c>
      <c r="AM351" s="144"/>
      <c r="AN351" s="141">
        <v>3.14</v>
      </c>
      <c r="AO351" s="142"/>
      <c r="AP351" s="143" t="s">
        <v>134</v>
      </c>
      <c r="AQ351" s="144"/>
      <c r="AR351" s="141">
        <v>3.14</v>
      </c>
      <c r="AS351" s="142"/>
      <c r="AT351" s="143" t="s">
        <v>134</v>
      </c>
      <c r="AU351" s="144"/>
      <c r="AV351" s="141">
        <v>3.14</v>
      </c>
      <c r="AW351" s="142"/>
      <c r="AX351" s="143" t="s">
        <v>134</v>
      </c>
      <c r="AY351" s="144"/>
      <c r="AZ351" s="141">
        <v>3.14</v>
      </c>
      <c r="BA351" s="142"/>
      <c r="BB351" s="143" t="s">
        <v>134</v>
      </c>
      <c r="BC351" s="144"/>
      <c r="BD351" s="141">
        <v>3.14</v>
      </c>
      <c r="BE351" s="142"/>
      <c r="BF351" s="143" t="s">
        <v>134</v>
      </c>
      <c r="BG351" s="144"/>
      <c r="BH351" s="141">
        <v>3.14</v>
      </c>
      <c r="BI351" s="142"/>
      <c r="BJ351" s="143" t="s">
        <v>134</v>
      </c>
      <c r="BK351" s="144"/>
      <c r="BL351" s="141">
        <v>3.14</v>
      </c>
      <c r="BM351" s="142"/>
      <c r="BN351" s="143" t="s">
        <v>134</v>
      </c>
      <c r="BO351" s="144"/>
      <c r="BP351" s="141">
        <v>3.0900000000000003</v>
      </c>
      <c r="BQ351" s="142"/>
      <c r="BR351" s="143" t="s">
        <v>134</v>
      </c>
      <c r="BS351" s="144"/>
      <c r="BT351" s="141">
        <v>3.0900000000000003</v>
      </c>
      <c r="BU351" s="142"/>
      <c r="BV351" s="143" t="s">
        <v>134</v>
      </c>
      <c r="BW351" s="144"/>
      <c r="BX351" s="141">
        <v>3.0900000000000003</v>
      </c>
      <c r="BY351" s="142"/>
      <c r="BZ351" s="143" t="s">
        <v>134</v>
      </c>
      <c r="CA351" s="144"/>
      <c r="CB351" s="141">
        <v>3.0900000000000003</v>
      </c>
      <c r="CC351" s="142"/>
      <c r="CD351" s="143" t="s">
        <v>134</v>
      </c>
      <c r="CE351" s="144"/>
      <c r="CF351" s="141">
        <v>3.0900000000000003</v>
      </c>
      <c r="CG351" s="142"/>
      <c r="CH351" s="143" t="s">
        <v>134</v>
      </c>
      <c r="CI351" s="144"/>
      <c r="CJ351" s="141">
        <v>3.0900000000000003</v>
      </c>
      <c r="CK351" s="142"/>
      <c r="CL351" s="143" t="s">
        <v>134</v>
      </c>
      <c r="CM351" s="144"/>
      <c r="CN351" s="162">
        <v>0.6</v>
      </c>
      <c r="CO351" s="142"/>
      <c r="CP351" s="155" t="s">
        <v>246</v>
      </c>
      <c r="CQ351" s="156"/>
      <c r="CR351" s="162">
        <v>0.6</v>
      </c>
      <c r="CS351" s="142"/>
      <c r="CT351" s="155" t="s">
        <v>246</v>
      </c>
      <c r="CU351" s="156"/>
      <c r="CV351" s="162">
        <v>0.6</v>
      </c>
      <c r="CW351" s="142"/>
      <c r="CX351" s="155" t="s">
        <v>246</v>
      </c>
      <c r="CY351" s="156"/>
      <c r="CZ351" s="162">
        <v>0.6</v>
      </c>
      <c r="DA351" s="142"/>
      <c r="DB351" s="155" t="s">
        <v>246</v>
      </c>
      <c r="DC351" s="156"/>
      <c r="DD351" s="162">
        <v>0.6</v>
      </c>
      <c r="DE351" s="142"/>
      <c r="DF351" s="155" t="s">
        <v>246</v>
      </c>
      <c r="DG351" s="156"/>
      <c r="DH351" s="162">
        <v>0.6</v>
      </c>
      <c r="DI351" s="142"/>
      <c r="DJ351" s="155" t="s">
        <v>246</v>
      </c>
      <c r="DK351" s="156"/>
      <c r="DL351" s="162">
        <v>0.6</v>
      </c>
      <c r="DM351" s="142"/>
      <c r="DN351" s="155" t="s">
        <v>246</v>
      </c>
      <c r="DO351" s="156"/>
      <c r="DP351" s="162">
        <v>0.6</v>
      </c>
      <c r="DQ351" s="142"/>
      <c r="DR351" s="155" t="s">
        <v>246</v>
      </c>
      <c r="DS351" s="156"/>
      <c r="DT351" s="162">
        <v>0.6</v>
      </c>
      <c r="DU351" s="142"/>
      <c r="DV351" s="155" t="s">
        <v>246</v>
      </c>
      <c r="DW351" s="156"/>
      <c r="DX351" s="162">
        <v>0.6</v>
      </c>
      <c r="DY351" s="142"/>
      <c r="DZ351" s="155" t="s">
        <v>246</v>
      </c>
      <c r="EA351" s="156"/>
      <c r="EB351" s="141">
        <v>5.93</v>
      </c>
      <c r="EC351" s="142"/>
      <c r="ED351" s="155" t="s">
        <v>134</v>
      </c>
      <c r="EE351" s="156"/>
      <c r="EF351" s="141">
        <v>5.93</v>
      </c>
      <c r="EG351" s="142"/>
      <c r="EH351" s="155" t="s">
        <v>134</v>
      </c>
      <c r="EI351" s="156"/>
      <c r="EJ351" s="141">
        <v>5.93</v>
      </c>
      <c r="EK351" s="142"/>
      <c r="EL351" s="155" t="s">
        <v>134</v>
      </c>
      <c r="EM351" s="156"/>
      <c r="EN351" s="141">
        <v>5.93</v>
      </c>
      <c r="EO351" s="142"/>
      <c r="EP351" s="155" t="s">
        <v>134</v>
      </c>
      <c r="EQ351" s="156"/>
      <c r="ER351" s="141">
        <v>5.93</v>
      </c>
      <c r="ES351" s="142"/>
      <c r="ET351" s="155" t="s">
        <v>134</v>
      </c>
      <c r="EU351" s="156"/>
      <c r="EV351" s="141">
        <v>5.93</v>
      </c>
      <c r="EW351" s="142"/>
      <c r="EX351" s="155" t="s">
        <v>134</v>
      </c>
      <c r="EY351" s="156"/>
      <c r="EZ351" s="141">
        <v>5.93</v>
      </c>
      <c r="FA351" s="142"/>
      <c r="FB351" s="155" t="s">
        <v>134</v>
      </c>
      <c r="FC351" s="156"/>
      <c r="FD351" s="141">
        <v>5.93</v>
      </c>
      <c r="FE351" s="142"/>
      <c r="FF351" s="155" t="s">
        <v>134</v>
      </c>
      <c r="FG351" s="156"/>
      <c r="FH351" s="141">
        <v>5.93</v>
      </c>
      <c r="FI351" s="142"/>
      <c r="FJ351" s="155" t="s">
        <v>134</v>
      </c>
      <c r="FK351" s="156"/>
      <c r="FL351" s="141">
        <v>5.93</v>
      </c>
      <c r="FM351" s="142"/>
      <c r="FN351" s="155" t="s">
        <v>134</v>
      </c>
      <c r="FO351" s="156"/>
      <c r="FP351" s="141">
        <v>5.88</v>
      </c>
      <c r="FQ351" s="142"/>
      <c r="FR351" s="155" t="s">
        <v>134</v>
      </c>
      <c r="FS351" s="156"/>
      <c r="FT351" s="141">
        <v>5.88</v>
      </c>
      <c r="FU351" s="142"/>
      <c r="FV351" s="155" t="s">
        <v>134</v>
      </c>
      <c r="FW351" s="156"/>
      <c r="FX351" s="141">
        <v>5.88</v>
      </c>
      <c r="FY351" s="142"/>
      <c r="FZ351" s="155" t="s">
        <v>134</v>
      </c>
      <c r="GA351" s="156"/>
      <c r="GB351" s="141">
        <v>5.88</v>
      </c>
      <c r="GC351" s="142"/>
      <c r="GD351" s="155" t="s">
        <v>134</v>
      </c>
      <c r="GE351" s="156"/>
      <c r="GF351" s="141">
        <v>5.88</v>
      </c>
      <c r="GG351" s="142"/>
      <c r="GH351" s="155" t="s">
        <v>134</v>
      </c>
      <c r="GI351" s="156"/>
      <c r="GJ351" s="141">
        <v>5.88</v>
      </c>
      <c r="GK351" s="142"/>
      <c r="GL351" s="155" t="s">
        <v>134</v>
      </c>
      <c r="GM351" s="156"/>
      <c r="GN351" s="141">
        <v>5.88</v>
      </c>
      <c r="GO351" s="142"/>
      <c r="GP351" s="155" t="s">
        <v>134</v>
      </c>
      <c r="GQ351" s="156"/>
      <c r="GR351" s="141">
        <v>5.88</v>
      </c>
      <c r="GS351" s="142"/>
      <c r="GT351" s="155" t="s">
        <v>134</v>
      </c>
      <c r="GU351" s="156"/>
      <c r="GV351" s="141">
        <v>5.88</v>
      </c>
      <c r="GW351" s="142"/>
      <c r="GX351" s="155" t="s">
        <v>134</v>
      </c>
      <c r="GY351" s="156"/>
      <c r="GZ351" s="141">
        <v>5.88</v>
      </c>
      <c r="HA351" s="142"/>
      <c r="HB351" s="155" t="s">
        <v>134</v>
      </c>
      <c r="HC351" s="156"/>
      <c r="HD351" s="141">
        <v>5.88</v>
      </c>
      <c r="HE351" s="142"/>
      <c r="HF351" s="155" t="s">
        <v>134</v>
      </c>
      <c r="HG351" s="156"/>
      <c r="HH351" s="141">
        <v>5.88</v>
      </c>
      <c r="HI351" s="142"/>
      <c r="HJ351" s="155" t="s">
        <v>134</v>
      </c>
      <c r="HK351" s="156"/>
      <c r="HL351" s="141">
        <v>5.88</v>
      </c>
      <c r="HM351" s="142"/>
      <c r="HN351" s="155" t="s">
        <v>134</v>
      </c>
      <c r="HO351" s="156"/>
      <c r="HP351" s="141">
        <v>5.88</v>
      </c>
      <c r="HQ351" s="142"/>
      <c r="HR351" s="155" t="s">
        <v>134</v>
      </c>
      <c r="HS351" s="156"/>
      <c r="HT351" s="141">
        <v>5.88</v>
      </c>
      <c r="HU351" s="142"/>
      <c r="HV351" s="155" t="s">
        <v>134</v>
      </c>
      <c r="HW351" s="156"/>
      <c r="HX351" s="141">
        <v>5.88</v>
      </c>
      <c r="HY351" s="142"/>
      <c r="HZ351" s="155" t="s">
        <v>134</v>
      </c>
      <c r="IA351" s="156"/>
      <c r="IB351" s="162">
        <v>0.6</v>
      </c>
      <c r="IC351" s="142"/>
      <c r="ID351" s="155" t="s">
        <v>246</v>
      </c>
      <c r="IE351" s="156"/>
      <c r="IF351" s="141">
        <v>5.88</v>
      </c>
      <c r="IG351" s="142"/>
      <c r="IH351" s="155" t="s">
        <v>134</v>
      </c>
      <c r="II351" s="156"/>
      <c r="IJ351" s="141">
        <v>5.88</v>
      </c>
      <c r="IK351" s="142"/>
      <c r="IL351" s="155" t="s">
        <v>134</v>
      </c>
      <c r="IM351" s="156"/>
      <c r="IN351" s="141">
        <v>5.88</v>
      </c>
      <c r="IO351" s="142"/>
      <c r="IP351" s="155" t="s">
        <v>134</v>
      </c>
      <c r="IQ351" s="156"/>
    </row>
    <row r="352" spans="2:251" ht="25.5" customHeight="1" x14ac:dyDescent="0.4">
      <c r="B352" s="234"/>
      <c r="C352" s="235"/>
      <c r="D352" s="137"/>
      <c r="E352" s="138"/>
      <c r="F352" s="145"/>
      <c r="G352" s="146"/>
      <c r="H352" s="137"/>
      <c r="I352" s="138"/>
      <c r="J352" s="145"/>
      <c r="K352" s="146"/>
      <c r="L352" s="137"/>
      <c r="M352" s="138"/>
      <c r="N352" s="145"/>
      <c r="O352" s="146"/>
      <c r="P352" s="137"/>
      <c r="Q352" s="138"/>
      <c r="R352" s="145"/>
      <c r="S352" s="146"/>
      <c r="T352" s="137"/>
      <c r="U352" s="138"/>
      <c r="V352" s="145"/>
      <c r="W352" s="146"/>
      <c r="X352" s="137"/>
      <c r="Y352" s="138"/>
      <c r="Z352" s="145"/>
      <c r="AA352" s="146"/>
      <c r="AB352" s="137"/>
      <c r="AC352" s="138"/>
      <c r="AD352" s="145"/>
      <c r="AE352" s="146"/>
      <c r="AF352" s="137"/>
      <c r="AG352" s="138"/>
      <c r="AH352" s="145"/>
      <c r="AI352" s="146"/>
      <c r="AJ352" s="137"/>
      <c r="AK352" s="138"/>
      <c r="AL352" s="145"/>
      <c r="AM352" s="146"/>
      <c r="AN352" s="137"/>
      <c r="AO352" s="138"/>
      <c r="AP352" s="145"/>
      <c r="AQ352" s="146"/>
      <c r="AR352" s="137"/>
      <c r="AS352" s="138"/>
      <c r="AT352" s="145"/>
      <c r="AU352" s="146"/>
      <c r="AV352" s="137"/>
      <c r="AW352" s="138"/>
      <c r="AX352" s="145"/>
      <c r="AY352" s="146"/>
      <c r="AZ352" s="137"/>
      <c r="BA352" s="138"/>
      <c r="BB352" s="145"/>
      <c r="BC352" s="146"/>
      <c r="BD352" s="137"/>
      <c r="BE352" s="138"/>
      <c r="BF352" s="145"/>
      <c r="BG352" s="146"/>
      <c r="BH352" s="137"/>
      <c r="BI352" s="138"/>
      <c r="BJ352" s="145"/>
      <c r="BK352" s="146"/>
      <c r="BL352" s="137"/>
      <c r="BM352" s="138"/>
      <c r="BN352" s="145"/>
      <c r="BO352" s="146"/>
      <c r="BP352" s="137"/>
      <c r="BQ352" s="138"/>
      <c r="BR352" s="145"/>
      <c r="BS352" s="146"/>
      <c r="BT352" s="137"/>
      <c r="BU352" s="138"/>
      <c r="BV352" s="145"/>
      <c r="BW352" s="146"/>
      <c r="BX352" s="137"/>
      <c r="BY352" s="138"/>
      <c r="BZ352" s="145"/>
      <c r="CA352" s="146"/>
      <c r="CB352" s="137"/>
      <c r="CC352" s="138"/>
      <c r="CD352" s="145"/>
      <c r="CE352" s="146"/>
      <c r="CF352" s="137"/>
      <c r="CG352" s="138"/>
      <c r="CH352" s="145"/>
      <c r="CI352" s="146"/>
      <c r="CJ352" s="137"/>
      <c r="CK352" s="138"/>
      <c r="CL352" s="145"/>
      <c r="CM352" s="146"/>
      <c r="CN352" s="161">
        <v>6.1000000000000005</v>
      </c>
      <c r="CO352" s="138"/>
      <c r="CP352" s="139" t="s">
        <v>134</v>
      </c>
      <c r="CQ352" s="140"/>
      <c r="CR352" s="161">
        <v>6.1000000000000005</v>
      </c>
      <c r="CS352" s="138"/>
      <c r="CT352" s="139" t="s">
        <v>134</v>
      </c>
      <c r="CU352" s="140"/>
      <c r="CV352" s="161">
        <v>6.1000000000000005</v>
      </c>
      <c r="CW352" s="138"/>
      <c r="CX352" s="139" t="s">
        <v>134</v>
      </c>
      <c r="CY352" s="140"/>
      <c r="CZ352" s="161">
        <v>10.220000000000001</v>
      </c>
      <c r="DA352" s="138"/>
      <c r="DB352" s="139" t="s">
        <v>134</v>
      </c>
      <c r="DC352" s="140"/>
      <c r="DD352" s="161">
        <v>10.220000000000001</v>
      </c>
      <c r="DE352" s="138"/>
      <c r="DF352" s="139" t="s">
        <v>134</v>
      </c>
      <c r="DG352" s="140"/>
      <c r="DH352" s="161">
        <v>10.220000000000001</v>
      </c>
      <c r="DI352" s="138"/>
      <c r="DJ352" s="139" t="s">
        <v>134</v>
      </c>
      <c r="DK352" s="140"/>
      <c r="DL352" s="161">
        <v>10.220000000000001</v>
      </c>
      <c r="DM352" s="138"/>
      <c r="DN352" s="139" t="s">
        <v>134</v>
      </c>
      <c r="DO352" s="140"/>
      <c r="DP352" s="161">
        <v>10.220000000000001</v>
      </c>
      <c r="DQ352" s="138"/>
      <c r="DR352" s="139" t="s">
        <v>134</v>
      </c>
      <c r="DS352" s="140"/>
      <c r="DT352" s="161">
        <v>10.220000000000001</v>
      </c>
      <c r="DU352" s="138"/>
      <c r="DV352" s="139" t="s">
        <v>134</v>
      </c>
      <c r="DW352" s="140"/>
      <c r="DX352" s="161">
        <v>10.220000000000001</v>
      </c>
      <c r="DY352" s="138"/>
      <c r="DZ352" s="139" t="s">
        <v>134</v>
      </c>
      <c r="EA352" s="140"/>
      <c r="EB352" s="137">
        <v>-0.05</v>
      </c>
      <c r="EC352" s="138"/>
      <c r="ED352" s="139"/>
      <c r="EE352" s="140"/>
      <c r="EF352" s="137">
        <v>-0.05</v>
      </c>
      <c r="EG352" s="138"/>
      <c r="EH352" s="139"/>
      <c r="EI352" s="140"/>
      <c r="EJ352" s="137">
        <v>-0.05</v>
      </c>
      <c r="EK352" s="138"/>
      <c r="EL352" s="139"/>
      <c r="EM352" s="140"/>
      <c r="EN352" s="137">
        <v>-0.05</v>
      </c>
      <c r="EO352" s="138"/>
      <c r="EP352" s="139"/>
      <c r="EQ352" s="140"/>
      <c r="ER352" s="137">
        <v>-0.05</v>
      </c>
      <c r="ES352" s="138"/>
      <c r="ET352" s="139"/>
      <c r="EU352" s="140"/>
      <c r="EV352" s="137">
        <v>-0.05</v>
      </c>
      <c r="EW352" s="138"/>
      <c r="EX352" s="139"/>
      <c r="EY352" s="140"/>
      <c r="EZ352" s="137">
        <v>-0.05</v>
      </c>
      <c r="FA352" s="138"/>
      <c r="FB352" s="139"/>
      <c r="FC352" s="140"/>
      <c r="FD352" s="137">
        <v>-0.05</v>
      </c>
      <c r="FE352" s="138"/>
      <c r="FF352" s="139"/>
      <c r="FG352" s="140"/>
      <c r="FH352" s="137">
        <v>-0.05</v>
      </c>
      <c r="FI352" s="138"/>
      <c r="FJ352" s="139"/>
      <c r="FK352" s="140"/>
      <c r="FL352" s="137">
        <v>-0.05</v>
      </c>
      <c r="FM352" s="138"/>
      <c r="FN352" s="139"/>
      <c r="FO352" s="140"/>
      <c r="FP352" s="137">
        <v>-0.1</v>
      </c>
      <c r="FQ352" s="138"/>
      <c r="FR352" s="139"/>
      <c r="FS352" s="140"/>
      <c r="FT352" s="137">
        <v>-0.1</v>
      </c>
      <c r="FU352" s="138"/>
      <c r="FV352" s="139"/>
      <c r="FW352" s="140"/>
      <c r="FX352" s="137">
        <v>-0.1</v>
      </c>
      <c r="FY352" s="138"/>
      <c r="FZ352" s="139"/>
      <c r="GA352" s="140"/>
      <c r="GB352" s="137">
        <v>-0.1</v>
      </c>
      <c r="GC352" s="138"/>
      <c r="GD352" s="139"/>
      <c r="GE352" s="140"/>
      <c r="GF352" s="137">
        <v>-0.1</v>
      </c>
      <c r="GG352" s="138"/>
      <c r="GH352" s="139"/>
      <c r="GI352" s="140"/>
      <c r="GJ352" s="137">
        <v>-0.1</v>
      </c>
      <c r="GK352" s="138"/>
      <c r="GL352" s="139"/>
      <c r="GM352" s="140"/>
      <c r="GN352" s="137">
        <v>-0.1</v>
      </c>
      <c r="GO352" s="138"/>
      <c r="GP352" s="139"/>
      <c r="GQ352" s="140"/>
      <c r="GR352" s="137">
        <v>-0.1</v>
      </c>
      <c r="GS352" s="138"/>
      <c r="GT352" s="139"/>
      <c r="GU352" s="140"/>
      <c r="GV352" s="137">
        <v>-0.1</v>
      </c>
      <c r="GW352" s="138"/>
      <c r="GX352" s="139"/>
      <c r="GY352" s="140"/>
      <c r="GZ352" s="137">
        <v>-0.1</v>
      </c>
      <c r="HA352" s="138"/>
      <c r="HB352" s="139"/>
      <c r="HC352" s="140"/>
      <c r="HD352" s="137">
        <v>-0.1</v>
      </c>
      <c r="HE352" s="138"/>
      <c r="HF352" s="139"/>
      <c r="HG352" s="140"/>
      <c r="HH352" s="137">
        <v>-0.1</v>
      </c>
      <c r="HI352" s="138"/>
      <c r="HJ352" s="139"/>
      <c r="HK352" s="140"/>
      <c r="HL352" s="137">
        <v>-0.1</v>
      </c>
      <c r="HM352" s="138"/>
      <c r="HN352" s="139"/>
      <c r="HO352" s="140"/>
      <c r="HP352" s="137">
        <v>-0.1</v>
      </c>
      <c r="HQ352" s="138"/>
      <c r="HR352" s="139"/>
      <c r="HS352" s="140"/>
      <c r="HT352" s="137">
        <v>-0.1</v>
      </c>
      <c r="HU352" s="138"/>
      <c r="HV352" s="139"/>
      <c r="HW352" s="140"/>
      <c r="HX352" s="137">
        <v>-0.1</v>
      </c>
      <c r="HY352" s="138"/>
      <c r="HZ352" s="139"/>
      <c r="IA352" s="140"/>
      <c r="IB352" s="161">
        <v>14.299999999999999</v>
      </c>
      <c r="IC352" s="138"/>
      <c r="ID352" s="139" t="s">
        <v>134</v>
      </c>
      <c r="IE352" s="140"/>
      <c r="IF352" s="137">
        <v>-0.1</v>
      </c>
      <c r="IG352" s="138"/>
      <c r="IH352" s="139"/>
      <c r="II352" s="140"/>
      <c r="IJ352" s="137">
        <v>-0.1</v>
      </c>
      <c r="IK352" s="138"/>
      <c r="IL352" s="139"/>
      <c r="IM352" s="140"/>
      <c r="IN352" s="137">
        <v>-0.1</v>
      </c>
      <c r="IO352" s="138"/>
      <c r="IP352" s="139"/>
      <c r="IQ352" s="140"/>
    </row>
    <row r="353" spans="2:251" ht="25.5" customHeight="1" x14ac:dyDescent="0.4">
      <c r="B353" s="210" t="s">
        <v>30</v>
      </c>
      <c r="C353" s="211"/>
      <c r="D353" s="147">
        <v>5.3800000000000008</v>
      </c>
      <c r="E353" s="148"/>
      <c r="F353" s="149" t="s">
        <v>134</v>
      </c>
      <c r="G353" s="150"/>
      <c r="H353" s="147">
        <v>5.3800000000000008</v>
      </c>
      <c r="I353" s="148"/>
      <c r="J353" s="149" t="s">
        <v>134</v>
      </c>
      <c r="K353" s="150"/>
      <c r="L353" s="147">
        <v>5.69</v>
      </c>
      <c r="M353" s="148"/>
      <c r="N353" s="149" t="s">
        <v>134</v>
      </c>
      <c r="O353" s="150"/>
      <c r="P353" s="147">
        <v>5.69</v>
      </c>
      <c r="Q353" s="148"/>
      <c r="R353" s="149" t="s">
        <v>134</v>
      </c>
      <c r="S353" s="150"/>
      <c r="T353" s="147">
        <v>5.69</v>
      </c>
      <c r="U353" s="148"/>
      <c r="V353" s="149" t="s">
        <v>134</v>
      </c>
      <c r="W353" s="150"/>
      <c r="X353" s="147">
        <v>5.69</v>
      </c>
      <c r="Y353" s="148"/>
      <c r="Z353" s="149" t="s">
        <v>134</v>
      </c>
      <c r="AA353" s="150"/>
      <c r="AB353" s="147">
        <v>5.69</v>
      </c>
      <c r="AC353" s="148"/>
      <c r="AD353" s="149" t="s">
        <v>134</v>
      </c>
      <c r="AE353" s="150"/>
      <c r="AF353" s="147">
        <v>5.69</v>
      </c>
      <c r="AG353" s="148"/>
      <c r="AH353" s="149" t="s">
        <v>134</v>
      </c>
      <c r="AI353" s="150"/>
      <c r="AJ353" s="147">
        <v>5.69</v>
      </c>
      <c r="AK353" s="148"/>
      <c r="AL353" s="149" t="s">
        <v>134</v>
      </c>
      <c r="AM353" s="150"/>
      <c r="AN353" s="147">
        <v>5.69</v>
      </c>
      <c r="AO353" s="148"/>
      <c r="AP353" s="149" t="s">
        <v>134</v>
      </c>
      <c r="AQ353" s="150"/>
      <c r="AR353" s="147">
        <v>5.69</v>
      </c>
      <c r="AS353" s="148"/>
      <c r="AT353" s="149" t="s">
        <v>134</v>
      </c>
      <c r="AU353" s="150"/>
      <c r="AV353" s="147">
        <v>5.69</v>
      </c>
      <c r="AW353" s="148"/>
      <c r="AX353" s="149" t="s">
        <v>134</v>
      </c>
      <c r="AY353" s="150"/>
      <c r="AZ353" s="147">
        <v>4.53</v>
      </c>
      <c r="BA353" s="148"/>
      <c r="BB353" s="149" t="s">
        <v>134</v>
      </c>
      <c r="BC353" s="150"/>
      <c r="BD353" s="147">
        <v>4.53</v>
      </c>
      <c r="BE353" s="148"/>
      <c r="BF353" s="149" t="s">
        <v>134</v>
      </c>
      <c r="BG353" s="150"/>
      <c r="BH353" s="147">
        <v>4.53</v>
      </c>
      <c r="BI353" s="148"/>
      <c r="BJ353" s="149" t="s">
        <v>134</v>
      </c>
      <c r="BK353" s="150"/>
      <c r="BL353" s="147">
        <v>4.53</v>
      </c>
      <c r="BM353" s="148"/>
      <c r="BN353" s="149" t="s">
        <v>134</v>
      </c>
      <c r="BO353" s="150"/>
      <c r="BP353" s="147">
        <v>4.4800000000000004</v>
      </c>
      <c r="BQ353" s="148"/>
      <c r="BR353" s="149" t="s">
        <v>134</v>
      </c>
      <c r="BS353" s="150"/>
      <c r="BT353" s="147">
        <v>4.4800000000000004</v>
      </c>
      <c r="BU353" s="148"/>
      <c r="BV353" s="149" t="s">
        <v>134</v>
      </c>
      <c r="BW353" s="150"/>
      <c r="BX353" s="147">
        <v>4.4800000000000004</v>
      </c>
      <c r="BY353" s="148"/>
      <c r="BZ353" s="149" t="s">
        <v>134</v>
      </c>
      <c r="CA353" s="150"/>
      <c r="CB353" s="147">
        <v>4.4800000000000004</v>
      </c>
      <c r="CC353" s="148"/>
      <c r="CD353" s="149" t="s">
        <v>134</v>
      </c>
      <c r="CE353" s="150"/>
      <c r="CF353" s="147">
        <v>4.4800000000000004</v>
      </c>
      <c r="CG353" s="148"/>
      <c r="CH353" s="149" t="s">
        <v>134</v>
      </c>
      <c r="CI353" s="150"/>
      <c r="CJ353" s="147">
        <v>4.4800000000000004</v>
      </c>
      <c r="CK353" s="148"/>
      <c r="CL353" s="149" t="s">
        <v>134</v>
      </c>
      <c r="CM353" s="150"/>
      <c r="CN353" s="147">
        <v>4.4800000000000004</v>
      </c>
      <c r="CO353" s="148"/>
      <c r="CP353" s="149" t="s">
        <v>134</v>
      </c>
      <c r="CQ353" s="150"/>
      <c r="CR353" s="147">
        <v>4.4800000000000004</v>
      </c>
      <c r="CS353" s="148"/>
      <c r="CT353" s="149" t="s">
        <v>134</v>
      </c>
      <c r="CU353" s="150"/>
      <c r="CV353" s="147">
        <v>4.4800000000000004</v>
      </c>
      <c r="CW353" s="148"/>
      <c r="CX353" s="149" t="s">
        <v>134</v>
      </c>
      <c r="CY353" s="150"/>
      <c r="CZ353" s="147">
        <v>4.4800000000000004</v>
      </c>
      <c r="DA353" s="148"/>
      <c r="DB353" s="149" t="s">
        <v>134</v>
      </c>
      <c r="DC353" s="150"/>
      <c r="DD353" s="147">
        <v>4.4800000000000004</v>
      </c>
      <c r="DE353" s="148"/>
      <c r="DF353" s="149" t="s">
        <v>134</v>
      </c>
      <c r="DG353" s="150"/>
      <c r="DH353" s="147">
        <v>4.4800000000000004</v>
      </c>
      <c r="DI353" s="148"/>
      <c r="DJ353" s="149" t="s">
        <v>134</v>
      </c>
      <c r="DK353" s="150"/>
      <c r="DL353" s="147">
        <v>4.4800000000000004</v>
      </c>
      <c r="DM353" s="148"/>
      <c r="DN353" s="149" t="s">
        <v>134</v>
      </c>
      <c r="DO353" s="150"/>
      <c r="DP353" s="147">
        <v>4.4800000000000004</v>
      </c>
      <c r="DQ353" s="148"/>
      <c r="DR353" s="149" t="s">
        <v>134</v>
      </c>
      <c r="DS353" s="150"/>
      <c r="DT353" s="147">
        <v>4.4800000000000004</v>
      </c>
      <c r="DU353" s="148"/>
      <c r="DV353" s="149" t="s">
        <v>134</v>
      </c>
      <c r="DW353" s="150"/>
      <c r="DX353" s="147">
        <v>4.4800000000000004</v>
      </c>
      <c r="DY353" s="148"/>
      <c r="DZ353" s="149" t="s">
        <v>134</v>
      </c>
      <c r="EA353" s="150"/>
      <c r="EB353" s="147">
        <v>4.4800000000000004</v>
      </c>
      <c r="EC353" s="148"/>
      <c r="ED353" s="149" t="s">
        <v>134</v>
      </c>
      <c r="EE353" s="150"/>
      <c r="EF353" s="147">
        <v>4.4800000000000004</v>
      </c>
      <c r="EG353" s="148"/>
      <c r="EH353" s="149" t="s">
        <v>134</v>
      </c>
      <c r="EI353" s="150"/>
      <c r="EJ353" s="147">
        <v>4.4800000000000004</v>
      </c>
      <c r="EK353" s="148"/>
      <c r="EL353" s="149" t="s">
        <v>134</v>
      </c>
      <c r="EM353" s="150"/>
      <c r="EN353" s="147">
        <v>4.4800000000000004</v>
      </c>
      <c r="EO353" s="148"/>
      <c r="EP353" s="149" t="s">
        <v>134</v>
      </c>
      <c r="EQ353" s="150"/>
      <c r="ER353" s="147">
        <v>4.4800000000000004</v>
      </c>
      <c r="ES353" s="148"/>
      <c r="ET353" s="149" t="s">
        <v>134</v>
      </c>
      <c r="EU353" s="150"/>
      <c r="EV353" s="147">
        <v>4.4800000000000004</v>
      </c>
      <c r="EW353" s="148"/>
      <c r="EX353" s="149" t="s">
        <v>134</v>
      </c>
      <c r="EY353" s="150"/>
      <c r="EZ353" s="147">
        <v>4.4800000000000004</v>
      </c>
      <c r="FA353" s="148"/>
      <c r="FB353" s="149" t="s">
        <v>134</v>
      </c>
      <c r="FC353" s="150"/>
      <c r="FD353" s="147">
        <v>4.4800000000000004</v>
      </c>
      <c r="FE353" s="148"/>
      <c r="FF353" s="149" t="s">
        <v>134</v>
      </c>
      <c r="FG353" s="150"/>
      <c r="FH353" s="147">
        <v>4.4800000000000004</v>
      </c>
      <c r="FI353" s="148"/>
      <c r="FJ353" s="149" t="s">
        <v>134</v>
      </c>
      <c r="FK353" s="150"/>
      <c r="FL353" s="147">
        <v>4.4800000000000004</v>
      </c>
      <c r="FM353" s="148"/>
      <c r="FN353" s="149" t="s">
        <v>134</v>
      </c>
      <c r="FO353" s="150"/>
      <c r="FP353" s="147">
        <v>4.4300000000000006</v>
      </c>
      <c r="FQ353" s="148"/>
      <c r="FR353" s="149" t="s">
        <v>134</v>
      </c>
      <c r="FS353" s="150"/>
      <c r="FT353" s="147">
        <v>4.4300000000000006</v>
      </c>
      <c r="FU353" s="148"/>
      <c r="FV353" s="149" t="s">
        <v>134</v>
      </c>
      <c r="FW353" s="150"/>
      <c r="FX353" s="147">
        <v>4.4300000000000006</v>
      </c>
      <c r="FY353" s="148"/>
      <c r="FZ353" s="149" t="s">
        <v>134</v>
      </c>
      <c r="GA353" s="150"/>
      <c r="GB353" s="147">
        <v>4.4300000000000006</v>
      </c>
      <c r="GC353" s="148"/>
      <c r="GD353" s="149" t="s">
        <v>134</v>
      </c>
      <c r="GE353" s="150"/>
      <c r="GF353" s="147">
        <v>4.4300000000000006</v>
      </c>
      <c r="GG353" s="148"/>
      <c r="GH353" s="149" t="s">
        <v>134</v>
      </c>
      <c r="GI353" s="150"/>
      <c r="GJ353" s="147">
        <v>4.6399999999999997</v>
      </c>
      <c r="GK353" s="148"/>
      <c r="GL353" s="149" t="s">
        <v>134</v>
      </c>
      <c r="GM353" s="150"/>
      <c r="GN353" s="147">
        <v>4.6399999999999997</v>
      </c>
      <c r="GO353" s="148"/>
      <c r="GP353" s="149" t="s">
        <v>134</v>
      </c>
      <c r="GQ353" s="150"/>
      <c r="GR353" s="147">
        <v>4.6399999999999997</v>
      </c>
      <c r="GS353" s="148"/>
      <c r="GT353" s="149" t="s">
        <v>134</v>
      </c>
      <c r="GU353" s="150"/>
      <c r="GV353" s="147">
        <v>4.6399999999999997</v>
      </c>
      <c r="GW353" s="148"/>
      <c r="GX353" s="149" t="s">
        <v>134</v>
      </c>
      <c r="GY353" s="150"/>
      <c r="GZ353" s="147">
        <v>4.6399999999999997</v>
      </c>
      <c r="HA353" s="148"/>
      <c r="HB353" s="149" t="s">
        <v>134</v>
      </c>
      <c r="HC353" s="150"/>
      <c r="HD353" s="147">
        <v>4.6399999999999997</v>
      </c>
      <c r="HE353" s="148"/>
      <c r="HF353" s="149" t="s">
        <v>134</v>
      </c>
      <c r="HG353" s="150"/>
      <c r="HH353" s="147">
        <v>4.6399999999999997</v>
      </c>
      <c r="HI353" s="148"/>
      <c r="HJ353" s="149" t="s">
        <v>134</v>
      </c>
      <c r="HK353" s="150"/>
      <c r="HL353" s="147">
        <v>4.6399999999999997</v>
      </c>
      <c r="HM353" s="148"/>
      <c r="HN353" s="149" t="s">
        <v>134</v>
      </c>
      <c r="HO353" s="150"/>
      <c r="HP353" s="147">
        <v>4.6399999999999997</v>
      </c>
      <c r="HQ353" s="148"/>
      <c r="HR353" s="149" t="s">
        <v>134</v>
      </c>
      <c r="HS353" s="150"/>
      <c r="HT353" s="147">
        <v>4.6399999999999997</v>
      </c>
      <c r="HU353" s="148"/>
      <c r="HV353" s="149" t="s">
        <v>134</v>
      </c>
      <c r="HW353" s="150"/>
      <c r="HX353" s="147">
        <v>4.6399999999999997</v>
      </c>
      <c r="HY353" s="148"/>
      <c r="HZ353" s="149" t="s">
        <v>134</v>
      </c>
      <c r="IA353" s="150"/>
      <c r="IB353" s="147">
        <v>4.6399999999999997</v>
      </c>
      <c r="IC353" s="148"/>
      <c r="ID353" s="149" t="s">
        <v>134</v>
      </c>
      <c r="IE353" s="150"/>
      <c r="IF353" s="147">
        <v>4.6399999999999997</v>
      </c>
      <c r="IG353" s="148"/>
      <c r="IH353" s="149" t="s">
        <v>134</v>
      </c>
      <c r="II353" s="150"/>
      <c r="IJ353" s="147">
        <v>4.6399999999999997</v>
      </c>
      <c r="IK353" s="148"/>
      <c r="IL353" s="149" t="s">
        <v>134</v>
      </c>
      <c r="IM353" s="150"/>
      <c r="IN353" s="147">
        <v>4.6399999999999997</v>
      </c>
      <c r="IO353" s="148"/>
      <c r="IP353" s="149" t="s">
        <v>134</v>
      </c>
      <c r="IQ353" s="150"/>
    </row>
    <row r="354" spans="2:251" ht="25.5" customHeight="1" x14ac:dyDescent="0.4">
      <c r="B354" s="210" t="s">
        <v>17</v>
      </c>
      <c r="C354" s="211"/>
      <c r="D354" s="147">
        <v>1.3699999999999999</v>
      </c>
      <c r="E354" s="148"/>
      <c r="F354" s="149" t="s">
        <v>134</v>
      </c>
      <c r="G354" s="150"/>
      <c r="H354" s="147">
        <v>1.3699999999999999</v>
      </c>
      <c r="I354" s="148"/>
      <c r="J354" s="149" t="s">
        <v>134</v>
      </c>
      <c r="K354" s="150"/>
      <c r="L354" s="147">
        <v>1.3699999999999999</v>
      </c>
      <c r="M354" s="148"/>
      <c r="N354" s="149" t="s">
        <v>134</v>
      </c>
      <c r="O354" s="150"/>
      <c r="P354" s="147">
        <v>1.3699999999999999</v>
      </c>
      <c r="Q354" s="148"/>
      <c r="R354" s="149" t="s">
        <v>134</v>
      </c>
      <c r="S354" s="150"/>
      <c r="T354" s="147">
        <v>1.3699999999999999</v>
      </c>
      <c r="U354" s="148"/>
      <c r="V354" s="149" t="s">
        <v>134</v>
      </c>
      <c r="W354" s="150"/>
      <c r="X354" s="147">
        <v>1.3699999999999999</v>
      </c>
      <c r="Y354" s="148"/>
      <c r="Z354" s="149" t="s">
        <v>134</v>
      </c>
      <c r="AA354" s="150"/>
      <c r="AB354" s="147">
        <v>1.3699999999999999</v>
      </c>
      <c r="AC354" s="148"/>
      <c r="AD354" s="149" t="s">
        <v>134</v>
      </c>
      <c r="AE354" s="150"/>
      <c r="AF354" s="147">
        <v>1.3699999999999999</v>
      </c>
      <c r="AG354" s="148"/>
      <c r="AH354" s="149" t="s">
        <v>134</v>
      </c>
      <c r="AI354" s="150"/>
      <c r="AJ354" s="147">
        <v>1.3699999999999999</v>
      </c>
      <c r="AK354" s="148"/>
      <c r="AL354" s="149" t="s">
        <v>134</v>
      </c>
      <c r="AM354" s="150"/>
      <c r="AN354" s="147">
        <v>1.3699999999999999</v>
      </c>
      <c r="AO354" s="148"/>
      <c r="AP354" s="149" t="s">
        <v>134</v>
      </c>
      <c r="AQ354" s="150"/>
      <c r="AR354" s="147">
        <v>1.3699999999999999</v>
      </c>
      <c r="AS354" s="148"/>
      <c r="AT354" s="149" t="s">
        <v>134</v>
      </c>
      <c r="AU354" s="150"/>
      <c r="AV354" s="147">
        <v>1.3699999999999999</v>
      </c>
      <c r="AW354" s="148"/>
      <c r="AX354" s="149" t="s">
        <v>134</v>
      </c>
      <c r="AY354" s="150"/>
      <c r="AZ354" s="147">
        <v>1.3699999999999999</v>
      </c>
      <c r="BA354" s="148"/>
      <c r="BB354" s="149" t="s">
        <v>134</v>
      </c>
      <c r="BC354" s="150"/>
      <c r="BD354" s="147">
        <v>1.3699999999999999</v>
      </c>
      <c r="BE354" s="148"/>
      <c r="BF354" s="149" t="s">
        <v>134</v>
      </c>
      <c r="BG354" s="150"/>
      <c r="BH354" s="147">
        <v>1.3699999999999999</v>
      </c>
      <c r="BI354" s="148"/>
      <c r="BJ354" s="149" t="s">
        <v>134</v>
      </c>
      <c r="BK354" s="150"/>
      <c r="BL354" s="147">
        <v>1.3699999999999999</v>
      </c>
      <c r="BM354" s="148"/>
      <c r="BN354" s="149" t="s">
        <v>134</v>
      </c>
      <c r="BO354" s="150"/>
      <c r="BP354" s="147">
        <v>1.3199999999999998</v>
      </c>
      <c r="BQ354" s="148"/>
      <c r="BR354" s="149" t="s">
        <v>134</v>
      </c>
      <c r="BS354" s="150"/>
      <c r="BT354" s="147">
        <v>1.3199999999999998</v>
      </c>
      <c r="BU354" s="148"/>
      <c r="BV354" s="149" t="s">
        <v>134</v>
      </c>
      <c r="BW354" s="150"/>
      <c r="BX354" s="147">
        <v>1.3199999999999998</v>
      </c>
      <c r="BY354" s="148"/>
      <c r="BZ354" s="149" t="s">
        <v>134</v>
      </c>
      <c r="CA354" s="150"/>
      <c r="CB354" s="147">
        <v>1.3199999999999998</v>
      </c>
      <c r="CC354" s="148"/>
      <c r="CD354" s="149" t="s">
        <v>134</v>
      </c>
      <c r="CE354" s="150"/>
      <c r="CF354" s="147">
        <v>1.3199999999999998</v>
      </c>
      <c r="CG354" s="148"/>
      <c r="CH354" s="149" t="s">
        <v>134</v>
      </c>
      <c r="CI354" s="150"/>
      <c r="CJ354" s="147">
        <v>1.3199999999999998</v>
      </c>
      <c r="CK354" s="148"/>
      <c r="CL354" s="149" t="s">
        <v>134</v>
      </c>
      <c r="CM354" s="150"/>
      <c r="CN354" s="147">
        <v>1.3199999999999998</v>
      </c>
      <c r="CO354" s="148"/>
      <c r="CP354" s="149" t="s">
        <v>134</v>
      </c>
      <c r="CQ354" s="150"/>
      <c r="CR354" s="147">
        <v>1.3199999999999998</v>
      </c>
      <c r="CS354" s="148"/>
      <c r="CT354" s="149" t="s">
        <v>134</v>
      </c>
      <c r="CU354" s="150"/>
      <c r="CV354" s="147">
        <v>1.3199999999999998</v>
      </c>
      <c r="CW354" s="148"/>
      <c r="CX354" s="149" t="s">
        <v>134</v>
      </c>
      <c r="CY354" s="150"/>
      <c r="CZ354" s="147">
        <v>1.3199999999999998</v>
      </c>
      <c r="DA354" s="148"/>
      <c r="DB354" s="149" t="s">
        <v>134</v>
      </c>
      <c r="DC354" s="150"/>
      <c r="DD354" s="147">
        <v>1.3199999999999998</v>
      </c>
      <c r="DE354" s="148"/>
      <c r="DF354" s="149" t="s">
        <v>134</v>
      </c>
      <c r="DG354" s="150"/>
      <c r="DH354" s="147">
        <v>1.3199999999999998</v>
      </c>
      <c r="DI354" s="148"/>
      <c r="DJ354" s="149" t="s">
        <v>134</v>
      </c>
      <c r="DK354" s="150"/>
      <c r="DL354" s="147">
        <v>1.3199999999999998</v>
      </c>
      <c r="DM354" s="148"/>
      <c r="DN354" s="149" t="s">
        <v>134</v>
      </c>
      <c r="DO354" s="150"/>
      <c r="DP354" s="147">
        <v>1.3199999999999998</v>
      </c>
      <c r="DQ354" s="148"/>
      <c r="DR354" s="149" t="s">
        <v>134</v>
      </c>
      <c r="DS354" s="150"/>
      <c r="DT354" s="147">
        <v>1.3199999999999998</v>
      </c>
      <c r="DU354" s="148"/>
      <c r="DV354" s="149" t="s">
        <v>134</v>
      </c>
      <c r="DW354" s="150"/>
      <c r="DX354" s="147">
        <v>1.3199999999999998</v>
      </c>
      <c r="DY354" s="148"/>
      <c r="DZ354" s="149" t="s">
        <v>134</v>
      </c>
      <c r="EA354" s="150"/>
      <c r="EB354" s="147">
        <v>1.3199999999999998</v>
      </c>
      <c r="EC354" s="148"/>
      <c r="ED354" s="149" t="s">
        <v>134</v>
      </c>
      <c r="EE354" s="150"/>
      <c r="EF354" s="147">
        <v>1.3199999999999998</v>
      </c>
      <c r="EG354" s="148"/>
      <c r="EH354" s="149" t="s">
        <v>134</v>
      </c>
      <c r="EI354" s="150"/>
      <c r="EJ354" s="147">
        <v>1.3199999999999998</v>
      </c>
      <c r="EK354" s="148"/>
      <c r="EL354" s="149" t="s">
        <v>134</v>
      </c>
      <c r="EM354" s="150"/>
      <c r="EN354" s="147">
        <v>1.3199999999999998</v>
      </c>
      <c r="EO354" s="148"/>
      <c r="EP354" s="149" t="s">
        <v>134</v>
      </c>
      <c r="EQ354" s="150"/>
      <c r="ER354" s="147">
        <v>1.3199999999999998</v>
      </c>
      <c r="ES354" s="148"/>
      <c r="ET354" s="149" t="s">
        <v>134</v>
      </c>
      <c r="EU354" s="150"/>
      <c r="EV354" s="147">
        <v>1.3199999999999998</v>
      </c>
      <c r="EW354" s="148"/>
      <c r="EX354" s="149" t="s">
        <v>134</v>
      </c>
      <c r="EY354" s="150"/>
      <c r="EZ354" s="147">
        <v>1.3199999999999998</v>
      </c>
      <c r="FA354" s="148"/>
      <c r="FB354" s="149" t="s">
        <v>134</v>
      </c>
      <c r="FC354" s="150"/>
      <c r="FD354" s="147">
        <v>1.3199999999999998</v>
      </c>
      <c r="FE354" s="148"/>
      <c r="FF354" s="149" t="s">
        <v>134</v>
      </c>
      <c r="FG354" s="150"/>
      <c r="FH354" s="147">
        <v>1.3199999999999998</v>
      </c>
      <c r="FI354" s="148"/>
      <c r="FJ354" s="149" t="s">
        <v>134</v>
      </c>
      <c r="FK354" s="150"/>
      <c r="FL354" s="147">
        <v>1.3199999999999998</v>
      </c>
      <c r="FM354" s="148"/>
      <c r="FN354" s="149" t="s">
        <v>134</v>
      </c>
      <c r="FO354" s="150"/>
      <c r="FP354" s="147">
        <v>1.2699999999999998</v>
      </c>
      <c r="FQ354" s="148"/>
      <c r="FR354" s="149" t="s">
        <v>134</v>
      </c>
      <c r="FS354" s="150"/>
      <c r="FT354" s="147">
        <v>1.2699999999999998</v>
      </c>
      <c r="FU354" s="148"/>
      <c r="FV354" s="149" t="s">
        <v>134</v>
      </c>
      <c r="FW354" s="150"/>
      <c r="FX354" s="147">
        <v>1.2699999999999998</v>
      </c>
      <c r="FY354" s="148"/>
      <c r="FZ354" s="149" t="s">
        <v>134</v>
      </c>
      <c r="GA354" s="150"/>
      <c r="GB354" s="147">
        <v>1.2699999999999998</v>
      </c>
      <c r="GC354" s="148"/>
      <c r="GD354" s="149" t="s">
        <v>134</v>
      </c>
      <c r="GE354" s="150"/>
      <c r="GF354" s="147">
        <v>1.2699999999999998</v>
      </c>
      <c r="GG354" s="148"/>
      <c r="GH354" s="149" t="s">
        <v>134</v>
      </c>
      <c r="GI354" s="150"/>
      <c r="GJ354" s="147">
        <v>1.2699999999999998</v>
      </c>
      <c r="GK354" s="148"/>
      <c r="GL354" s="149" t="s">
        <v>134</v>
      </c>
      <c r="GM354" s="150"/>
      <c r="GN354" s="147">
        <v>1.96</v>
      </c>
      <c r="GO354" s="148"/>
      <c r="GP354" s="149" t="s">
        <v>134</v>
      </c>
      <c r="GQ354" s="150"/>
      <c r="GR354" s="147">
        <v>1.96</v>
      </c>
      <c r="GS354" s="148"/>
      <c r="GT354" s="149" t="s">
        <v>134</v>
      </c>
      <c r="GU354" s="150"/>
      <c r="GV354" s="147">
        <v>1.96</v>
      </c>
      <c r="GW354" s="148"/>
      <c r="GX354" s="149" t="s">
        <v>134</v>
      </c>
      <c r="GY354" s="150"/>
      <c r="GZ354" s="147">
        <v>1.96</v>
      </c>
      <c r="HA354" s="148"/>
      <c r="HB354" s="149" t="s">
        <v>134</v>
      </c>
      <c r="HC354" s="150"/>
      <c r="HD354" s="147">
        <v>1.96</v>
      </c>
      <c r="HE354" s="148"/>
      <c r="HF354" s="149" t="s">
        <v>134</v>
      </c>
      <c r="HG354" s="150"/>
      <c r="HH354" s="147">
        <v>1.96</v>
      </c>
      <c r="HI354" s="148"/>
      <c r="HJ354" s="149" t="s">
        <v>134</v>
      </c>
      <c r="HK354" s="150"/>
      <c r="HL354" s="147">
        <v>1.96</v>
      </c>
      <c r="HM354" s="148"/>
      <c r="HN354" s="149" t="s">
        <v>134</v>
      </c>
      <c r="HO354" s="150"/>
      <c r="HP354" s="147">
        <v>1.96</v>
      </c>
      <c r="HQ354" s="148"/>
      <c r="HR354" s="149" t="s">
        <v>134</v>
      </c>
      <c r="HS354" s="150"/>
      <c r="HT354" s="147">
        <v>1.96</v>
      </c>
      <c r="HU354" s="148"/>
      <c r="HV354" s="149" t="s">
        <v>134</v>
      </c>
      <c r="HW354" s="150"/>
      <c r="HX354" s="147">
        <v>1.96</v>
      </c>
      <c r="HY354" s="148"/>
      <c r="HZ354" s="149" t="s">
        <v>134</v>
      </c>
      <c r="IA354" s="150"/>
      <c r="IB354" s="147">
        <v>1.96</v>
      </c>
      <c r="IC354" s="148"/>
      <c r="ID354" s="149" t="s">
        <v>134</v>
      </c>
      <c r="IE354" s="150"/>
      <c r="IF354" s="147">
        <v>1.96</v>
      </c>
      <c r="IG354" s="148"/>
      <c r="IH354" s="149" t="s">
        <v>134</v>
      </c>
      <c r="II354" s="150"/>
      <c r="IJ354" s="147">
        <v>1.96</v>
      </c>
      <c r="IK354" s="148"/>
      <c r="IL354" s="149" t="s">
        <v>134</v>
      </c>
      <c r="IM354" s="150"/>
      <c r="IN354" s="147">
        <v>1.96</v>
      </c>
      <c r="IO354" s="148"/>
      <c r="IP354" s="149" t="s">
        <v>134</v>
      </c>
      <c r="IQ354" s="150"/>
    </row>
    <row r="355" spans="2:251" ht="25.5" customHeight="1" x14ac:dyDescent="0.4">
      <c r="B355" s="232" t="s">
        <v>60</v>
      </c>
      <c r="C355" s="233"/>
      <c r="D355" s="141">
        <v>1.2</v>
      </c>
      <c r="E355" s="142"/>
      <c r="F355" s="143" t="s">
        <v>134</v>
      </c>
      <c r="G355" s="144"/>
      <c r="H355" s="141">
        <f>1.79+0.15</f>
        <v>1.94</v>
      </c>
      <c r="I355" s="142"/>
      <c r="J355" s="143" t="s">
        <v>134</v>
      </c>
      <c r="K355" s="144"/>
      <c r="L355" s="141">
        <f>1.79+0.15</f>
        <v>1.94</v>
      </c>
      <c r="M355" s="142"/>
      <c r="N355" s="143" t="s">
        <v>134</v>
      </c>
      <c r="O355" s="144"/>
      <c r="P355" s="141">
        <f>1.79+0.15</f>
        <v>1.94</v>
      </c>
      <c r="Q355" s="142"/>
      <c r="R355" s="143" t="s">
        <v>134</v>
      </c>
      <c r="S355" s="144"/>
      <c r="T355" s="141">
        <f>1.79+0.15</f>
        <v>1.94</v>
      </c>
      <c r="U355" s="142"/>
      <c r="V355" s="143" t="s">
        <v>134</v>
      </c>
      <c r="W355" s="144"/>
      <c r="X355" s="141">
        <v>1.94</v>
      </c>
      <c r="Y355" s="142"/>
      <c r="Z355" s="143" t="s">
        <v>134</v>
      </c>
      <c r="AA355" s="144"/>
      <c r="AB355" s="141">
        <v>1.94</v>
      </c>
      <c r="AC355" s="142"/>
      <c r="AD355" s="143" t="s">
        <v>134</v>
      </c>
      <c r="AE355" s="144"/>
      <c r="AF355" s="141">
        <v>1.94</v>
      </c>
      <c r="AG355" s="142"/>
      <c r="AH355" s="143" t="s">
        <v>134</v>
      </c>
      <c r="AI355" s="144"/>
      <c r="AJ355" s="141">
        <v>1.94</v>
      </c>
      <c r="AK355" s="142"/>
      <c r="AL355" s="143" t="s">
        <v>134</v>
      </c>
      <c r="AM355" s="144"/>
      <c r="AN355" s="141">
        <v>1.94</v>
      </c>
      <c r="AO355" s="142"/>
      <c r="AP355" s="143" t="s">
        <v>134</v>
      </c>
      <c r="AQ355" s="144"/>
      <c r="AR355" s="141">
        <v>1.94</v>
      </c>
      <c r="AS355" s="142"/>
      <c r="AT355" s="143" t="s">
        <v>134</v>
      </c>
      <c r="AU355" s="144"/>
      <c r="AV355" s="141">
        <v>1.94</v>
      </c>
      <c r="AW355" s="142"/>
      <c r="AX355" s="143" t="s">
        <v>134</v>
      </c>
      <c r="AY355" s="144"/>
      <c r="AZ355" s="141">
        <v>1.94</v>
      </c>
      <c r="BA355" s="142"/>
      <c r="BB355" s="143" t="s">
        <v>134</v>
      </c>
      <c r="BC355" s="144"/>
      <c r="BD355" s="141">
        <v>1.94</v>
      </c>
      <c r="BE355" s="142"/>
      <c r="BF355" s="143" t="s">
        <v>134</v>
      </c>
      <c r="BG355" s="144"/>
      <c r="BH355" s="141">
        <v>1.94</v>
      </c>
      <c r="BI355" s="142"/>
      <c r="BJ355" s="143" t="s">
        <v>134</v>
      </c>
      <c r="BK355" s="144"/>
      <c r="BL355" s="141">
        <v>1.94</v>
      </c>
      <c r="BM355" s="142"/>
      <c r="BN355" s="143" t="s">
        <v>134</v>
      </c>
      <c r="BO355" s="144"/>
      <c r="BP355" s="141">
        <v>1.89</v>
      </c>
      <c r="BQ355" s="142"/>
      <c r="BR355" s="143" t="s">
        <v>134</v>
      </c>
      <c r="BS355" s="144"/>
      <c r="BT355" s="141">
        <v>1.89</v>
      </c>
      <c r="BU355" s="142"/>
      <c r="BV355" s="143" t="s">
        <v>134</v>
      </c>
      <c r="BW355" s="144"/>
      <c r="BX355" s="141">
        <v>1.89</v>
      </c>
      <c r="BY355" s="142"/>
      <c r="BZ355" s="143" t="s">
        <v>134</v>
      </c>
      <c r="CA355" s="144"/>
      <c r="CB355" s="141">
        <v>1.89</v>
      </c>
      <c r="CC355" s="142"/>
      <c r="CD355" s="143" t="s">
        <v>134</v>
      </c>
      <c r="CE355" s="144"/>
      <c r="CF355" s="141">
        <v>1.89</v>
      </c>
      <c r="CG355" s="142"/>
      <c r="CH355" s="143" t="s">
        <v>134</v>
      </c>
      <c r="CI355" s="144"/>
      <c r="CJ355" s="141">
        <v>1.89</v>
      </c>
      <c r="CK355" s="142"/>
      <c r="CL355" s="143" t="s">
        <v>134</v>
      </c>
      <c r="CM355" s="144"/>
      <c r="CN355" s="141">
        <v>1.89</v>
      </c>
      <c r="CO355" s="142"/>
      <c r="CP355" s="143" t="s">
        <v>134</v>
      </c>
      <c r="CQ355" s="144"/>
      <c r="CR355" s="141">
        <v>1.89</v>
      </c>
      <c r="CS355" s="142"/>
      <c r="CT355" s="143" t="s">
        <v>134</v>
      </c>
      <c r="CU355" s="144"/>
      <c r="CV355" s="141">
        <v>1.89</v>
      </c>
      <c r="CW355" s="142"/>
      <c r="CX355" s="143" t="s">
        <v>134</v>
      </c>
      <c r="CY355" s="144"/>
      <c r="CZ355" s="141">
        <v>1.89</v>
      </c>
      <c r="DA355" s="142"/>
      <c r="DB355" s="143" t="s">
        <v>134</v>
      </c>
      <c r="DC355" s="144"/>
      <c r="DD355" s="141">
        <v>1.89</v>
      </c>
      <c r="DE355" s="142"/>
      <c r="DF355" s="143" t="s">
        <v>134</v>
      </c>
      <c r="DG355" s="144"/>
      <c r="DH355" s="141">
        <v>1.89</v>
      </c>
      <c r="DI355" s="142"/>
      <c r="DJ355" s="143" t="s">
        <v>134</v>
      </c>
      <c r="DK355" s="144"/>
      <c r="DL355" s="141">
        <v>1.89</v>
      </c>
      <c r="DM355" s="142"/>
      <c r="DN355" s="143" t="s">
        <v>134</v>
      </c>
      <c r="DO355" s="144"/>
      <c r="DP355" s="141">
        <v>1.89</v>
      </c>
      <c r="DQ355" s="142"/>
      <c r="DR355" s="143" t="s">
        <v>134</v>
      </c>
      <c r="DS355" s="144"/>
      <c r="DT355" s="141">
        <v>1.89</v>
      </c>
      <c r="DU355" s="142"/>
      <c r="DV355" s="143" t="s">
        <v>134</v>
      </c>
      <c r="DW355" s="144"/>
      <c r="DX355" s="141">
        <v>1.89</v>
      </c>
      <c r="DY355" s="142"/>
      <c r="DZ355" s="143" t="s">
        <v>134</v>
      </c>
      <c r="EA355" s="144"/>
      <c r="EB355" s="141">
        <v>1.89</v>
      </c>
      <c r="EC355" s="142"/>
      <c r="ED355" s="143" t="s">
        <v>134</v>
      </c>
      <c r="EE355" s="144"/>
      <c r="EF355" s="141">
        <v>1.05</v>
      </c>
      <c r="EG355" s="142"/>
      <c r="EH355" s="143" t="s">
        <v>134</v>
      </c>
      <c r="EI355" s="144"/>
      <c r="EJ355" s="141">
        <v>1.05</v>
      </c>
      <c r="EK355" s="142"/>
      <c r="EL355" s="143" t="s">
        <v>134</v>
      </c>
      <c r="EM355" s="144"/>
      <c r="EN355" s="141">
        <v>1.05</v>
      </c>
      <c r="EO355" s="142"/>
      <c r="EP355" s="143" t="s">
        <v>134</v>
      </c>
      <c r="EQ355" s="144"/>
      <c r="ER355" s="141">
        <v>1.05</v>
      </c>
      <c r="ES355" s="142"/>
      <c r="ET355" s="143" t="s">
        <v>134</v>
      </c>
      <c r="EU355" s="144"/>
      <c r="EV355" s="141">
        <v>1.05</v>
      </c>
      <c r="EW355" s="142"/>
      <c r="EX355" s="143" t="s">
        <v>134</v>
      </c>
      <c r="EY355" s="144"/>
      <c r="EZ355" s="141">
        <v>1.05</v>
      </c>
      <c r="FA355" s="142"/>
      <c r="FB355" s="143" t="s">
        <v>134</v>
      </c>
      <c r="FC355" s="144"/>
      <c r="FD355" s="141">
        <v>1.05</v>
      </c>
      <c r="FE355" s="142"/>
      <c r="FF355" s="143" t="s">
        <v>134</v>
      </c>
      <c r="FG355" s="144"/>
      <c r="FH355" s="141">
        <v>1.05</v>
      </c>
      <c r="FI355" s="142"/>
      <c r="FJ355" s="143" t="s">
        <v>134</v>
      </c>
      <c r="FK355" s="144"/>
      <c r="FL355" s="141">
        <v>1.05</v>
      </c>
      <c r="FM355" s="142"/>
      <c r="FN355" s="143" t="s">
        <v>134</v>
      </c>
      <c r="FO355" s="144"/>
      <c r="FP355" s="141">
        <v>1</v>
      </c>
      <c r="FQ355" s="142"/>
      <c r="FR355" s="143" t="s">
        <v>134</v>
      </c>
      <c r="FS355" s="144"/>
      <c r="FT355" s="141">
        <v>1</v>
      </c>
      <c r="FU355" s="142"/>
      <c r="FV355" s="143" t="s">
        <v>134</v>
      </c>
      <c r="FW355" s="144"/>
      <c r="FX355" s="141">
        <v>0.21</v>
      </c>
      <c r="FY355" s="142"/>
      <c r="FZ355" s="143" t="s">
        <v>134</v>
      </c>
      <c r="GA355" s="144"/>
      <c r="GB355" s="141">
        <v>0.21</v>
      </c>
      <c r="GC355" s="142"/>
      <c r="GD355" s="143" t="s">
        <v>134</v>
      </c>
      <c r="GE355" s="144"/>
      <c r="GF355" s="141">
        <v>0.21</v>
      </c>
      <c r="GG355" s="142"/>
      <c r="GH355" s="143" t="s">
        <v>134</v>
      </c>
      <c r="GI355" s="144"/>
      <c r="GJ355" s="141">
        <v>0.21</v>
      </c>
      <c r="GK355" s="142"/>
      <c r="GL355" s="143" t="s">
        <v>134</v>
      </c>
      <c r="GM355" s="144"/>
      <c r="GN355" s="141">
        <v>0.21</v>
      </c>
      <c r="GO355" s="142"/>
      <c r="GP355" s="143" t="s">
        <v>134</v>
      </c>
      <c r="GQ355" s="144"/>
      <c r="GR355" s="141">
        <v>0.21</v>
      </c>
      <c r="GS355" s="142"/>
      <c r="GT355" s="143" t="s">
        <v>134</v>
      </c>
      <c r="GU355" s="144"/>
      <c r="GV355" s="141">
        <v>0.21</v>
      </c>
      <c r="GW355" s="142"/>
      <c r="GX355" s="143" t="s">
        <v>134</v>
      </c>
      <c r="GY355" s="144"/>
      <c r="GZ355" s="141">
        <v>0.6</v>
      </c>
      <c r="HA355" s="142"/>
      <c r="HB355" s="155" t="s">
        <v>246</v>
      </c>
      <c r="HC355" s="156"/>
      <c r="HD355" s="141">
        <v>0.6</v>
      </c>
      <c r="HE355" s="142"/>
      <c r="HF355" s="155" t="s">
        <v>246</v>
      </c>
      <c r="HG355" s="156"/>
      <c r="HH355" s="141">
        <v>0.6</v>
      </c>
      <c r="HI355" s="142"/>
      <c r="HJ355" s="155" t="s">
        <v>246</v>
      </c>
      <c r="HK355" s="156"/>
      <c r="HL355" s="141">
        <v>0.21</v>
      </c>
      <c r="HM355" s="142"/>
      <c r="HN355" s="155" t="s">
        <v>134</v>
      </c>
      <c r="HO355" s="156"/>
      <c r="HP355" s="141">
        <v>0.21</v>
      </c>
      <c r="HQ355" s="142"/>
      <c r="HR355" s="155" t="s">
        <v>134</v>
      </c>
      <c r="HS355" s="156"/>
      <c r="HT355" s="141">
        <v>0.21</v>
      </c>
      <c r="HU355" s="142"/>
      <c r="HV355" s="155" t="s">
        <v>134</v>
      </c>
      <c r="HW355" s="156"/>
      <c r="HX355" s="141">
        <v>0.21</v>
      </c>
      <c r="HY355" s="142"/>
      <c r="HZ355" s="155" t="s">
        <v>134</v>
      </c>
      <c r="IA355" s="156"/>
      <c r="IB355" s="141">
        <v>0.21</v>
      </c>
      <c r="IC355" s="142"/>
      <c r="ID355" s="155" t="s">
        <v>134</v>
      </c>
      <c r="IE355" s="156"/>
      <c r="IF355" s="141">
        <v>0.21</v>
      </c>
      <c r="IG355" s="142"/>
      <c r="IH355" s="155" t="s">
        <v>134</v>
      </c>
      <c r="II355" s="156"/>
      <c r="IJ355" s="141">
        <v>0.21</v>
      </c>
      <c r="IK355" s="142"/>
      <c r="IL355" s="155" t="s">
        <v>134</v>
      </c>
      <c r="IM355" s="156"/>
      <c r="IN355" s="141">
        <v>0.21</v>
      </c>
      <c r="IO355" s="142"/>
      <c r="IP355" s="155" t="s">
        <v>134</v>
      </c>
      <c r="IQ355" s="156"/>
    </row>
    <row r="356" spans="2:251" ht="25.5" customHeight="1" x14ac:dyDescent="0.4">
      <c r="B356" s="234"/>
      <c r="C356" s="235"/>
      <c r="D356" s="137"/>
      <c r="E356" s="138"/>
      <c r="F356" s="145"/>
      <c r="G356" s="146"/>
      <c r="H356" s="137"/>
      <c r="I356" s="138"/>
      <c r="J356" s="145"/>
      <c r="K356" s="146"/>
      <c r="L356" s="137"/>
      <c r="M356" s="138"/>
      <c r="N356" s="145"/>
      <c r="O356" s="146"/>
      <c r="P356" s="137"/>
      <c r="Q356" s="138"/>
      <c r="R356" s="145"/>
      <c r="S356" s="146"/>
      <c r="T356" s="137"/>
      <c r="U356" s="138"/>
      <c r="V356" s="145"/>
      <c r="W356" s="146"/>
      <c r="X356" s="137"/>
      <c r="Y356" s="138"/>
      <c r="Z356" s="145"/>
      <c r="AA356" s="146"/>
      <c r="AB356" s="137"/>
      <c r="AC356" s="138"/>
      <c r="AD356" s="145"/>
      <c r="AE356" s="146"/>
      <c r="AF356" s="137"/>
      <c r="AG356" s="138"/>
      <c r="AH356" s="145"/>
      <c r="AI356" s="146"/>
      <c r="AJ356" s="137"/>
      <c r="AK356" s="138"/>
      <c r="AL356" s="145"/>
      <c r="AM356" s="146"/>
      <c r="AN356" s="137"/>
      <c r="AO356" s="138"/>
      <c r="AP356" s="145"/>
      <c r="AQ356" s="146"/>
      <c r="AR356" s="137"/>
      <c r="AS356" s="138"/>
      <c r="AT356" s="145"/>
      <c r="AU356" s="146"/>
      <c r="AV356" s="137"/>
      <c r="AW356" s="138"/>
      <c r="AX356" s="145"/>
      <c r="AY356" s="146"/>
      <c r="AZ356" s="137"/>
      <c r="BA356" s="138"/>
      <c r="BB356" s="145"/>
      <c r="BC356" s="146"/>
      <c r="BD356" s="137"/>
      <c r="BE356" s="138"/>
      <c r="BF356" s="145"/>
      <c r="BG356" s="146"/>
      <c r="BH356" s="137"/>
      <c r="BI356" s="138"/>
      <c r="BJ356" s="145"/>
      <c r="BK356" s="146"/>
      <c r="BL356" s="137"/>
      <c r="BM356" s="138"/>
      <c r="BN356" s="145"/>
      <c r="BO356" s="146"/>
      <c r="BP356" s="137"/>
      <c r="BQ356" s="138"/>
      <c r="BR356" s="145"/>
      <c r="BS356" s="146"/>
      <c r="BT356" s="137"/>
      <c r="BU356" s="138"/>
      <c r="BV356" s="145"/>
      <c r="BW356" s="146"/>
      <c r="BX356" s="137"/>
      <c r="BY356" s="138"/>
      <c r="BZ356" s="145"/>
      <c r="CA356" s="146"/>
      <c r="CB356" s="137"/>
      <c r="CC356" s="138"/>
      <c r="CD356" s="145"/>
      <c r="CE356" s="146"/>
      <c r="CF356" s="137"/>
      <c r="CG356" s="138"/>
      <c r="CH356" s="145"/>
      <c r="CI356" s="146"/>
      <c r="CJ356" s="137"/>
      <c r="CK356" s="138"/>
      <c r="CL356" s="145"/>
      <c r="CM356" s="146"/>
      <c r="CN356" s="137"/>
      <c r="CO356" s="138"/>
      <c r="CP356" s="145"/>
      <c r="CQ356" s="146"/>
      <c r="CR356" s="137"/>
      <c r="CS356" s="138"/>
      <c r="CT356" s="145"/>
      <c r="CU356" s="146"/>
      <c r="CV356" s="137"/>
      <c r="CW356" s="138"/>
      <c r="CX356" s="145"/>
      <c r="CY356" s="146"/>
      <c r="CZ356" s="137"/>
      <c r="DA356" s="138"/>
      <c r="DB356" s="145"/>
      <c r="DC356" s="146"/>
      <c r="DD356" s="137"/>
      <c r="DE356" s="138"/>
      <c r="DF356" s="145"/>
      <c r="DG356" s="146"/>
      <c r="DH356" s="137"/>
      <c r="DI356" s="138"/>
      <c r="DJ356" s="145"/>
      <c r="DK356" s="146"/>
      <c r="DL356" s="137"/>
      <c r="DM356" s="138"/>
      <c r="DN356" s="145"/>
      <c r="DO356" s="146"/>
      <c r="DP356" s="137"/>
      <c r="DQ356" s="138"/>
      <c r="DR356" s="145"/>
      <c r="DS356" s="146"/>
      <c r="DT356" s="137"/>
      <c r="DU356" s="138"/>
      <c r="DV356" s="145"/>
      <c r="DW356" s="146"/>
      <c r="DX356" s="137"/>
      <c r="DY356" s="138"/>
      <c r="DZ356" s="145"/>
      <c r="EA356" s="146"/>
      <c r="EB356" s="137"/>
      <c r="EC356" s="138"/>
      <c r="ED356" s="145"/>
      <c r="EE356" s="146"/>
      <c r="EF356" s="137"/>
      <c r="EG356" s="138"/>
      <c r="EH356" s="145"/>
      <c r="EI356" s="146"/>
      <c r="EJ356" s="137"/>
      <c r="EK356" s="138"/>
      <c r="EL356" s="145"/>
      <c r="EM356" s="146"/>
      <c r="EN356" s="137"/>
      <c r="EO356" s="138"/>
      <c r="EP356" s="145"/>
      <c r="EQ356" s="146"/>
      <c r="ER356" s="137"/>
      <c r="ES356" s="138"/>
      <c r="ET356" s="145"/>
      <c r="EU356" s="146"/>
      <c r="EV356" s="137"/>
      <c r="EW356" s="138"/>
      <c r="EX356" s="145"/>
      <c r="EY356" s="146"/>
      <c r="EZ356" s="137"/>
      <c r="FA356" s="138"/>
      <c r="FB356" s="145"/>
      <c r="FC356" s="146"/>
      <c r="FD356" s="137"/>
      <c r="FE356" s="138"/>
      <c r="FF356" s="145"/>
      <c r="FG356" s="146"/>
      <c r="FH356" s="137"/>
      <c r="FI356" s="138"/>
      <c r="FJ356" s="145"/>
      <c r="FK356" s="146"/>
      <c r="FL356" s="137"/>
      <c r="FM356" s="138"/>
      <c r="FN356" s="145"/>
      <c r="FO356" s="146"/>
      <c r="FP356" s="137"/>
      <c r="FQ356" s="138"/>
      <c r="FR356" s="145"/>
      <c r="FS356" s="146"/>
      <c r="FT356" s="137"/>
      <c r="FU356" s="138"/>
      <c r="FV356" s="145"/>
      <c r="FW356" s="146"/>
      <c r="FX356" s="137"/>
      <c r="FY356" s="138"/>
      <c r="FZ356" s="145"/>
      <c r="GA356" s="146"/>
      <c r="GB356" s="137"/>
      <c r="GC356" s="138"/>
      <c r="GD356" s="145"/>
      <c r="GE356" s="146"/>
      <c r="GF356" s="137"/>
      <c r="GG356" s="138"/>
      <c r="GH356" s="145"/>
      <c r="GI356" s="146"/>
      <c r="GJ356" s="137"/>
      <c r="GK356" s="138"/>
      <c r="GL356" s="145"/>
      <c r="GM356" s="146"/>
      <c r="GN356" s="137"/>
      <c r="GO356" s="138"/>
      <c r="GP356" s="145"/>
      <c r="GQ356" s="146"/>
      <c r="GR356" s="137"/>
      <c r="GS356" s="138"/>
      <c r="GT356" s="145"/>
      <c r="GU356" s="146"/>
      <c r="GV356" s="137"/>
      <c r="GW356" s="138"/>
      <c r="GX356" s="145"/>
      <c r="GY356" s="146"/>
      <c r="GZ356" s="137">
        <v>14.299999999999999</v>
      </c>
      <c r="HA356" s="138"/>
      <c r="HB356" s="139" t="s">
        <v>134</v>
      </c>
      <c r="HC356" s="140"/>
      <c r="HD356" s="137">
        <v>14.299999999999999</v>
      </c>
      <c r="HE356" s="138"/>
      <c r="HF356" s="139" t="s">
        <v>134</v>
      </c>
      <c r="HG356" s="140"/>
      <c r="HH356" s="137">
        <v>14.299999999999999</v>
      </c>
      <c r="HI356" s="138"/>
      <c r="HJ356" s="139" t="s">
        <v>134</v>
      </c>
      <c r="HK356" s="140"/>
      <c r="HL356" s="137"/>
      <c r="HM356" s="138"/>
      <c r="HN356" s="139"/>
      <c r="HO356" s="140"/>
      <c r="HP356" s="137"/>
      <c r="HQ356" s="138"/>
      <c r="HR356" s="139"/>
      <c r="HS356" s="140"/>
      <c r="HT356" s="137"/>
      <c r="HU356" s="138"/>
      <c r="HV356" s="139"/>
      <c r="HW356" s="140"/>
      <c r="HX356" s="137"/>
      <c r="HY356" s="138"/>
      <c r="HZ356" s="139"/>
      <c r="IA356" s="140"/>
      <c r="IB356" s="137"/>
      <c r="IC356" s="138"/>
      <c r="ID356" s="139"/>
      <c r="IE356" s="140"/>
      <c r="IF356" s="137"/>
      <c r="IG356" s="138"/>
      <c r="IH356" s="139"/>
      <c r="II356" s="140"/>
      <c r="IJ356" s="137"/>
      <c r="IK356" s="138"/>
      <c r="IL356" s="139"/>
      <c r="IM356" s="140"/>
      <c r="IN356" s="137"/>
      <c r="IO356" s="138"/>
      <c r="IP356" s="139"/>
      <c r="IQ356" s="140"/>
    </row>
    <row r="357" spans="2:251" ht="25.5" customHeight="1" x14ac:dyDescent="0.4">
      <c r="B357" s="210" t="s">
        <v>160</v>
      </c>
      <c r="C357" s="211"/>
      <c r="D357" s="147">
        <v>2.67</v>
      </c>
      <c r="E357" s="148"/>
      <c r="F357" s="149" t="s">
        <v>134</v>
      </c>
      <c r="G357" s="150"/>
      <c r="H357" s="147">
        <v>2.67</v>
      </c>
      <c r="I357" s="148"/>
      <c r="J357" s="149" t="s">
        <v>134</v>
      </c>
      <c r="K357" s="150"/>
      <c r="L357" s="147">
        <v>2.67</v>
      </c>
      <c r="M357" s="148"/>
      <c r="N357" s="149" t="s">
        <v>134</v>
      </c>
      <c r="O357" s="150"/>
      <c r="P357" s="147">
        <v>2.67</v>
      </c>
      <c r="Q357" s="148"/>
      <c r="R357" s="149" t="s">
        <v>134</v>
      </c>
      <c r="S357" s="150"/>
      <c r="T357" s="147">
        <v>2.67</v>
      </c>
      <c r="U357" s="148"/>
      <c r="V357" s="149" t="s">
        <v>134</v>
      </c>
      <c r="W357" s="150"/>
      <c r="X357" s="147">
        <v>2.67</v>
      </c>
      <c r="Y357" s="148"/>
      <c r="Z357" s="149" t="s">
        <v>134</v>
      </c>
      <c r="AA357" s="150"/>
      <c r="AB357" s="147">
        <v>2.67</v>
      </c>
      <c r="AC357" s="148"/>
      <c r="AD357" s="149" t="s">
        <v>134</v>
      </c>
      <c r="AE357" s="150"/>
      <c r="AF357" s="147">
        <v>2.67</v>
      </c>
      <c r="AG357" s="148"/>
      <c r="AH357" s="149" t="s">
        <v>134</v>
      </c>
      <c r="AI357" s="150"/>
      <c r="AJ357" s="147">
        <v>2.67</v>
      </c>
      <c r="AK357" s="148"/>
      <c r="AL357" s="149" t="s">
        <v>134</v>
      </c>
      <c r="AM357" s="150"/>
      <c r="AN357" s="147">
        <v>2.67</v>
      </c>
      <c r="AO357" s="148"/>
      <c r="AP357" s="149" t="s">
        <v>134</v>
      </c>
      <c r="AQ357" s="150"/>
      <c r="AR357" s="147">
        <v>2.67</v>
      </c>
      <c r="AS357" s="148"/>
      <c r="AT357" s="149" t="s">
        <v>134</v>
      </c>
      <c r="AU357" s="150"/>
      <c r="AV357" s="147">
        <v>2.67</v>
      </c>
      <c r="AW357" s="148"/>
      <c r="AX357" s="149" t="s">
        <v>134</v>
      </c>
      <c r="AY357" s="150"/>
      <c r="AZ357" s="147">
        <v>2.67</v>
      </c>
      <c r="BA357" s="148"/>
      <c r="BB357" s="149" t="s">
        <v>134</v>
      </c>
      <c r="BC357" s="150"/>
      <c r="BD357" s="147">
        <v>2.67</v>
      </c>
      <c r="BE357" s="148"/>
      <c r="BF357" s="149" t="s">
        <v>134</v>
      </c>
      <c r="BG357" s="150"/>
      <c r="BH357" s="147">
        <v>2.67</v>
      </c>
      <c r="BI357" s="148"/>
      <c r="BJ357" s="149" t="s">
        <v>134</v>
      </c>
      <c r="BK357" s="150"/>
      <c r="BL357" s="147">
        <v>2.67</v>
      </c>
      <c r="BM357" s="148"/>
      <c r="BN357" s="149" t="s">
        <v>134</v>
      </c>
      <c r="BO357" s="150"/>
      <c r="BP357" s="147">
        <v>2.62</v>
      </c>
      <c r="BQ357" s="148"/>
      <c r="BR357" s="149" t="s">
        <v>134</v>
      </c>
      <c r="BS357" s="150"/>
      <c r="BT357" s="147">
        <v>2.62</v>
      </c>
      <c r="BU357" s="148"/>
      <c r="BV357" s="149" t="s">
        <v>134</v>
      </c>
      <c r="BW357" s="150"/>
      <c r="BX357" s="147">
        <v>2.62</v>
      </c>
      <c r="BY357" s="148"/>
      <c r="BZ357" s="149" t="s">
        <v>134</v>
      </c>
      <c r="CA357" s="150"/>
      <c r="CB357" s="147">
        <v>2.62</v>
      </c>
      <c r="CC357" s="148"/>
      <c r="CD357" s="149" t="s">
        <v>134</v>
      </c>
      <c r="CE357" s="150"/>
      <c r="CF357" s="147">
        <v>2.62</v>
      </c>
      <c r="CG357" s="148"/>
      <c r="CH357" s="149" t="s">
        <v>134</v>
      </c>
      <c r="CI357" s="150"/>
      <c r="CJ357" s="147">
        <v>2.62</v>
      </c>
      <c r="CK357" s="148"/>
      <c r="CL357" s="149" t="s">
        <v>134</v>
      </c>
      <c r="CM357" s="150"/>
      <c r="CN357" s="147">
        <v>2.62</v>
      </c>
      <c r="CO357" s="148"/>
      <c r="CP357" s="149" t="s">
        <v>134</v>
      </c>
      <c r="CQ357" s="150"/>
      <c r="CR357" s="147">
        <v>2.62</v>
      </c>
      <c r="CS357" s="148"/>
      <c r="CT357" s="149" t="s">
        <v>134</v>
      </c>
      <c r="CU357" s="150"/>
      <c r="CV357" s="147">
        <v>2.62</v>
      </c>
      <c r="CW357" s="148"/>
      <c r="CX357" s="149" t="s">
        <v>134</v>
      </c>
      <c r="CY357" s="150"/>
      <c r="CZ357" s="147">
        <v>2.62</v>
      </c>
      <c r="DA357" s="148"/>
      <c r="DB357" s="149" t="s">
        <v>134</v>
      </c>
      <c r="DC357" s="150"/>
      <c r="DD357" s="147">
        <v>2.62</v>
      </c>
      <c r="DE357" s="148"/>
      <c r="DF357" s="149" t="s">
        <v>134</v>
      </c>
      <c r="DG357" s="150"/>
      <c r="DH357" s="147">
        <v>2.62</v>
      </c>
      <c r="DI357" s="148"/>
      <c r="DJ357" s="149" t="s">
        <v>134</v>
      </c>
      <c r="DK357" s="150"/>
      <c r="DL357" s="147">
        <v>2.62</v>
      </c>
      <c r="DM357" s="148"/>
      <c r="DN357" s="149" t="s">
        <v>134</v>
      </c>
      <c r="DO357" s="150"/>
      <c r="DP357" s="147">
        <v>2.62</v>
      </c>
      <c r="DQ357" s="148"/>
      <c r="DR357" s="149" t="s">
        <v>134</v>
      </c>
      <c r="DS357" s="150"/>
      <c r="DT357" s="147">
        <v>2.62</v>
      </c>
      <c r="DU357" s="148"/>
      <c r="DV357" s="149" t="s">
        <v>134</v>
      </c>
      <c r="DW357" s="150"/>
      <c r="DX357" s="147">
        <v>2.62</v>
      </c>
      <c r="DY357" s="148"/>
      <c r="DZ357" s="149" t="s">
        <v>134</v>
      </c>
      <c r="EA357" s="150"/>
      <c r="EB357" s="147">
        <v>2.62</v>
      </c>
      <c r="EC357" s="148"/>
      <c r="ED357" s="149" t="s">
        <v>134</v>
      </c>
      <c r="EE357" s="150"/>
      <c r="EF357" s="147">
        <v>2.62</v>
      </c>
      <c r="EG357" s="148"/>
      <c r="EH357" s="149" t="s">
        <v>134</v>
      </c>
      <c r="EI357" s="150"/>
      <c r="EJ357" s="147">
        <v>2.62</v>
      </c>
      <c r="EK357" s="148"/>
      <c r="EL357" s="149" t="s">
        <v>134</v>
      </c>
      <c r="EM357" s="150"/>
      <c r="EN357" s="147">
        <v>2.62</v>
      </c>
      <c r="EO357" s="148"/>
      <c r="EP357" s="149" t="s">
        <v>134</v>
      </c>
      <c r="EQ357" s="150"/>
      <c r="ER357" s="147">
        <v>2.62</v>
      </c>
      <c r="ES357" s="148"/>
      <c r="ET357" s="149" t="s">
        <v>134</v>
      </c>
      <c r="EU357" s="150"/>
      <c r="EV357" s="147">
        <v>2.62</v>
      </c>
      <c r="EW357" s="148"/>
      <c r="EX357" s="149" t="s">
        <v>134</v>
      </c>
      <c r="EY357" s="150"/>
      <c r="EZ357" s="147">
        <v>2.62</v>
      </c>
      <c r="FA357" s="148"/>
      <c r="FB357" s="149" t="s">
        <v>134</v>
      </c>
      <c r="FC357" s="150"/>
      <c r="FD357" s="147">
        <v>2.62</v>
      </c>
      <c r="FE357" s="148"/>
      <c r="FF357" s="149" t="s">
        <v>134</v>
      </c>
      <c r="FG357" s="150"/>
      <c r="FH357" s="147">
        <v>2.62</v>
      </c>
      <c r="FI357" s="148"/>
      <c r="FJ357" s="149" t="s">
        <v>134</v>
      </c>
      <c r="FK357" s="150"/>
      <c r="FL357" s="147">
        <v>2.62</v>
      </c>
      <c r="FM357" s="148"/>
      <c r="FN357" s="149" t="s">
        <v>134</v>
      </c>
      <c r="FO357" s="150"/>
      <c r="FP357" s="147">
        <v>2.5700000000000003</v>
      </c>
      <c r="FQ357" s="148"/>
      <c r="FR357" s="149" t="s">
        <v>134</v>
      </c>
      <c r="FS357" s="150"/>
      <c r="FT357" s="147">
        <v>2.5700000000000003</v>
      </c>
      <c r="FU357" s="148"/>
      <c r="FV357" s="149" t="s">
        <v>134</v>
      </c>
      <c r="FW357" s="150"/>
      <c r="FX357" s="147">
        <v>1.42</v>
      </c>
      <c r="FY357" s="148"/>
      <c r="FZ357" s="149" t="s">
        <v>134</v>
      </c>
      <c r="GA357" s="150"/>
      <c r="GB357" s="147">
        <v>1.42</v>
      </c>
      <c r="GC357" s="148"/>
      <c r="GD357" s="149" t="s">
        <v>134</v>
      </c>
      <c r="GE357" s="150"/>
      <c r="GF357" s="147">
        <v>1.42</v>
      </c>
      <c r="GG357" s="148"/>
      <c r="GH357" s="149" t="s">
        <v>134</v>
      </c>
      <c r="GI357" s="150"/>
      <c r="GJ357" s="147">
        <v>1.42</v>
      </c>
      <c r="GK357" s="148"/>
      <c r="GL357" s="149" t="s">
        <v>134</v>
      </c>
      <c r="GM357" s="150"/>
      <c r="GN357" s="147">
        <v>1.42</v>
      </c>
      <c r="GO357" s="148"/>
      <c r="GP357" s="149" t="s">
        <v>134</v>
      </c>
      <c r="GQ357" s="150"/>
      <c r="GR357" s="147">
        <v>1.42</v>
      </c>
      <c r="GS357" s="148"/>
      <c r="GT357" s="149" t="s">
        <v>134</v>
      </c>
      <c r="GU357" s="150"/>
      <c r="GV357" s="147">
        <v>1.42</v>
      </c>
      <c r="GW357" s="148"/>
      <c r="GX357" s="149" t="s">
        <v>134</v>
      </c>
      <c r="GY357" s="150"/>
      <c r="GZ357" s="147">
        <v>1.42</v>
      </c>
      <c r="HA357" s="148"/>
      <c r="HB357" s="149" t="s">
        <v>134</v>
      </c>
      <c r="HC357" s="150"/>
      <c r="HD357" s="147">
        <v>1.42</v>
      </c>
      <c r="HE357" s="148"/>
      <c r="HF357" s="149" t="s">
        <v>134</v>
      </c>
      <c r="HG357" s="150"/>
      <c r="HH357" s="147">
        <v>1.42</v>
      </c>
      <c r="HI357" s="148"/>
      <c r="HJ357" s="149" t="s">
        <v>134</v>
      </c>
      <c r="HK357" s="150"/>
      <c r="HL357" s="147">
        <v>1.42</v>
      </c>
      <c r="HM357" s="148"/>
      <c r="HN357" s="149" t="s">
        <v>134</v>
      </c>
      <c r="HO357" s="150"/>
      <c r="HP357" s="147">
        <v>1.42</v>
      </c>
      <c r="HQ357" s="148"/>
      <c r="HR357" s="149" t="s">
        <v>134</v>
      </c>
      <c r="HS357" s="150"/>
      <c r="HT357" s="147">
        <v>1.42</v>
      </c>
      <c r="HU357" s="148"/>
      <c r="HV357" s="149" t="s">
        <v>134</v>
      </c>
      <c r="HW357" s="150"/>
      <c r="HX357" s="147">
        <v>1.42</v>
      </c>
      <c r="HY357" s="148"/>
      <c r="HZ357" s="149" t="s">
        <v>134</v>
      </c>
      <c r="IA357" s="150"/>
      <c r="IB357" s="147">
        <v>1.42</v>
      </c>
      <c r="IC357" s="148"/>
      <c r="ID357" s="149" t="s">
        <v>134</v>
      </c>
      <c r="IE357" s="150"/>
      <c r="IF357" s="147">
        <v>1.42</v>
      </c>
      <c r="IG357" s="148"/>
      <c r="IH357" s="149" t="s">
        <v>134</v>
      </c>
      <c r="II357" s="150"/>
      <c r="IJ357" s="147">
        <v>1.42</v>
      </c>
      <c r="IK357" s="148"/>
      <c r="IL357" s="149" t="s">
        <v>134</v>
      </c>
      <c r="IM357" s="150"/>
      <c r="IN357" s="147">
        <v>1.42</v>
      </c>
      <c r="IO357" s="148"/>
      <c r="IP357" s="149" t="s">
        <v>134</v>
      </c>
      <c r="IQ357" s="150"/>
    </row>
    <row r="358" spans="2:251" ht="25.5" customHeight="1" x14ac:dyDescent="0.4">
      <c r="B358" s="210" t="s">
        <v>67</v>
      </c>
      <c r="C358" s="211"/>
      <c r="D358" s="147">
        <v>8.39</v>
      </c>
      <c r="E358" s="148"/>
      <c r="F358" s="149" t="s">
        <v>134</v>
      </c>
      <c r="G358" s="150"/>
      <c r="H358" s="147">
        <v>8.39</v>
      </c>
      <c r="I358" s="148"/>
      <c r="J358" s="149" t="s">
        <v>134</v>
      </c>
      <c r="K358" s="150"/>
      <c r="L358" s="147">
        <v>8.39</v>
      </c>
      <c r="M358" s="148"/>
      <c r="N358" s="149" t="s">
        <v>134</v>
      </c>
      <c r="O358" s="150"/>
      <c r="P358" s="147">
        <v>8.39</v>
      </c>
      <c r="Q358" s="148"/>
      <c r="R358" s="149" t="s">
        <v>134</v>
      </c>
      <c r="S358" s="150"/>
      <c r="T358" s="147">
        <v>8.39</v>
      </c>
      <c r="U358" s="148"/>
      <c r="V358" s="149" t="s">
        <v>134</v>
      </c>
      <c r="W358" s="150"/>
      <c r="X358" s="147">
        <v>8.39</v>
      </c>
      <c r="Y358" s="148"/>
      <c r="Z358" s="149" t="s">
        <v>134</v>
      </c>
      <c r="AA358" s="150"/>
      <c r="AB358" s="147">
        <v>8.39</v>
      </c>
      <c r="AC358" s="148"/>
      <c r="AD358" s="149" t="s">
        <v>134</v>
      </c>
      <c r="AE358" s="150"/>
      <c r="AF358" s="147">
        <v>8.39</v>
      </c>
      <c r="AG358" s="148"/>
      <c r="AH358" s="149" t="s">
        <v>134</v>
      </c>
      <c r="AI358" s="150"/>
      <c r="AJ358" s="147">
        <v>8.39</v>
      </c>
      <c r="AK358" s="148"/>
      <c r="AL358" s="149" t="s">
        <v>134</v>
      </c>
      <c r="AM358" s="150"/>
      <c r="AN358" s="147">
        <v>8.39</v>
      </c>
      <c r="AO358" s="148"/>
      <c r="AP358" s="149" t="s">
        <v>134</v>
      </c>
      <c r="AQ358" s="150"/>
      <c r="AR358" s="147">
        <v>8.39</v>
      </c>
      <c r="AS358" s="148"/>
      <c r="AT358" s="149" t="s">
        <v>134</v>
      </c>
      <c r="AU358" s="150"/>
      <c r="AV358" s="147">
        <v>8.39</v>
      </c>
      <c r="AW358" s="148"/>
      <c r="AX358" s="149" t="s">
        <v>134</v>
      </c>
      <c r="AY358" s="150"/>
      <c r="AZ358" s="147">
        <v>8.39</v>
      </c>
      <c r="BA358" s="148"/>
      <c r="BB358" s="149" t="s">
        <v>134</v>
      </c>
      <c r="BC358" s="150"/>
      <c r="BD358" s="147">
        <v>8.39</v>
      </c>
      <c r="BE358" s="148"/>
      <c r="BF358" s="149" t="s">
        <v>134</v>
      </c>
      <c r="BG358" s="150"/>
      <c r="BH358" s="147">
        <v>8.39</v>
      </c>
      <c r="BI358" s="148"/>
      <c r="BJ358" s="149" t="s">
        <v>134</v>
      </c>
      <c r="BK358" s="150"/>
      <c r="BL358" s="147">
        <v>8.39</v>
      </c>
      <c r="BM358" s="148"/>
      <c r="BN358" s="149" t="s">
        <v>134</v>
      </c>
      <c r="BO358" s="150"/>
      <c r="BP358" s="147">
        <v>8.34</v>
      </c>
      <c r="BQ358" s="148"/>
      <c r="BR358" s="149" t="s">
        <v>134</v>
      </c>
      <c r="BS358" s="150"/>
      <c r="BT358" s="147">
        <v>8.34</v>
      </c>
      <c r="BU358" s="148"/>
      <c r="BV358" s="149" t="s">
        <v>134</v>
      </c>
      <c r="BW358" s="150"/>
      <c r="BX358" s="147">
        <v>8.34</v>
      </c>
      <c r="BY358" s="148"/>
      <c r="BZ358" s="149" t="s">
        <v>134</v>
      </c>
      <c r="CA358" s="150"/>
      <c r="CB358" s="147">
        <v>8.34</v>
      </c>
      <c r="CC358" s="148"/>
      <c r="CD358" s="149" t="s">
        <v>134</v>
      </c>
      <c r="CE358" s="150"/>
      <c r="CF358" s="147">
        <v>8.34</v>
      </c>
      <c r="CG358" s="148"/>
      <c r="CH358" s="149" t="s">
        <v>134</v>
      </c>
      <c r="CI358" s="150"/>
      <c r="CJ358" s="147">
        <v>7.08</v>
      </c>
      <c r="CK358" s="148"/>
      <c r="CL358" s="149" t="s">
        <v>134</v>
      </c>
      <c r="CM358" s="150"/>
      <c r="CN358" s="147">
        <v>7.08</v>
      </c>
      <c r="CO358" s="148"/>
      <c r="CP358" s="149" t="s">
        <v>134</v>
      </c>
      <c r="CQ358" s="150"/>
      <c r="CR358" s="147">
        <v>7.08</v>
      </c>
      <c r="CS358" s="148"/>
      <c r="CT358" s="149" t="s">
        <v>134</v>
      </c>
      <c r="CU358" s="150"/>
      <c r="CV358" s="147">
        <v>7.08</v>
      </c>
      <c r="CW358" s="148"/>
      <c r="CX358" s="149" t="s">
        <v>134</v>
      </c>
      <c r="CY358" s="150"/>
      <c r="CZ358" s="147">
        <v>7.08</v>
      </c>
      <c r="DA358" s="148"/>
      <c r="DB358" s="149" t="s">
        <v>134</v>
      </c>
      <c r="DC358" s="150"/>
      <c r="DD358" s="147">
        <v>7.08</v>
      </c>
      <c r="DE358" s="148"/>
      <c r="DF358" s="149" t="s">
        <v>134</v>
      </c>
      <c r="DG358" s="150"/>
      <c r="DH358" s="147">
        <v>7.08</v>
      </c>
      <c r="DI358" s="148"/>
      <c r="DJ358" s="149" t="s">
        <v>134</v>
      </c>
      <c r="DK358" s="150"/>
      <c r="DL358" s="147">
        <v>7.08</v>
      </c>
      <c r="DM358" s="148"/>
      <c r="DN358" s="149" t="s">
        <v>134</v>
      </c>
      <c r="DO358" s="150"/>
      <c r="DP358" s="147">
        <v>7.08</v>
      </c>
      <c r="DQ358" s="148"/>
      <c r="DR358" s="149" t="s">
        <v>134</v>
      </c>
      <c r="DS358" s="150"/>
      <c r="DT358" s="147">
        <v>7.08</v>
      </c>
      <c r="DU358" s="148"/>
      <c r="DV358" s="149" t="s">
        <v>134</v>
      </c>
      <c r="DW358" s="150"/>
      <c r="DX358" s="147">
        <v>7.08</v>
      </c>
      <c r="DY358" s="148"/>
      <c r="DZ358" s="149" t="s">
        <v>134</v>
      </c>
      <c r="EA358" s="150"/>
      <c r="EB358" s="147">
        <v>7.08</v>
      </c>
      <c r="EC358" s="148"/>
      <c r="ED358" s="149" t="s">
        <v>134</v>
      </c>
      <c r="EE358" s="150"/>
      <c r="EF358" s="147">
        <v>7.08</v>
      </c>
      <c r="EG358" s="148"/>
      <c r="EH358" s="149" t="s">
        <v>134</v>
      </c>
      <c r="EI358" s="150"/>
      <c r="EJ358" s="147">
        <v>7.08</v>
      </c>
      <c r="EK358" s="148"/>
      <c r="EL358" s="149" t="s">
        <v>134</v>
      </c>
      <c r="EM358" s="150"/>
      <c r="EN358" s="147">
        <v>7.08</v>
      </c>
      <c r="EO358" s="148"/>
      <c r="EP358" s="149" t="s">
        <v>134</v>
      </c>
      <c r="EQ358" s="150"/>
      <c r="ER358" s="147">
        <v>7.08</v>
      </c>
      <c r="ES358" s="148"/>
      <c r="ET358" s="149" t="s">
        <v>134</v>
      </c>
      <c r="EU358" s="150"/>
      <c r="EV358" s="147">
        <v>7.08</v>
      </c>
      <c r="EW358" s="148"/>
      <c r="EX358" s="149" t="s">
        <v>134</v>
      </c>
      <c r="EY358" s="150"/>
      <c r="EZ358" s="147">
        <v>7.08</v>
      </c>
      <c r="FA358" s="148"/>
      <c r="FB358" s="149" t="s">
        <v>134</v>
      </c>
      <c r="FC358" s="150"/>
      <c r="FD358" s="147">
        <v>7.08</v>
      </c>
      <c r="FE358" s="148"/>
      <c r="FF358" s="149" t="s">
        <v>134</v>
      </c>
      <c r="FG358" s="150"/>
      <c r="FH358" s="147">
        <v>7.08</v>
      </c>
      <c r="FI358" s="148"/>
      <c r="FJ358" s="149" t="s">
        <v>134</v>
      </c>
      <c r="FK358" s="150"/>
      <c r="FL358" s="147">
        <v>7.08</v>
      </c>
      <c r="FM358" s="148"/>
      <c r="FN358" s="149" t="s">
        <v>134</v>
      </c>
      <c r="FO358" s="150"/>
      <c r="FP358" s="147">
        <v>7.03</v>
      </c>
      <c r="FQ358" s="148"/>
      <c r="FR358" s="149" t="s">
        <v>134</v>
      </c>
      <c r="FS358" s="150"/>
      <c r="FT358" s="147">
        <v>7.03</v>
      </c>
      <c r="FU358" s="148"/>
      <c r="FV358" s="149" t="s">
        <v>134</v>
      </c>
      <c r="FW358" s="150"/>
      <c r="FX358" s="147">
        <v>3.52</v>
      </c>
      <c r="FY358" s="148"/>
      <c r="FZ358" s="149" t="s">
        <v>134</v>
      </c>
      <c r="GA358" s="150"/>
      <c r="GB358" s="147">
        <v>3.52</v>
      </c>
      <c r="GC358" s="148"/>
      <c r="GD358" s="149" t="s">
        <v>134</v>
      </c>
      <c r="GE358" s="150"/>
      <c r="GF358" s="147">
        <v>3.52</v>
      </c>
      <c r="GG358" s="148"/>
      <c r="GH358" s="149" t="s">
        <v>134</v>
      </c>
      <c r="GI358" s="150"/>
      <c r="GJ358" s="147">
        <v>3.52</v>
      </c>
      <c r="GK358" s="148"/>
      <c r="GL358" s="149" t="s">
        <v>134</v>
      </c>
      <c r="GM358" s="150"/>
      <c r="GN358" s="147">
        <v>3.52</v>
      </c>
      <c r="GO358" s="148"/>
      <c r="GP358" s="149" t="s">
        <v>134</v>
      </c>
      <c r="GQ358" s="150"/>
      <c r="GR358" s="147">
        <v>3.52</v>
      </c>
      <c r="GS358" s="148"/>
      <c r="GT358" s="149" t="s">
        <v>134</v>
      </c>
      <c r="GU358" s="150"/>
      <c r="GV358" s="147">
        <v>3.52</v>
      </c>
      <c r="GW358" s="148"/>
      <c r="GX358" s="149" t="s">
        <v>134</v>
      </c>
      <c r="GY358" s="150"/>
      <c r="GZ358" s="147">
        <v>3.52</v>
      </c>
      <c r="HA358" s="148"/>
      <c r="HB358" s="149" t="s">
        <v>134</v>
      </c>
      <c r="HC358" s="150"/>
      <c r="HD358" s="147">
        <v>3.52</v>
      </c>
      <c r="HE358" s="148"/>
      <c r="HF358" s="149" t="s">
        <v>134</v>
      </c>
      <c r="HG358" s="150"/>
      <c r="HH358" s="147">
        <v>3.52</v>
      </c>
      <c r="HI358" s="148"/>
      <c r="HJ358" s="149" t="s">
        <v>134</v>
      </c>
      <c r="HK358" s="150"/>
      <c r="HL358" s="147">
        <v>3.52</v>
      </c>
      <c r="HM358" s="148"/>
      <c r="HN358" s="149" t="s">
        <v>134</v>
      </c>
      <c r="HO358" s="150"/>
      <c r="HP358" s="147">
        <v>3.52</v>
      </c>
      <c r="HQ358" s="148"/>
      <c r="HR358" s="149" t="s">
        <v>134</v>
      </c>
      <c r="HS358" s="150"/>
      <c r="HT358" s="147">
        <v>3.52</v>
      </c>
      <c r="HU358" s="148"/>
      <c r="HV358" s="149" t="s">
        <v>134</v>
      </c>
      <c r="HW358" s="150"/>
      <c r="HX358" s="147">
        <v>3.52</v>
      </c>
      <c r="HY358" s="148"/>
      <c r="HZ358" s="149" t="s">
        <v>134</v>
      </c>
      <c r="IA358" s="150"/>
      <c r="IB358" s="147">
        <v>3.52</v>
      </c>
      <c r="IC358" s="148"/>
      <c r="ID358" s="149" t="s">
        <v>134</v>
      </c>
      <c r="IE358" s="150"/>
      <c r="IF358" s="147">
        <v>3.52</v>
      </c>
      <c r="IG358" s="148"/>
      <c r="IH358" s="149" t="s">
        <v>134</v>
      </c>
      <c r="II358" s="150"/>
      <c r="IJ358" s="147">
        <v>3.52</v>
      </c>
      <c r="IK358" s="148"/>
      <c r="IL358" s="149" t="s">
        <v>134</v>
      </c>
      <c r="IM358" s="150"/>
      <c r="IN358" s="147">
        <v>3.52</v>
      </c>
      <c r="IO358" s="148"/>
      <c r="IP358" s="149" t="s">
        <v>134</v>
      </c>
      <c r="IQ358" s="150"/>
    </row>
    <row r="359" spans="2:251" ht="25.5" customHeight="1" x14ac:dyDescent="0.4">
      <c r="B359" s="210" t="s">
        <v>161</v>
      </c>
      <c r="C359" s="211"/>
      <c r="D359" s="147">
        <v>2.1599999999999997</v>
      </c>
      <c r="E359" s="148"/>
      <c r="F359" s="149" t="s">
        <v>134</v>
      </c>
      <c r="G359" s="150"/>
      <c r="H359" s="147">
        <v>2.1599999999999997</v>
      </c>
      <c r="I359" s="148"/>
      <c r="J359" s="149" t="s">
        <v>134</v>
      </c>
      <c r="K359" s="150"/>
      <c r="L359" s="147">
        <v>2.1599999999999997</v>
      </c>
      <c r="M359" s="148"/>
      <c r="N359" s="149" t="s">
        <v>134</v>
      </c>
      <c r="O359" s="150"/>
      <c r="P359" s="147">
        <v>2.1599999999999997</v>
      </c>
      <c r="Q359" s="148"/>
      <c r="R359" s="149" t="s">
        <v>134</v>
      </c>
      <c r="S359" s="150"/>
      <c r="T359" s="147">
        <v>2.1599999999999997</v>
      </c>
      <c r="U359" s="148"/>
      <c r="V359" s="149" t="s">
        <v>134</v>
      </c>
      <c r="W359" s="150"/>
      <c r="X359" s="147">
        <v>2.1599999999999997</v>
      </c>
      <c r="Y359" s="148"/>
      <c r="Z359" s="149" t="s">
        <v>134</v>
      </c>
      <c r="AA359" s="150"/>
      <c r="AB359" s="147">
        <v>2.1599999999999997</v>
      </c>
      <c r="AC359" s="148"/>
      <c r="AD359" s="149" t="s">
        <v>134</v>
      </c>
      <c r="AE359" s="150"/>
      <c r="AF359" s="147">
        <v>2.1599999999999997</v>
      </c>
      <c r="AG359" s="148"/>
      <c r="AH359" s="149" t="s">
        <v>134</v>
      </c>
      <c r="AI359" s="150"/>
      <c r="AJ359" s="147">
        <v>2.1599999999999997</v>
      </c>
      <c r="AK359" s="148"/>
      <c r="AL359" s="149" t="s">
        <v>134</v>
      </c>
      <c r="AM359" s="150"/>
      <c r="AN359" s="147">
        <v>2.1599999999999997</v>
      </c>
      <c r="AO359" s="148"/>
      <c r="AP359" s="149" t="s">
        <v>134</v>
      </c>
      <c r="AQ359" s="150"/>
      <c r="AR359" s="147">
        <v>2.1599999999999997</v>
      </c>
      <c r="AS359" s="148"/>
      <c r="AT359" s="149" t="s">
        <v>134</v>
      </c>
      <c r="AU359" s="150"/>
      <c r="AV359" s="147">
        <v>2.1599999999999997</v>
      </c>
      <c r="AW359" s="148"/>
      <c r="AX359" s="149" t="s">
        <v>134</v>
      </c>
      <c r="AY359" s="150"/>
      <c r="AZ359" s="147">
        <v>2.1599999999999997</v>
      </c>
      <c r="BA359" s="148"/>
      <c r="BB359" s="149" t="s">
        <v>134</v>
      </c>
      <c r="BC359" s="150"/>
      <c r="BD359" s="147">
        <v>2.1599999999999997</v>
      </c>
      <c r="BE359" s="148"/>
      <c r="BF359" s="149" t="s">
        <v>134</v>
      </c>
      <c r="BG359" s="150"/>
      <c r="BH359" s="147">
        <v>2.1599999999999997</v>
      </c>
      <c r="BI359" s="148"/>
      <c r="BJ359" s="149" t="s">
        <v>134</v>
      </c>
      <c r="BK359" s="150"/>
      <c r="BL359" s="147">
        <v>2.1599999999999997</v>
      </c>
      <c r="BM359" s="148"/>
      <c r="BN359" s="149" t="s">
        <v>134</v>
      </c>
      <c r="BO359" s="150"/>
      <c r="BP359" s="147">
        <v>2.11</v>
      </c>
      <c r="BQ359" s="148"/>
      <c r="BR359" s="149" t="s">
        <v>134</v>
      </c>
      <c r="BS359" s="150"/>
      <c r="BT359" s="147">
        <v>2.11</v>
      </c>
      <c r="BU359" s="148"/>
      <c r="BV359" s="149" t="s">
        <v>134</v>
      </c>
      <c r="BW359" s="150"/>
      <c r="BX359" s="147">
        <v>2.11</v>
      </c>
      <c r="BY359" s="148"/>
      <c r="BZ359" s="149" t="s">
        <v>134</v>
      </c>
      <c r="CA359" s="150"/>
      <c r="CB359" s="147">
        <v>2.11</v>
      </c>
      <c r="CC359" s="148"/>
      <c r="CD359" s="149" t="s">
        <v>134</v>
      </c>
      <c r="CE359" s="150"/>
      <c r="CF359" s="147">
        <v>2.11</v>
      </c>
      <c r="CG359" s="148"/>
      <c r="CH359" s="149" t="s">
        <v>134</v>
      </c>
      <c r="CI359" s="150"/>
      <c r="CJ359" s="147">
        <v>2.11</v>
      </c>
      <c r="CK359" s="148"/>
      <c r="CL359" s="149" t="s">
        <v>134</v>
      </c>
      <c r="CM359" s="150"/>
      <c r="CN359" s="147">
        <v>2.11</v>
      </c>
      <c r="CO359" s="148"/>
      <c r="CP359" s="149" t="s">
        <v>134</v>
      </c>
      <c r="CQ359" s="150"/>
      <c r="CR359" s="147">
        <v>2.11</v>
      </c>
      <c r="CS359" s="148"/>
      <c r="CT359" s="149" t="s">
        <v>134</v>
      </c>
      <c r="CU359" s="150"/>
      <c r="CV359" s="147">
        <v>2.11</v>
      </c>
      <c r="CW359" s="148"/>
      <c r="CX359" s="149" t="s">
        <v>134</v>
      </c>
      <c r="CY359" s="150"/>
      <c r="CZ359" s="147">
        <v>2.11</v>
      </c>
      <c r="DA359" s="148"/>
      <c r="DB359" s="149" t="s">
        <v>134</v>
      </c>
      <c r="DC359" s="150"/>
      <c r="DD359" s="147">
        <v>2.11</v>
      </c>
      <c r="DE359" s="148"/>
      <c r="DF359" s="149" t="s">
        <v>134</v>
      </c>
      <c r="DG359" s="150"/>
      <c r="DH359" s="147">
        <v>2.11</v>
      </c>
      <c r="DI359" s="148"/>
      <c r="DJ359" s="149" t="s">
        <v>134</v>
      </c>
      <c r="DK359" s="150"/>
      <c r="DL359" s="147">
        <v>2.11</v>
      </c>
      <c r="DM359" s="148"/>
      <c r="DN359" s="149" t="s">
        <v>134</v>
      </c>
      <c r="DO359" s="150"/>
      <c r="DP359" s="147">
        <v>2.11</v>
      </c>
      <c r="DQ359" s="148"/>
      <c r="DR359" s="149" t="s">
        <v>134</v>
      </c>
      <c r="DS359" s="150"/>
      <c r="DT359" s="147">
        <v>2.11</v>
      </c>
      <c r="DU359" s="148"/>
      <c r="DV359" s="149" t="s">
        <v>134</v>
      </c>
      <c r="DW359" s="150"/>
      <c r="DX359" s="147">
        <v>2.11</v>
      </c>
      <c r="DY359" s="148"/>
      <c r="DZ359" s="149" t="s">
        <v>134</v>
      </c>
      <c r="EA359" s="150"/>
      <c r="EB359" s="147">
        <v>2.11</v>
      </c>
      <c r="EC359" s="148"/>
      <c r="ED359" s="149" t="s">
        <v>134</v>
      </c>
      <c r="EE359" s="150"/>
      <c r="EF359" s="147">
        <v>2.11</v>
      </c>
      <c r="EG359" s="148"/>
      <c r="EH359" s="149" t="s">
        <v>134</v>
      </c>
      <c r="EI359" s="150"/>
      <c r="EJ359" s="147">
        <v>2.11</v>
      </c>
      <c r="EK359" s="148"/>
      <c r="EL359" s="149" t="s">
        <v>134</v>
      </c>
      <c r="EM359" s="150"/>
      <c r="EN359" s="147">
        <v>2.11</v>
      </c>
      <c r="EO359" s="148"/>
      <c r="EP359" s="149" t="s">
        <v>134</v>
      </c>
      <c r="EQ359" s="150"/>
      <c r="ER359" s="147">
        <v>2.11</v>
      </c>
      <c r="ES359" s="148"/>
      <c r="ET359" s="149" t="s">
        <v>134</v>
      </c>
      <c r="EU359" s="150"/>
      <c r="EV359" s="147">
        <v>2.11</v>
      </c>
      <c r="EW359" s="148"/>
      <c r="EX359" s="149" t="s">
        <v>134</v>
      </c>
      <c r="EY359" s="150"/>
      <c r="EZ359" s="147">
        <v>2.11</v>
      </c>
      <c r="FA359" s="148"/>
      <c r="FB359" s="149" t="s">
        <v>134</v>
      </c>
      <c r="FC359" s="150"/>
      <c r="FD359" s="147">
        <v>2.11</v>
      </c>
      <c r="FE359" s="148"/>
      <c r="FF359" s="149" t="s">
        <v>134</v>
      </c>
      <c r="FG359" s="150"/>
      <c r="FH359" s="147">
        <v>2.11</v>
      </c>
      <c r="FI359" s="148"/>
      <c r="FJ359" s="149" t="s">
        <v>134</v>
      </c>
      <c r="FK359" s="150"/>
      <c r="FL359" s="147">
        <v>2.11</v>
      </c>
      <c r="FM359" s="148"/>
      <c r="FN359" s="149" t="s">
        <v>134</v>
      </c>
      <c r="FO359" s="150"/>
      <c r="FP359" s="147">
        <v>2.06</v>
      </c>
      <c r="FQ359" s="148"/>
      <c r="FR359" s="149" t="s">
        <v>134</v>
      </c>
      <c r="FS359" s="150"/>
      <c r="FT359" s="147">
        <v>2.06</v>
      </c>
      <c r="FU359" s="148"/>
      <c r="FV359" s="149" t="s">
        <v>134</v>
      </c>
      <c r="FW359" s="150"/>
      <c r="FX359" s="147">
        <v>2.06</v>
      </c>
      <c r="FY359" s="148"/>
      <c r="FZ359" s="149" t="s">
        <v>134</v>
      </c>
      <c r="GA359" s="150"/>
      <c r="GB359" s="147">
        <v>1</v>
      </c>
      <c r="GC359" s="148"/>
      <c r="GD359" s="149" t="s">
        <v>134</v>
      </c>
      <c r="GE359" s="150"/>
      <c r="GF359" s="147">
        <v>1</v>
      </c>
      <c r="GG359" s="148"/>
      <c r="GH359" s="149" t="s">
        <v>134</v>
      </c>
      <c r="GI359" s="150"/>
      <c r="GJ359" s="147">
        <v>1</v>
      </c>
      <c r="GK359" s="148"/>
      <c r="GL359" s="149" t="s">
        <v>134</v>
      </c>
      <c r="GM359" s="150"/>
      <c r="GN359" s="147">
        <v>1</v>
      </c>
      <c r="GO359" s="148"/>
      <c r="GP359" s="149" t="s">
        <v>134</v>
      </c>
      <c r="GQ359" s="150"/>
      <c r="GR359" s="147">
        <v>1</v>
      </c>
      <c r="GS359" s="148"/>
      <c r="GT359" s="149" t="s">
        <v>134</v>
      </c>
      <c r="GU359" s="150"/>
      <c r="GV359" s="147">
        <v>1</v>
      </c>
      <c r="GW359" s="148"/>
      <c r="GX359" s="149" t="s">
        <v>134</v>
      </c>
      <c r="GY359" s="150"/>
      <c r="GZ359" s="147">
        <v>1</v>
      </c>
      <c r="HA359" s="148"/>
      <c r="HB359" s="149" t="s">
        <v>134</v>
      </c>
      <c r="HC359" s="150"/>
      <c r="HD359" s="147">
        <v>1</v>
      </c>
      <c r="HE359" s="148"/>
      <c r="HF359" s="149" t="s">
        <v>134</v>
      </c>
      <c r="HG359" s="150"/>
      <c r="HH359" s="147">
        <v>1</v>
      </c>
      <c r="HI359" s="148"/>
      <c r="HJ359" s="149" t="s">
        <v>134</v>
      </c>
      <c r="HK359" s="150"/>
      <c r="HL359" s="147">
        <v>1</v>
      </c>
      <c r="HM359" s="148"/>
      <c r="HN359" s="149" t="s">
        <v>134</v>
      </c>
      <c r="HO359" s="150"/>
      <c r="HP359" s="147">
        <v>1</v>
      </c>
      <c r="HQ359" s="148"/>
      <c r="HR359" s="149" t="s">
        <v>134</v>
      </c>
      <c r="HS359" s="150"/>
      <c r="HT359" s="147">
        <v>1</v>
      </c>
      <c r="HU359" s="148"/>
      <c r="HV359" s="149" t="s">
        <v>134</v>
      </c>
      <c r="HW359" s="150"/>
      <c r="HX359" s="147">
        <v>1</v>
      </c>
      <c r="HY359" s="148"/>
      <c r="HZ359" s="149" t="s">
        <v>134</v>
      </c>
      <c r="IA359" s="150"/>
      <c r="IB359" s="147">
        <v>1</v>
      </c>
      <c r="IC359" s="148"/>
      <c r="ID359" s="149" t="s">
        <v>134</v>
      </c>
      <c r="IE359" s="150"/>
      <c r="IF359" s="147">
        <v>1</v>
      </c>
      <c r="IG359" s="148"/>
      <c r="IH359" s="149" t="s">
        <v>134</v>
      </c>
      <c r="II359" s="150"/>
      <c r="IJ359" s="147">
        <v>1</v>
      </c>
      <c r="IK359" s="148"/>
      <c r="IL359" s="149" t="s">
        <v>134</v>
      </c>
      <c r="IM359" s="150"/>
      <c r="IN359" s="147">
        <v>1</v>
      </c>
      <c r="IO359" s="148"/>
      <c r="IP359" s="149" t="s">
        <v>134</v>
      </c>
      <c r="IQ359" s="150"/>
    </row>
    <row r="360" spans="2:251" ht="25.5" customHeight="1" x14ac:dyDescent="0.4">
      <c r="B360" s="135" t="s">
        <v>183</v>
      </c>
      <c r="C360" s="136"/>
      <c r="D360" s="147" t="s">
        <v>8</v>
      </c>
      <c r="E360" s="148"/>
      <c r="F360" s="149" t="s">
        <v>8</v>
      </c>
      <c r="G360" s="150"/>
      <c r="H360" s="147">
        <f>1.89+0.15</f>
        <v>2.04</v>
      </c>
      <c r="I360" s="148"/>
      <c r="J360" s="149" t="s">
        <v>134</v>
      </c>
      <c r="K360" s="150"/>
      <c r="L360" s="147">
        <f>1.89+0.15</f>
        <v>2.04</v>
      </c>
      <c r="M360" s="148"/>
      <c r="N360" s="149" t="s">
        <v>134</v>
      </c>
      <c r="O360" s="150"/>
      <c r="P360" s="147">
        <f>1.89+0.15</f>
        <v>2.04</v>
      </c>
      <c r="Q360" s="148"/>
      <c r="R360" s="149" t="s">
        <v>134</v>
      </c>
      <c r="S360" s="150"/>
      <c r="T360" s="147">
        <f>1.89+0.15</f>
        <v>2.04</v>
      </c>
      <c r="U360" s="148"/>
      <c r="V360" s="149" t="s">
        <v>134</v>
      </c>
      <c r="W360" s="150"/>
      <c r="X360" s="147">
        <v>2.04</v>
      </c>
      <c r="Y360" s="148"/>
      <c r="Z360" s="149" t="s">
        <v>134</v>
      </c>
      <c r="AA360" s="150"/>
      <c r="AB360" s="147">
        <v>2.04</v>
      </c>
      <c r="AC360" s="148"/>
      <c r="AD360" s="149" t="s">
        <v>134</v>
      </c>
      <c r="AE360" s="150"/>
      <c r="AF360" s="147">
        <v>2.04</v>
      </c>
      <c r="AG360" s="148"/>
      <c r="AH360" s="149" t="s">
        <v>134</v>
      </c>
      <c r="AI360" s="150"/>
      <c r="AJ360" s="147">
        <v>2.04</v>
      </c>
      <c r="AK360" s="148"/>
      <c r="AL360" s="149" t="s">
        <v>134</v>
      </c>
      <c r="AM360" s="150"/>
      <c r="AN360" s="147">
        <v>2.04</v>
      </c>
      <c r="AO360" s="148"/>
      <c r="AP360" s="149" t="s">
        <v>134</v>
      </c>
      <c r="AQ360" s="150"/>
      <c r="AR360" s="147">
        <v>2.04</v>
      </c>
      <c r="AS360" s="148"/>
      <c r="AT360" s="149" t="s">
        <v>134</v>
      </c>
      <c r="AU360" s="150"/>
      <c r="AV360" s="147">
        <v>2.04</v>
      </c>
      <c r="AW360" s="148"/>
      <c r="AX360" s="149" t="s">
        <v>134</v>
      </c>
      <c r="AY360" s="150"/>
      <c r="AZ360" s="147">
        <v>2.04</v>
      </c>
      <c r="BA360" s="148"/>
      <c r="BB360" s="149" t="s">
        <v>134</v>
      </c>
      <c r="BC360" s="150"/>
      <c r="BD360" s="147">
        <v>2.04</v>
      </c>
      <c r="BE360" s="148"/>
      <c r="BF360" s="149" t="s">
        <v>134</v>
      </c>
      <c r="BG360" s="150"/>
      <c r="BH360" s="147">
        <v>2.04</v>
      </c>
      <c r="BI360" s="148"/>
      <c r="BJ360" s="149" t="s">
        <v>134</v>
      </c>
      <c r="BK360" s="150"/>
      <c r="BL360" s="147">
        <v>2.04</v>
      </c>
      <c r="BM360" s="148"/>
      <c r="BN360" s="149" t="s">
        <v>134</v>
      </c>
      <c r="BO360" s="150"/>
      <c r="BP360" s="147">
        <v>1.99</v>
      </c>
      <c r="BQ360" s="148"/>
      <c r="BR360" s="149" t="s">
        <v>134</v>
      </c>
      <c r="BS360" s="150"/>
      <c r="BT360" s="147">
        <v>1.99</v>
      </c>
      <c r="BU360" s="148"/>
      <c r="BV360" s="149" t="s">
        <v>134</v>
      </c>
      <c r="BW360" s="150"/>
      <c r="BX360" s="147">
        <v>1.99</v>
      </c>
      <c r="BY360" s="148"/>
      <c r="BZ360" s="149" t="s">
        <v>134</v>
      </c>
      <c r="CA360" s="150"/>
      <c r="CB360" s="147">
        <v>1.99</v>
      </c>
      <c r="CC360" s="148"/>
      <c r="CD360" s="149" t="s">
        <v>134</v>
      </c>
      <c r="CE360" s="150"/>
      <c r="CF360" s="147">
        <v>1.99</v>
      </c>
      <c r="CG360" s="148"/>
      <c r="CH360" s="149" t="s">
        <v>134</v>
      </c>
      <c r="CI360" s="150"/>
      <c r="CJ360" s="147">
        <v>1.99</v>
      </c>
      <c r="CK360" s="148"/>
      <c r="CL360" s="149" t="s">
        <v>134</v>
      </c>
      <c r="CM360" s="150"/>
      <c r="CN360" s="147">
        <v>1.99</v>
      </c>
      <c r="CO360" s="148"/>
      <c r="CP360" s="149" t="s">
        <v>134</v>
      </c>
      <c r="CQ360" s="150"/>
      <c r="CR360" s="147">
        <v>1.99</v>
      </c>
      <c r="CS360" s="148"/>
      <c r="CT360" s="149" t="s">
        <v>134</v>
      </c>
      <c r="CU360" s="150"/>
      <c r="CV360" s="147">
        <v>1.99</v>
      </c>
      <c r="CW360" s="148"/>
      <c r="CX360" s="149" t="s">
        <v>134</v>
      </c>
      <c r="CY360" s="150"/>
      <c r="CZ360" s="147">
        <v>1.99</v>
      </c>
      <c r="DA360" s="148"/>
      <c r="DB360" s="149" t="s">
        <v>134</v>
      </c>
      <c r="DC360" s="150"/>
      <c r="DD360" s="147">
        <v>1.99</v>
      </c>
      <c r="DE360" s="148"/>
      <c r="DF360" s="149" t="s">
        <v>134</v>
      </c>
      <c r="DG360" s="150"/>
      <c r="DH360" s="147">
        <v>1.99</v>
      </c>
      <c r="DI360" s="148"/>
      <c r="DJ360" s="149" t="s">
        <v>134</v>
      </c>
      <c r="DK360" s="150"/>
      <c r="DL360" s="147">
        <v>1.99</v>
      </c>
      <c r="DM360" s="148"/>
      <c r="DN360" s="149" t="s">
        <v>134</v>
      </c>
      <c r="DO360" s="150"/>
      <c r="DP360" s="147">
        <v>1.99</v>
      </c>
      <c r="DQ360" s="148"/>
      <c r="DR360" s="149" t="s">
        <v>134</v>
      </c>
      <c r="DS360" s="150"/>
      <c r="DT360" s="147">
        <v>1.99</v>
      </c>
      <c r="DU360" s="148"/>
      <c r="DV360" s="149" t="s">
        <v>134</v>
      </c>
      <c r="DW360" s="150"/>
      <c r="DX360" s="147">
        <v>1.99</v>
      </c>
      <c r="DY360" s="148"/>
      <c r="DZ360" s="149" t="s">
        <v>134</v>
      </c>
      <c r="EA360" s="150"/>
      <c r="EB360" s="147">
        <v>1.99</v>
      </c>
      <c r="EC360" s="148"/>
      <c r="ED360" s="149" t="s">
        <v>134</v>
      </c>
      <c r="EE360" s="150"/>
      <c r="EF360" s="147">
        <v>1.99</v>
      </c>
      <c r="EG360" s="148"/>
      <c r="EH360" s="149" t="s">
        <v>134</v>
      </c>
      <c r="EI360" s="150"/>
      <c r="EJ360" s="147">
        <v>1.99</v>
      </c>
      <c r="EK360" s="148"/>
      <c r="EL360" s="149" t="s">
        <v>134</v>
      </c>
      <c r="EM360" s="150"/>
      <c r="EN360" s="147">
        <v>1.99</v>
      </c>
      <c r="EO360" s="148"/>
      <c r="EP360" s="149" t="s">
        <v>134</v>
      </c>
      <c r="EQ360" s="150"/>
      <c r="ER360" s="147">
        <v>1.99</v>
      </c>
      <c r="ES360" s="148"/>
      <c r="ET360" s="149" t="s">
        <v>134</v>
      </c>
      <c r="EU360" s="150"/>
      <c r="EV360" s="147">
        <v>1.99</v>
      </c>
      <c r="EW360" s="148"/>
      <c r="EX360" s="149" t="s">
        <v>134</v>
      </c>
      <c r="EY360" s="150"/>
      <c r="EZ360" s="147">
        <v>1.99</v>
      </c>
      <c r="FA360" s="148"/>
      <c r="FB360" s="149" t="s">
        <v>134</v>
      </c>
      <c r="FC360" s="150"/>
      <c r="FD360" s="147">
        <v>1.99</v>
      </c>
      <c r="FE360" s="148"/>
      <c r="FF360" s="149" t="s">
        <v>134</v>
      </c>
      <c r="FG360" s="150"/>
      <c r="FH360" s="147">
        <v>1.99</v>
      </c>
      <c r="FI360" s="148"/>
      <c r="FJ360" s="149" t="s">
        <v>134</v>
      </c>
      <c r="FK360" s="150"/>
      <c r="FL360" s="147">
        <v>1.99</v>
      </c>
      <c r="FM360" s="148"/>
      <c r="FN360" s="149" t="s">
        <v>134</v>
      </c>
      <c r="FO360" s="150"/>
      <c r="FP360" s="147">
        <v>1.94</v>
      </c>
      <c r="FQ360" s="148"/>
      <c r="FR360" s="149" t="s">
        <v>134</v>
      </c>
      <c r="FS360" s="150"/>
      <c r="FT360" s="147">
        <v>1.94</v>
      </c>
      <c r="FU360" s="148"/>
      <c r="FV360" s="149" t="s">
        <v>134</v>
      </c>
      <c r="FW360" s="150"/>
      <c r="FX360" s="147">
        <v>0.94</v>
      </c>
      <c r="FY360" s="148"/>
      <c r="FZ360" s="149" t="s">
        <v>134</v>
      </c>
      <c r="GA360" s="150"/>
      <c r="GB360" s="147">
        <v>0.94</v>
      </c>
      <c r="GC360" s="148"/>
      <c r="GD360" s="149" t="s">
        <v>134</v>
      </c>
      <c r="GE360" s="150"/>
      <c r="GF360" s="147">
        <v>0.94</v>
      </c>
      <c r="GG360" s="148"/>
      <c r="GH360" s="149" t="s">
        <v>134</v>
      </c>
      <c r="GI360" s="150"/>
      <c r="GJ360" s="147">
        <v>0.94</v>
      </c>
      <c r="GK360" s="148"/>
      <c r="GL360" s="149" t="s">
        <v>134</v>
      </c>
      <c r="GM360" s="150"/>
      <c r="GN360" s="147">
        <v>0.94</v>
      </c>
      <c r="GO360" s="148"/>
      <c r="GP360" s="149" t="s">
        <v>134</v>
      </c>
      <c r="GQ360" s="150"/>
      <c r="GR360" s="147">
        <v>0.94</v>
      </c>
      <c r="GS360" s="148"/>
      <c r="GT360" s="149" t="s">
        <v>134</v>
      </c>
      <c r="GU360" s="150"/>
      <c r="GV360" s="147">
        <v>0.94</v>
      </c>
      <c r="GW360" s="148"/>
      <c r="GX360" s="149" t="s">
        <v>134</v>
      </c>
      <c r="GY360" s="150"/>
      <c r="GZ360" s="147">
        <v>0.94</v>
      </c>
      <c r="HA360" s="148"/>
      <c r="HB360" s="149" t="s">
        <v>134</v>
      </c>
      <c r="HC360" s="150"/>
      <c r="HD360" s="147">
        <v>0.94</v>
      </c>
      <c r="HE360" s="148"/>
      <c r="HF360" s="149" t="s">
        <v>134</v>
      </c>
      <c r="HG360" s="150"/>
      <c r="HH360" s="147">
        <v>0.94</v>
      </c>
      <c r="HI360" s="148"/>
      <c r="HJ360" s="149" t="s">
        <v>134</v>
      </c>
      <c r="HK360" s="150"/>
      <c r="HL360" s="147">
        <v>0.94</v>
      </c>
      <c r="HM360" s="148"/>
      <c r="HN360" s="149" t="s">
        <v>134</v>
      </c>
      <c r="HO360" s="150"/>
      <c r="HP360" s="147">
        <v>0.94</v>
      </c>
      <c r="HQ360" s="148"/>
      <c r="HR360" s="149" t="s">
        <v>134</v>
      </c>
      <c r="HS360" s="150"/>
      <c r="HT360" s="147">
        <v>0.94</v>
      </c>
      <c r="HU360" s="148"/>
      <c r="HV360" s="149" t="s">
        <v>134</v>
      </c>
      <c r="HW360" s="150"/>
      <c r="HX360" s="147">
        <v>0.94</v>
      </c>
      <c r="HY360" s="148"/>
      <c r="HZ360" s="149" t="s">
        <v>134</v>
      </c>
      <c r="IA360" s="150"/>
      <c r="IB360" s="147">
        <v>0.94</v>
      </c>
      <c r="IC360" s="148"/>
      <c r="ID360" s="149" t="s">
        <v>134</v>
      </c>
      <c r="IE360" s="150"/>
      <c r="IF360" s="147">
        <v>0.94</v>
      </c>
      <c r="IG360" s="148"/>
      <c r="IH360" s="149" t="s">
        <v>134</v>
      </c>
      <c r="II360" s="150"/>
      <c r="IJ360" s="147">
        <v>0.94</v>
      </c>
      <c r="IK360" s="148"/>
      <c r="IL360" s="149" t="s">
        <v>134</v>
      </c>
      <c r="IM360" s="150"/>
      <c r="IN360" s="147">
        <v>0.94</v>
      </c>
      <c r="IO360" s="148"/>
      <c r="IP360" s="149" t="s">
        <v>134</v>
      </c>
      <c r="IQ360" s="150"/>
    </row>
    <row r="361" spans="2:251" ht="25.5" customHeight="1" x14ac:dyDescent="0.4">
      <c r="B361" s="210" t="s">
        <v>162</v>
      </c>
      <c r="C361" s="211"/>
      <c r="D361" s="147">
        <v>2.15</v>
      </c>
      <c r="E361" s="148"/>
      <c r="F361" s="149" t="s">
        <v>134</v>
      </c>
      <c r="G361" s="150"/>
      <c r="H361" s="147">
        <f>3.15+0.15</f>
        <v>3.3</v>
      </c>
      <c r="I361" s="148"/>
      <c r="J361" s="149" t="s">
        <v>134</v>
      </c>
      <c r="K361" s="150"/>
      <c r="L361" s="147">
        <f>3.15+0.15</f>
        <v>3.3</v>
      </c>
      <c r="M361" s="148"/>
      <c r="N361" s="149" t="s">
        <v>134</v>
      </c>
      <c r="O361" s="150"/>
      <c r="P361" s="147">
        <f>3.15+0.15</f>
        <v>3.3</v>
      </c>
      <c r="Q361" s="148"/>
      <c r="R361" s="149" t="s">
        <v>134</v>
      </c>
      <c r="S361" s="150"/>
      <c r="T361" s="147">
        <f>3.15+0.15</f>
        <v>3.3</v>
      </c>
      <c r="U361" s="148"/>
      <c r="V361" s="149" t="s">
        <v>134</v>
      </c>
      <c r="W361" s="150"/>
      <c r="X361" s="147">
        <v>3.3</v>
      </c>
      <c r="Y361" s="148"/>
      <c r="Z361" s="149" t="s">
        <v>134</v>
      </c>
      <c r="AA361" s="150"/>
      <c r="AB361" s="147">
        <v>3.3</v>
      </c>
      <c r="AC361" s="148"/>
      <c r="AD361" s="149" t="s">
        <v>134</v>
      </c>
      <c r="AE361" s="150"/>
      <c r="AF361" s="147">
        <v>3.3</v>
      </c>
      <c r="AG361" s="148"/>
      <c r="AH361" s="149" t="s">
        <v>134</v>
      </c>
      <c r="AI361" s="150"/>
      <c r="AJ361" s="147">
        <v>3.3</v>
      </c>
      <c r="AK361" s="148"/>
      <c r="AL361" s="149" t="s">
        <v>134</v>
      </c>
      <c r="AM361" s="150"/>
      <c r="AN361" s="147">
        <v>3.3</v>
      </c>
      <c r="AO361" s="148"/>
      <c r="AP361" s="149" t="s">
        <v>134</v>
      </c>
      <c r="AQ361" s="150"/>
      <c r="AR361" s="147">
        <v>3.3</v>
      </c>
      <c r="AS361" s="148"/>
      <c r="AT361" s="149" t="s">
        <v>134</v>
      </c>
      <c r="AU361" s="150"/>
      <c r="AV361" s="147">
        <v>3.3</v>
      </c>
      <c r="AW361" s="148"/>
      <c r="AX361" s="149" t="s">
        <v>134</v>
      </c>
      <c r="AY361" s="150"/>
      <c r="AZ361" s="147">
        <v>3.3</v>
      </c>
      <c r="BA361" s="148"/>
      <c r="BB361" s="149" t="s">
        <v>134</v>
      </c>
      <c r="BC361" s="150"/>
      <c r="BD361" s="147">
        <v>3.3</v>
      </c>
      <c r="BE361" s="148"/>
      <c r="BF361" s="149" t="s">
        <v>134</v>
      </c>
      <c r="BG361" s="150"/>
      <c r="BH361" s="147">
        <v>3.3</v>
      </c>
      <c r="BI361" s="148"/>
      <c r="BJ361" s="149" t="s">
        <v>134</v>
      </c>
      <c r="BK361" s="150"/>
      <c r="BL361" s="147">
        <v>3.3</v>
      </c>
      <c r="BM361" s="148"/>
      <c r="BN361" s="149" t="s">
        <v>134</v>
      </c>
      <c r="BO361" s="150"/>
      <c r="BP361" s="147">
        <v>3.25</v>
      </c>
      <c r="BQ361" s="148"/>
      <c r="BR361" s="149" t="s">
        <v>134</v>
      </c>
      <c r="BS361" s="150"/>
      <c r="BT361" s="147">
        <v>3.25</v>
      </c>
      <c r="BU361" s="148"/>
      <c r="BV361" s="149" t="s">
        <v>134</v>
      </c>
      <c r="BW361" s="150"/>
      <c r="BX361" s="147">
        <v>3.25</v>
      </c>
      <c r="BY361" s="148"/>
      <c r="BZ361" s="149" t="s">
        <v>134</v>
      </c>
      <c r="CA361" s="150"/>
      <c r="CB361" s="147">
        <v>3.25</v>
      </c>
      <c r="CC361" s="148"/>
      <c r="CD361" s="149" t="s">
        <v>134</v>
      </c>
      <c r="CE361" s="150"/>
      <c r="CF361" s="147">
        <v>3.25</v>
      </c>
      <c r="CG361" s="148"/>
      <c r="CH361" s="149" t="s">
        <v>134</v>
      </c>
      <c r="CI361" s="150"/>
      <c r="CJ361" s="147">
        <v>3.25</v>
      </c>
      <c r="CK361" s="148"/>
      <c r="CL361" s="149" t="s">
        <v>134</v>
      </c>
      <c r="CM361" s="150"/>
      <c r="CN361" s="147">
        <v>3.25</v>
      </c>
      <c r="CO361" s="148"/>
      <c r="CP361" s="149" t="s">
        <v>134</v>
      </c>
      <c r="CQ361" s="150"/>
      <c r="CR361" s="147">
        <v>3.25</v>
      </c>
      <c r="CS361" s="148"/>
      <c r="CT361" s="149" t="s">
        <v>134</v>
      </c>
      <c r="CU361" s="150"/>
      <c r="CV361" s="147">
        <v>3.25</v>
      </c>
      <c r="CW361" s="148"/>
      <c r="CX361" s="149" t="s">
        <v>134</v>
      </c>
      <c r="CY361" s="150"/>
      <c r="CZ361" s="147">
        <v>3.25</v>
      </c>
      <c r="DA361" s="148"/>
      <c r="DB361" s="149" t="s">
        <v>134</v>
      </c>
      <c r="DC361" s="150"/>
      <c r="DD361" s="147">
        <v>3.25</v>
      </c>
      <c r="DE361" s="148"/>
      <c r="DF361" s="149" t="s">
        <v>134</v>
      </c>
      <c r="DG361" s="150"/>
      <c r="DH361" s="147">
        <v>3.25</v>
      </c>
      <c r="DI361" s="148"/>
      <c r="DJ361" s="149" t="s">
        <v>134</v>
      </c>
      <c r="DK361" s="150"/>
      <c r="DL361" s="147">
        <v>3.25</v>
      </c>
      <c r="DM361" s="148"/>
      <c r="DN361" s="149" t="s">
        <v>134</v>
      </c>
      <c r="DO361" s="150"/>
      <c r="DP361" s="147">
        <v>3.25</v>
      </c>
      <c r="DQ361" s="148"/>
      <c r="DR361" s="149" t="s">
        <v>134</v>
      </c>
      <c r="DS361" s="150"/>
      <c r="DT361" s="147">
        <v>3.25</v>
      </c>
      <c r="DU361" s="148"/>
      <c r="DV361" s="149" t="s">
        <v>134</v>
      </c>
      <c r="DW361" s="150"/>
      <c r="DX361" s="147">
        <v>3.25</v>
      </c>
      <c r="DY361" s="148"/>
      <c r="DZ361" s="149" t="s">
        <v>134</v>
      </c>
      <c r="EA361" s="150"/>
      <c r="EB361" s="147">
        <v>3.25</v>
      </c>
      <c r="EC361" s="148"/>
      <c r="ED361" s="149" t="s">
        <v>134</v>
      </c>
      <c r="EE361" s="150"/>
      <c r="EF361" s="147">
        <v>3.25</v>
      </c>
      <c r="EG361" s="148"/>
      <c r="EH361" s="149" t="s">
        <v>134</v>
      </c>
      <c r="EI361" s="150"/>
      <c r="EJ361" s="147">
        <v>3.25</v>
      </c>
      <c r="EK361" s="148"/>
      <c r="EL361" s="149" t="s">
        <v>134</v>
      </c>
      <c r="EM361" s="150"/>
      <c r="EN361" s="147">
        <v>3.25</v>
      </c>
      <c r="EO361" s="148"/>
      <c r="EP361" s="149" t="s">
        <v>134</v>
      </c>
      <c r="EQ361" s="150"/>
      <c r="ER361" s="147">
        <v>3.25</v>
      </c>
      <c r="ES361" s="148"/>
      <c r="ET361" s="149" t="s">
        <v>134</v>
      </c>
      <c r="EU361" s="150"/>
      <c r="EV361" s="147">
        <v>3.25</v>
      </c>
      <c r="EW361" s="148"/>
      <c r="EX361" s="149" t="s">
        <v>134</v>
      </c>
      <c r="EY361" s="150"/>
      <c r="EZ361" s="147">
        <v>3.25</v>
      </c>
      <c r="FA361" s="148"/>
      <c r="FB361" s="149" t="s">
        <v>134</v>
      </c>
      <c r="FC361" s="150"/>
      <c r="FD361" s="147">
        <v>3.25</v>
      </c>
      <c r="FE361" s="148"/>
      <c r="FF361" s="149" t="s">
        <v>134</v>
      </c>
      <c r="FG361" s="150"/>
      <c r="FH361" s="147">
        <v>3.25</v>
      </c>
      <c r="FI361" s="148"/>
      <c r="FJ361" s="149" t="s">
        <v>134</v>
      </c>
      <c r="FK361" s="150"/>
      <c r="FL361" s="147">
        <v>3.25</v>
      </c>
      <c r="FM361" s="148"/>
      <c r="FN361" s="149" t="s">
        <v>134</v>
      </c>
      <c r="FO361" s="150"/>
      <c r="FP361" s="147">
        <v>3.2</v>
      </c>
      <c r="FQ361" s="148"/>
      <c r="FR361" s="149" t="s">
        <v>134</v>
      </c>
      <c r="FS361" s="150"/>
      <c r="FT361" s="147">
        <v>3.2</v>
      </c>
      <c r="FU361" s="148"/>
      <c r="FV361" s="149" t="s">
        <v>134</v>
      </c>
      <c r="FW361" s="150"/>
      <c r="FX361" s="147">
        <v>2.0499999999999998</v>
      </c>
      <c r="FY361" s="148"/>
      <c r="FZ361" s="149" t="s">
        <v>134</v>
      </c>
      <c r="GA361" s="150"/>
      <c r="GB361" s="147">
        <v>2.0499999999999998</v>
      </c>
      <c r="GC361" s="148"/>
      <c r="GD361" s="149" t="s">
        <v>134</v>
      </c>
      <c r="GE361" s="150"/>
      <c r="GF361" s="147">
        <v>2.0499999999999998</v>
      </c>
      <c r="GG361" s="148"/>
      <c r="GH361" s="149" t="s">
        <v>134</v>
      </c>
      <c r="GI361" s="150"/>
      <c r="GJ361" s="147">
        <v>2.0499999999999998</v>
      </c>
      <c r="GK361" s="148"/>
      <c r="GL361" s="149" t="s">
        <v>134</v>
      </c>
      <c r="GM361" s="150"/>
      <c r="GN361" s="147">
        <v>2.0499999999999998</v>
      </c>
      <c r="GO361" s="148"/>
      <c r="GP361" s="149" t="s">
        <v>134</v>
      </c>
      <c r="GQ361" s="150"/>
      <c r="GR361" s="147">
        <v>2.0499999999999998</v>
      </c>
      <c r="GS361" s="148"/>
      <c r="GT361" s="149" t="s">
        <v>134</v>
      </c>
      <c r="GU361" s="150"/>
      <c r="GV361" s="147">
        <v>2.0499999999999998</v>
      </c>
      <c r="GW361" s="148"/>
      <c r="GX361" s="149" t="s">
        <v>134</v>
      </c>
      <c r="GY361" s="150"/>
      <c r="GZ361" s="147">
        <v>2.0499999999999998</v>
      </c>
      <c r="HA361" s="148"/>
      <c r="HB361" s="149" t="s">
        <v>134</v>
      </c>
      <c r="HC361" s="150"/>
      <c r="HD361" s="147">
        <v>2.0499999999999998</v>
      </c>
      <c r="HE361" s="148"/>
      <c r="HF361" s="149" t="s">
        <v>134</v>
      </c>
      <c r="HG361" s="150"/>
      <c r="HH361" s="147">
        <v>2.0499999999999998</v>
      </c>
      <c r="HI361" s="148"/>
      <c r="HJ361" s="149" t="s">
        <v>134</v>
      </c>
      <c r="HK361" s="150"/>
      <c r="HL361" s="147">
        <v>2.0499999999999998</v>
      </c>
      <c r="HM361" s="148"/>
      <c r="HN361" s="149" t="s">
        <v>134</v>
      </c>
      <c r="HO361" s="150"/>
      <c r="HP361" s="147">
        <v>2.0499999999999998</v>
      </c>
      <c r="HQ361" s="148"/>
      <c r="HR361" s="149" t="s">
        <v>134</v>
      </c>
      <c r="HS361" s="150"/>
      <c r="HT361" s="147">
        <v>2.0499999999999998</v>
      </c>
      <c r="HU361" s="148"/>
      <c r="HV361" s="149" t="s">
        <v>134</v>
      </c>
      <c r="HW361" s="150"/>
      <c r="HX361" s="147">
        <v>2.0499999999999998</v>
      </c>
      <c r="HY361" s="148"/>
      <c r="HZ361" s="149" t="s">
        <v>134</v>
      </c>
      <c r="IA361" s="150"/>
      <c r="IB361" s="147">
        <v>2.0499999999999998</v>
      </c>
      <c r="IC361" s="148"/>
      <c r="ID361" s="149" t="s">
        <v>134</v>
      </c>
      <c r="IE361" s="150"/>
      <c r="IF361" s="147">
        <v>2.0499999999999998</v>
      </c>
      <c r="IG361" s="148"/>
      <c r="IH361" s="149" t="s">
        <v>134</v>
      </c>
      <c r="II361" s="150"/>
      <c r="IJ361" s="147">
        <v>2.0499999999999998</v>
      </c>
      <c r="IK361" s="148"/>
      <c r="IL361" s="149" t="s">
        <v>134</v>
      </c>
      <c r="IM361" s="150"/>
      <c r="IN361" s="147">
        <v>2.0499999999999998</v>
      </c>
      <c r="IO361" s="148"/>
      <c r="IP361" s="149" t="s">
        <v>134</v>
      </c>
      <c r="IQ361" s="150"/>
    </row>
    <row r="362" spans="2:251" ht="25.5" customHeight="1" x14ac:dyDescent="0.4">
      <c r="B362" s="210" t="s">
        <v>22</v>
      </c>
      <c r="C362" s="211"/>
      <c r="D362" s="147">
        <v>0.98999999999999988</v>
      </c>
      <c r="E362" s="148"/>
      <c r="F362" s="149" t="s">
        <v>134</v>
      </c>
      <c r="G362" s="150"/>
      <c r="H362" s="147">
        <v>0.98999999999999988</v>
      </c>
      <c r="I362" s="148"/>
      <c r="J362" s="149" t="s">
        <v>134</v>
      </c>
      <c r="K362" s="150"/>
      <c r="L362" s="147">
        <v>0.98999999999999988</v>
      </c>
      <c r="M362" s="148"/>
      <c r="N362" s="149" t="s">
        <v>134</v>
      </c>
      <c r="O362" s="150"/>
      <c r="P362" s="147">
        <v>0.98999999999999988</v>
      </c>
      <c r="Q362" s="148"/>
      <c r="R362" s="149" t="s">
        <v>134</v>
      </c>
      <c r="S362" s="150"/>
      <c r="T362" s="147">
        <v>0.98999999999999988</v>
      </c>
      <c r="U362" s="148"/>
      <c r="V362" s="149" t="s">
        <v>134</v>
      </c>
      <c r="W362" s="150"/>
      <c r="X362" s="147">
        <v>0.98999999999999988</v>
      </c>
      <c r="Y362" s="148"/>
      <c r="Z362" s="149" t="s">
        <v>134</v>
      </c>
      <c r="AA362" s="150"/>
      <c r="AB362" s="147">
        <v>0.98999999999999988</v>
      </c>
      <c r="AC362" s="148"/>
      <c r="AD362" s="149" t="s">
        <v>134</v>
      </c>
      <c r="AE362" s="150"/>
      <c r="AF362" s="147">
        <v>0.98999999999999988</v>
      </c>
      <c r="AG362" s="148"/>
      <c r="AH362" s="149" t="s">
        <v>134</v>
      </c>
      <c r="AI362" s="150"/>
      <c r="AJ362" s="147">
        <v>0.98999999999999988</v>
      </c>
      <c r="AK362" s="148"/>
      <c r="AL362" s="149" t="s">
        <v>134</v>
      </c>
      <c r="AM362" s="150"/>
      <c r="AN362" s="147">
        <v>0.98999999999999988</v>
      </c>
      <c r="AO362" s="148"/>
      <c r="AP362" s="149" t="s">
        <v>134</v>
      </c>
      <c r="AQ362" s="150"/>
      <c r="AR362" s="147">
        <v>0.98999999999999988</v>
      </c>
      <c r="AS362" s="148"/>
      <c r="AT362" s="149" t="s">
        <v>134</v>
      </c>
      <c r="AU362" s="150"/>
      <c r="AV362" s="147">
        <v>0.98999999999999988</v>
      </c>
      <c r="AW362" s="148"/>
      <c r="AX362" s="149" t="s">
        <v>134</v>
      </c>
      <c r="AY362" s="150"/>
      <c r="AZ362" s="147">
        <v>0.98999999999999988</v>
      </c>
      <c r="BA362" s="148"/>
      <c r="BB362" s="149" t="s">
        <v>134</v>
      </c>
      <c r="BC362" s="150"/>
      <c r="BD362" s="147">
        <v>0.98999999999999988</v>
      </c>
      <c r="BE362" s="148"/>
      <c r="BF362" s="149" t="s">
        <v>134</v>
      </c>
      <c r="BG362" s="150"/>
      <c r="BH362" s="147">
        <v>0.98999999999999988</v>
      </c>
      <c r="BI362" s="148"/>
      <c r="BJ362" s="149" t="s">
        <v>134</v>
      </c>
      <c r="BK362" s="150"/>
      <c r="BL362" s="147">
        <v>0.98999999999999988</v>
      </c>
      <c r="BM362" s="148"/>
      <c r="BN362" s="149" t="s">
        <v>134</v>
      </c>
      <c r="BO362" s="150"/>
      <c r="BP362" s="147">
        <v>0.93999999999999984</v>
      </c>
      <c r="BQ362" s="148"/>
      <c r="BR362" s="149" t="s">
        <v>134</v>
      </c>
      <c r="BS362" s="150"/>
      <c r="BT362" s="147">
        <v>0.93999999999999984</v>
      </c>
      <c r="BU362" s="148"/>
      <c r="BV362" s="149" t="s">
        <v>134</v>
      </c>
      <c r="BW362" s="150"/>
      <c r="BX362" s="147">
        <v>0.93999999999999984</v>
      </c>
      <c r="BY362" s="148"/>
      <c r="BZ362" s="149" t="s">
        <v>134</v>
      </c>
      <c r="CA362" s="150"/>
      <c r="CB362" s="147">
        <v>0.93999999999999984</v>
      </c>
      <c r="CC362" s="148"/>
      <c r="CD362" s="149" t="s">
        <v>134</v>
      </c>
      <c r="CE362" s="150"/>
      <c r="CF362" s="147">
        <v>0.93999999999999984</v>
      </c>
      <c r="CG362" s="148"/>
      <c r="CH362" s="149" t="s">
        <v>134</v>
      </c>
      <c r="CI362" s="150"/>
      <c r="CJ362" s="147">
        <v>0.93999999999999984</v>
      </c>
      <c r="CK362" s="148"/>
      <c r="CL362" s="149" t="s">
        <v>134</v>
      </c>
      <c r="CM362" s="150"/>
      <c r="CN362" s="147">
        <v>0.93999999999999984</v>
      </c>
      <c r="CO362" s="148"/>
      <c r="CP362" s="149" t="s">
        <v>134</v>
      </c>
      <c r="CQ362" s="150"/>
      <c r="CR362" s="147">
        <v>0.93999999999999984</v>
      </c>
      <c r="CS362" s="148"/>
      <c r="CT362" s="149" t="s">
        <v>134</v>
      </c>
      <c r="CU362" s="150"/>
      <c r="CV362" s="147">
        <v>0.93999999999999984</v>
      </c>
      <c r="CW362" s="148"/>
      <c r="CX362" s="149" t="s">
        <v>134</v>
      </c>
      <c r="CY362" s="150"/>
      <c r="CZ362" s="147">
        <v>0.93999999999999984</v>
      </c>
      <c r="DA362" s="148"/>
      <c r="DB362" s="149" t="s">
        <v>134</v>
      </c>
      <c r="DC362" s="150"/>
      <c r="DD362" s="147">
        <v>0.93999999999999984</v>
      </c>
      <c r="DE362" s="148"/>
      <c r="DF362" s="149" t="s">
        <v>134</v>
      </c>
      <c r="DG362" s="150"/>
      <c r="DH362" s="147">
        <v>0.93999999999999984</v>
      </c>
      <c r="DI362" s="148"/>
      <c r="DJ362" s="149" t="s">
        <v>134</v>
      </c>
      <c r="DK362" s="150"/>
      <c r="DL362" s="147">
        <v>0.93999999999999984</v>
      </c>
      <c r="DM362" s="148"/>
      <c r="DN362" s="149" t="s">
        <v>134</v>
      </c>
      <c r="DO362" s="150"/>
      <c r="DP362" s="147">
        <v>0.93999999999999984</v>
      </c>
      <c r="DQ362" s="148"/>
      <c r="DR362" s="149" t="s">
        <v>134</v>
      </c>
      <c r="DS362" s="150"/>
      <c r="DT362" s="147">
        <v>0.93999999999999984</v>
      </c>
      <c r="DU362" s="148"/>
      <c r="DV362" s="149" t="s">
        <v>134</v>
      </c>
      <c r="DW362" s="150"/>
      <c r="DX362" s="147">
        <v>0.93999999999999984</v>
      </c>
      <c r="DY362" s="148"/>
      <c r="DZ362" s="149" t="s">
        <v>134</v>
      </c>
      <c r="EA362" s="150"/>
      <c r="EB362" s="147">
        <v>0.93999999999999984</v>
      </c>
      <c r="EC362" s="148"/>
      <c r="ED362" s="149" t="s">
        <v>134</v>
      </c>
      <c r="EE362" s="150"/>
      <c r="EF362" s="147">
        <v>0.93999999999999984</v>
      </c>
      <c r="EG362" s="148"/>
      <c r="EH362" s="149" t="s">
        <v>134</v>
      </c>
      <c r="EI362" s="150"/>
      <c r="EJ362" s="147">
        <v>0.93999999999999984</v>
      </c>
      <c r="EK362" s="148"/>
      <c r="EL362" s="149" t="s">
        <v>134</v>
      </c>
      <c r="EM362" s="150"/>
      <c r="EN362" s="147">
        <v>0.93999999999999984</v>
      </c>
      <c r="EO362" s="148"/>
      <c r="EP362" s="149" t="s">
        <v>134</v>
      </c>
      <c r="EQ362" s="150"/>
      <c r="ER362" s="147">
        <v>0.93999999999999984</v>
      </c>
      <c r="ES362" s="148"/>
      <c r="ET362" s="149" t="s">
        <v>134</v>
      </c>
      <c r="EU362" s="150"/>
      <c r="EV362" s="147">
        <v>0.93999999999999984</v>
      </c>
      <c r="EW362" s="148"/>
      <c r="EX362" s="149" t="s">
        <v>134</v>
      </c>
      <c r="EY362" s="150"/>
      <c r="EZ362" s="147">
        <v>0.93999999999999984</v>
      </c>
      <c r="FA362" s="148"/>
      <c r="FB362" s="149" t="s">
        <v>134</v>
      </c>
      <c r="FC362" s="150"/>
      <c r="FD362" s="147">
        <v>0.93999999999999984</v>
      </c>
      <c r="FE362" s="148"/>
      <c r="FF362" s="149" t="s">
        <v>134</v>
      </c>
      <c r="FG362" s="150"/>
      <c r="FH362" s="147">
        <v>0.93999999999999984</v>
      </c>
      <c r="FI362" s="148"/>
      <c r="FJ362" s="149" t="s">
        <v>134</v>
      </c>
      <c r="FK362" s="150"/>
      <c r="FL362" s="147">
        <v>0.93999999999999984</v>
      </c>
      <c r="FM362" s="148"/>
      <c r="FN362" s="149" t="s">
        <v>134</v>
      </c>
      <c r="FO362" s="150"/>
      <c r="FP362" s="147">
        <v>0.88999999999999979</v>
      </c>
      <c r="FQ362" s="148"/>
      <c r="FR362" s="149" t="s">
        <v>134</v>
      </c>
      <c r="FS362" s="150"/>
      <c r="FT362" s="147">
        <v>0.88999999999999979</v>
      </c>
      <c r="FU362" s="148"/>
      <c r="FV362" s="149" t="s">
        <v>134</v>
      </c>
      <c r="FW362" s="150"/>
      <c r="FX362" s="147">
        <v>0.88999999999999979</v>
      </c>
      <c r="FY362" s="148"/>
      <c r="FZ362" s="149" t="s">
        <v>134</v>
      </c>
      <c r="GA362" s="150"/>
      <c r="GB362" s="147">
        <v>0.88999999999999979</v>
      </c>
      <c r="GC362" s="148"/>
      <c r="GD362" s="149" t="s">
        <v>134</v>
      </c>
      <c r="GE362" s="150"/>
      <c r="GF362" s="147">
        <v>0.88999999999999979</v>
      </c>
      <c r="GG362" s="148"/>
      <c r="GH362" s="149" t="s">
        <v>134</v>
      </c>
      <c r="GI362" s="150"/>
      <c r="GJ362" s="147">
        <v>0.88999999999999979</v>
      </c>
      <c r="GK362" s="148"/>
      <c r="GL362" s="149" t="s">
        <v>134</v>
      </c>
      <c r="GM362" s="150"/>
      <c r="GN362" s="147">
        <v>0.88999999999999979</v>
      </c>
      <c r="GO362" s="148"/>
      <c r="GP362" s="149" t="s">
        <v>134</v>
      </c>
      <c r="GQ362" s="150"/>
      <c r="GR362" s="147">
        <v>0.88999999999999979</v>
      </c>
      <c r="GS362" s="148"/>
      <c r="GT362" s="149" t="s">
        <v>134</v>
      </c>
      <c r="GU362" s="150"/>
      <c r="GV362" s="147">
        <v>0.88999999999999979</v>
      </c>
      <c r="GW362" s="148"/>
      <c r="GX362" s="149" t="s">
        <v>134</v>
      </c>
      <c r="GY362" s="150"/>
      <c r="GZ362" s="147">
        <v>0.88999999999999979</v>
      </c>
      <c r="HA362" s="148"/>
      <c r="HB362" s="149" t="s">
        <v>134</v>
      </c>
      <c r="HC362" s="150"/>
      <c r="HD362" s="147">
        <v>0.88999999999999979</v>
      </c>
      <c r="HE362" s="148"/>
      <c r="HF362" s="149" t="s">
        <v>134</v>
      </c>
      <c r="HG362" s="150"/>
      <c r="HH362" s="147">
        <v>0.88999999999999979</v>
      </c>
      <c r="HI362" s="148"/>
      <c r="HJ362" s="149" t="s">
        <v>134</v>
      </c>
      <c r="HK362" s="150"/>
      <c r="HL362" s="147">
        <v>0.88999999999999979</v>
      </c>
      <c r="HM362" s="148"/>
      <c r="HN362" s="149" t="s">
        <v>134</v>
      </c>
      <c r="HO362" s="150"/>
      <c r="HP362" s="147">
        <v>0.88999999999999979</v>
      </c>
      <c r="HQ362" s="148"/>
      <c r="HR362" s="149" t="s">
        <v>134</v>
      </c>
      <c r="HS362" s="150"/>
      <c r="HT362" s="147">
        <v>0.88999999999999979</v>
      </c>
      <c r="HU362" s="148"/>
      <c r="HV362" s="149" t="s">
        <v>134</v>
      </c>
      <c r="HW362" s="150"/>
      <c r="HX362" s="147">
        <v>0.88999999999999979</v>
      </c>
      <c r="HY362" s="148"/>
      <c r="HZ362" s="149" t="s">
        <v>134</v>
      </c>
      <c r="IA362" s="150"/>
      <c r="IB362" s="147">
        <v>0.88999999999999979</v>
      </c>
      <c r="IC362" s="148"/>
      <c r="ID362" s="149" t="s">
        <v>134</v>
      </c>
      <c r="IE362" s="150"/>
      <c r="IF362" s="147">
        <v>0.88999999999999979</v>
      </c>
      <c r="IG362" s="148"/>
      <c r="IH362" s="149" t="s">
        <v>134</v>
      </c>
      <c r="II362" s="150"/>
      <c r="IJ362" s="147">
        <v>0.88999999999999979</v>
      </c>
      <c r="IK362" s="148"/>
      <c r="IL362" s="149" t="s">
        <v>134</v>
      </c>
      <c r="IM362" s="150"/>
      <c r="IN362" s="147">
        <v>0.88999999999999979</v>
      </c>
      <c r="IO362" s="148"/>
      <c r="IP362" s="149" t="s">
        <v>134</v>
      </c>
      <c r="IQ362" s="150"/>
    </row>
    <row r="363" spans="2:251" ht="25.5" customHeight="1" x14ac:dyDescent="0.4">
      <c r="B363" s="232" t="s">
        <v>263</v>
      </c>
      <c r="C363" s="233"/>
      <c r="D363" s="141" t="s">
        <v>8</v>
      </c>
      <c r="E363" s="142"/>
      <c r="F363" s="143" t="s">
        <v>8</v>
      </c>
      <c r="G363" s="144"/>
      <c r="H363" s="141" t="s">
        <v>8</v>
      </c>
      <c r="I363" s="142"/>
      <c r="J363" s="143" t="s">
        <v>8</v>
      </c>
      <c r="K363" s="144"/>
      <c r="L363" s="141" t="s">
        <v>8</v>
      </c>
      <c r="M363" s="142"/>
      <c r="N363" s="143" t="s">
        <v>8</v>
      </c>
      <c r="O363" s="144"/>
      <c r="P363" s="141" t="s">
        <v>8</v>
      </c>
      <c r="Q363" s="142"/>
      <c r="R363" s="143" t="s">
        <v>8</v>
      </c>
      <c r="S363" s="144"/>
      <c r="T363" s="141" t="s">
        <v>8</v>
      </c>
      <c r="U363" s="142"/>
      <c r="V363" s="143" t="s">
        <v>8</v>
      </c>
      <c r="W363" s="144"/>
      <c r="X363" s="141" t="s">
        <v>8</v>
      </c>
      <c r="Y363" s="142"/>
      <c r="Z363" s="143" t="s">
        <v>8</v>
      </c>
      <c r="AA363" s="144"/>
      <c r="AB363" s="141" t="s">
        <v>8</v>
      </c>
      <c r="AC363" s="142"/>
      <c r="AD363" s="143" t="s">
        <v>8</v>
      </c>
      <c r="AE363" s="144"/>
      <c r="AF363" s="141" t="s">
        <v>8</v>
      </c>
      <c r="AG363" s="142"/>
      <c r="AH363" s="143" t="s">
        <v>8</v>
      </c>
      <c r="AI363" s="144"/>
      <c r="AJ363" s="141" t="s">
        <v>8</v>
      </c>
      <c r="AK363" s="142"/>
      <c r="AL363" s="143" t="s">
        <v>8</v>
      </c>
      <c r="AM363" s="144"/>
      <c r="AN363" s="141" t="s">
        <v>8</v>
      </c>
      <c r="AO363" s="142"/>
      <c r="AP363" s="143" t="s">
        <v>8</v>
      </c>
      <c r="AQ363" s="144"/>
      <c r="AR363" s="141" t="s">
        <v>8</v>
      </c>
      <c r="AS363" s="142"/>
      <c r="AT363" s="143" t="s">
        <v>8</v>
      </c>
      <c r="AU363" s="144"/>
      <c r="AV363" s="141" t="s">
        <v>8</v>
      </c>
      <c r="AW363" s="142"/>
      <c r="AX363" s="143" t="s">
        <v>8</v>
      </c>
      <c r="AY363" s="144"/>
      <c r="AZ363" s="141" t="s">
        <v>8</v>
      </c>
      <c r="BA363" s="142"/>
      <c r="BB363" s="143" t="s">
        <v>8</v>
      </c>
      <c r="BC363" s="144"/>
      <c r="BD363" s="141" t="s">
        <v>8</v>
      </c>
      <c r="BE363" s="142"/>
      <c r="BF363" s="143" t="s">
        <v>8</v>
      </c>
      <c r="BG363" s="144"/>
      <c r="BH363" s="141" t="s">
        <v>8</v>
      </c>
      <c r="BI363" s="142"/>
      <c r="BJ363" s="143" t="s">
        <v>8</v>
      </c>
      <c r="BK363" s="144"/>
      <c r="BL363" s="141" t="s">
        <v>8</v>
      </c>
      <c r="BM363" s="142"/>
      <c r="BN363" s="143" t="s">
        <v>8</v>
      </c>
      <c r="BO363" s="144"/>
      <c r="BP363" s="141" t="s">
        <v>8</v>
      </c>
      <c r="BQ363" s="142"/>
      <c r="BR363" s="143" t="s">
        <v>8</v>
      </c>
      <c r="BS363" s="144"/>
      <c r="BT363" s="141" t="s">
        <v>8</v>
      </c>
      <c r="BU363" s="142"/>
      <c r="BV363" s="143" t="s">
        <v>8</v>
      </c>
      <c r="BW363" s="144"/>
      <c r="BX363" s="162">
        <v>0.6</v>
      </c>
      <c r="BY363" s="142"/>
      <c r="BZ363" s="155" t="s">
        <v>246</v>
      </c>
      <c r="CA363" s="156"/>
      <c r="CB363" s="162">
        <v>0.6</v>
      </c>
      <c r="CC363" s="142"/>
      <c r="CD363" s="155" t="s">
        <v>246</v>
      </c>
      <c r="CE363" s="156"/>
      <c r="CF363" s="162">
        <v>0.6</v>
      </c>
      <c r="CG363" s="142"/>
      <c r="CH363" s="155" t="s">
        <v>246</v>
      </c>
      <c r="CI363" s="156"/>
      <c r="CJ363" s="162">
        <v>0.6</v>
      </c>
      <c r="CK363" s="142"/>
      <c r="CL363" s="155" t="s">
        <v>246</v>
      </c>
      <c r="CM363" s="156"/>
      <c r="CN363" s="162">
        <v>0.6</v>
      </c>
      <c r="CO363" s="142"/>
      <c r="CP363" s="155" t="s">
        <v>246</v>
      </c>
      <c r="CQ363" s="156"/>
      <c r="CR363" s="162">
        <v>0.6</v>
      </c>
      <c r="CS363" s="142"/>
      <c r="CT363" s="155" t="s">
        <v>246</v>
      </c>
      <c r="CU363" s="156"/>
      <c r="CV363" s="162">
        <v>0.6</v>
      </c>
      <c r="CW363" s="142"/>
      <c r="CX363" s="155" t="s">
        <v>246</v>
      </c>
      <c r="CY363" s="156"/>
      <c r="CZ363" s="162">
        <v>0.6</v>
      </c>
      <c r="DA363" s="142"/>
      <c r="DB363" s="155" t="s">
        <v>246</v>
      </c>
      <c r="DC363" s="156"/>
      <c r="DD363" s="162">
        <v>0.6</v>
      </c>
      <c r="DE363" s="142"/>
      <c r="DF363" s="155" t="s">
        <v>246</v>
      </c>
      <c r="DG363" s="156"/>
      <c r="DH363" s="162">
        <v>0.6</v>
      </c>
      <c r="DI363" s="142"/>
      <c r="DJ363" s="155" t="s">
        <v>246</v>
      </c>
      <c r="DK363" s="156"/>
      <c r="DL363" s="162">
        <v>0.6</v>
      </c>
      <c r="DM363" s="142"/>
      <c r="DN363" s="155" t="s">
        <v>246</v>
      </c>
      <c r="DO363" s="156"/>
      <c r="DP363" s="162">
        <v>0.6</v>
      </c>
      <c r="DQ363" s="142"/>
      <c r="DR363" s="155" t="s">
        <v>246</v>
      </c>
      <c r="DS363" s="156"/>
      <c r="DT363" s="162">
        <v>0.6</v>
      </c>
      <c r="DU363" s="142"/>
      <c r="DV363" s="155" t="s">
        <v>246</v>
      </c>
      <c r="DW363" s="156"/>
      <c r="DX363" s="162">
        <v>0.6</v>
      </c>
      <c r="DY363" s="142"/>
      <c r="DZ363" s="155" t="s">
        <v>246</v>
      </c>
      <c r="EA363" s="156"/>
      <c r="EB363" s="162">
        <v>0.6</v>
      </c>
      <c r="EC363" s="142"/>
      <c r="ED363" s="155" t="s">
        <v>246</v>
      </c>
      <c r="EE363" s="156"/>
      <c r="EF363" s="162">
        <v>0.6</v>
      </c>
      <c r="EG363" s="142"/>
      <c r="EH363" s="155" t="s">
        <v>246</v>
      </c>
      <c r="EI363" s="156"/>
      <c r="EJ363" s="162">
        <v>0.6</v>
      </c>
      <c r="EK363" s="142"/>
      <c r="EL363" s="155" t="s">
        <v>246</v>
      </c>
      <c r="EM363" s="156"/>
      <c r="EN363" s="162">
        <v>0.6</v>
      </c>
      <c r="EO363" s="142"/>
      <c r="EP363" s="155" t="s">
        <v>246</v>
      </c>
      <c r="EQ363" s="156"/>
      <c r="ER363" s="162">
        <v>0.6</v>
      </c>
      <c r="ES363" s="142"/>
      <c r="ET363" s="155" t="s">
        <v>246</v>
      </c>
      <c r="EU363" s="156"/>
      <c r="EV363" s="162">
        <v>0.6</v>
      </c>
      <c r="EW363" s="142"/>
      <c r="EX363" s="155" t="s">
        <v>246</v>
      </c>
      <c r="EY363" s="156"/>
      <c r="EZ363" s="162">
        <v>0.6</v>
      </c>
      <c r="FA363" s="142"/>
      <c r="FB363" s="155" t="s">
        <v>246</v>
      </c>
      <c r="FC363" s="156"/>
      <c r="FD363" s="162">
        <v>0.6</v>
      </c>
      <c r="FE363" s="142"/>
      <c r="FF363" s="155" t="s">
        <v>246</v>
      </c>
      <c r="FG363" s="156"/>
      <c r="FH363" s="141">
        <v>2.91</v>
      </c>
      <c r="FI363" s="142"/>
      <c r="FJ363" s="155" t="s">
        <v>134</v>
      </c>
      <c r="FK363" s="156"/>
      <c r="FL363" s="141">
        <v>2.91</v>
      </c>
      <c r="FM363" s="142"/>
      <c r="FN363" s="155" t="s">
        <v>134</v>
      </c>
      <c r="FO363" s="156"/>
      <c r="FP363" s="141">
        <v>2.8600000000000003</v>
      </c>
      <c r="FQ363" s="142"/>
      <c r="FR363" s="155" t="s">
        <v>134</v>
      </c>
      <c r="FS363" s="156"/>
      <c r="FT363" s="141">
        <v>2.8600000000000003</v>
      </c>
      <c r="FU363" s="142"/>
      <c r="FV363" s="155" t="s">
        <v>134</v>
      </c>
      <c r="FW363" s="156"/>
      <c r="FX363" s="141">
        <v>1.71</v>
      </c>
      <c r="FY363" s="142"/>
      <c r="FZ363" s="155" t="s">
        <v>134</v>
      </c>
      <c r="GA363" s="156"/>
      <c r="GB363" s="141">
        <v>1.71</v>
      </c>
      <c r="GC363" s="142"/>
      <c r="GD363" s="155" t="s">
        <v>134</v>
      </c>
      <c r="GE363" s="156"/>
      <c r="GF363" s="141">
        <v>1.71</v>
      </c>
      <c r="GG363" s="142"/>
      <c r="GH363" s="155" t="s">
        <v>134</v>
      </c>
      <c r="GI363" s="156"/>
      <c r="GJ363" s="141">
        <v>1.71</v>
      </c>
      <c r="GK363" s="142"/>
      <c r="GL363" s="155" t="s">
        <v>134</v>
      </c>
      <c r="GM363" s="156"/>
      <c r="GN363" s="141">
        <v>1.71</v>
      </c>
      <c r="GO363" s="142"/>
      <c r="GP363" s="155" t="s">
        <v>134</v>
      </c>
      <c r="GQ363" s="156"/>
      <c r="GR363" s="141">
        <v>1.71</v>
      </c>
      <c r="GS363" s="142"/>
      <c r="GT363" s="155" t="s">
        <v>134</v>
      </c>
      <c r="GU363" s="156"/>
      <c r="GV363" s="141">
        <v>1.71</v>
      </c>
      <c r="GW363" s="142"/>
      <c r="GX363" s="155" t="s">
        <v>134</v>
      </c>
      <c r="GY363" s="156"/>
      <c r="GZ363" s="141">
        <v>1.71</v>
      </c>
      <c r="HA363" s="142"/>
      <c r="HB363" s="155" t="s">
        <v>134</v>
      </c>
      <c r="HC363" s="156"/>
      <c r="HD363" s="141">
        <v>1.71</v>
      </c>
      <c r="HE363" s="142"/>
      <c r="HF363" s="155" t="s">
        <v>134</v>
      </c>
      <c r="HG363" s="156"/>
      <c r="HH363" s="141">
        <v>1.71</v>
      </c>
      <c r="HI363" s="142"/>
      <c r="HJ363" s="155" t="s">
        <v>134</v>
      </c>
      <c r="HK363" s="156"/>
      <c r="HL363" s="141">
        <v>1.71</v>
      </c>
      <c r="HM363" s="142"/>
      <c r="HN363" s="155" t="s">
        <v>134</v>
      </c>
      <c r="HO363" s="156"/>
      <c r="HP363" s="141">
        <v>1.71</v>
      </c>
      <c r="HQ363" s="142"/>
      <c r="HR363" s="155" t="s">
        <v>134</v>
      </c>
      <c r="HS363" s="156"/>
      <c r="HT363" s="141">
        <v>1.71</v>
      </c>
      <c r="HU363" s="142"/>
      <c r="HV363" s="155" t="s">
        <v>134</v>
      </c>
      <c r="HW363" s="156"/>
      <c r="HX363" s="141">
        <v>1.71</v>
      </c>
      <c r="HY363" s="142"/>
      <c r="HZ363" s="155" t="s">
        <v>134</v>
      </c>
      <c r="IA363" s="156"/>
      <c r="IB363" s="141">
        <v>1.71</v>
      </c>
      <c r="IC363" s="142"/>
      <c r="ID363" s="155" t="s">
        <v>134</v>
      </c>
      <c r="IE363" s="156"/>
      <c r="IF363" s="141">
        <v>1.71</v>
      </c>
      <c r="IG363" s="142"/>
      <c r="IH363" s="155" t="s">
        <v>134</v>
      </c>
      <c r="II363" s="156"/>
      <c r="IJ363" s="141">
        <v>1.71</v>
      </c>
      <c r="IK363" s="142"/>
      <c r="IL363" s="155" t="s">
        <v>134</v>
      </c>
      <c r="IM363" s="156"/>
      <c r="IN363" s="141">
        <v>1.71</v>
      </c>
      <c r="IO363" s="142"/>
      <c r="IP363" s="155" t="s">
        <v>134</v>
      </c>
      <c r="IQ363" s="156"/>
    </row>
    <row r="364" spans="2:251" ht="25.5" customHeight="1" x14ac:dyDescent="0.4">
      <c r="B364" s="234"/>
      <c r="C364" s="235"/>
      <c r="D364" s="137"/>
      <c r="E364" s="138"/>
      <c r="F364" s="145"/>
      <c r="G364" s="146"/>
      <c r="H364" s="137"/>
      <c r="I364" s="138"/>
      <c r="J364" s="145"/>
      <c r="K364" s="146"/>
      <c r="L364" s="137"/>
      <c r="M364" s="138"/>
      <c r="N364" s="145"/>
      <c r="O364" s="146"/>
      <c r="P364" s="137"/>
      <c r="Q364" s="138"/>
      <c r="R364" s="145"/>
      <c r="S364" s="146"/>
      <c r="T364" s="137"/>
      <c r="U364" s="138"/>
      <c r="V364" s="145"/>
      <c r="W364" s="146"/>
      <c r="X364" s="137"/>
      <c r="Y364" s="138"/>
      <c r="Z364" s="145"/>
      <c r="AA364" s="146"/>
      <c r="AB364" s="137"/>
      <c r="AC364" s="138"/>
      <c r="AD364" s="145"/>
      <c r="AE364" s="146"/>
      <c r="AF364" s="137"/>
      <c r="AG364" s="138"/>
      <c r="AH364" s="145"/>
      <c r="AI364" s="146"/>
      <c r="AJ364" s="137"/>
      <c r="AK364" s="138"/>
      <c r="AL364" s="145"/>
      <c r="AM364" s="146"/>
      <c r="AN364" s="137"/>
      <c r="AO364" s="138"/>
      <c r="AP364" s="145"/>
      <c r="AQ364" s="146"/>
      <c r="AR364" s="137"/>
      <c r="AS364" s="138"/>
      <c r="AT364" s="145"/>
      <c r="AU364" s="146"/>
      <c r="AV364" s="137"/>
      <c r="AW364" s="138"/>
      <c r="AX364" s="145"/>
      <c r="AY364" s="146"/>
      <c r="AZ364" s="137"/>
      <c r="BA364" s="138"/>
      <c r="BB364" s="145"/>
      <c r="BC364" s="146"/>
      <c r="BD364" s="137"/>
      <c r="BE364" s="138"/>
      <c r="BF364" s="145"/>
      <c r="BG364" s="146"/>
      <c r="BH364" s="137"/>
      <c r="BI364" s="138"/>
      <c r="BJ364" s="145"/>
      <c r="BK364" s="146"/>
      <c r="BL364" s="137"/>
      <c r="BM364" s="138"/>
      <c r="BN364" s="145"/>
      <c r="BO364" s="146"/>
      <c r="BP364" s="137"/>
      <c r="BQ364" s="138"/>
      <c r="BR364" s="145"/>
      <c r="BS364" s="146"/>
      <c r="BT364" s="137"/>
      <c r="BU364" s="138"/>
      <c r="BV364" s="145"/>
      <c r="BW364" s="146"/>
      <c r="BX364" s="161">
        <v>6.1000000000000005</v>
      </c>
      <c r="BY364" s="138"/>
      <c r="BZ364" s="139" t="s">
        <v>134</v>
      </c>
      <c r="CA364" s="140"/>
      <c r="CB364" s="161">
        <v>6.1000000000000005</v>
      </c>
      <c r="CC364" s="138"/>
      <c r="CD364" s="139" t="s">
        <v>134</v>
      </c>
      <c r="CE364" s="140"/>
      <c r="CF364" s="161">
        <v>6.1000000000000005</v>
      </c>
      <c r="CG364" s="138"/>
      <c r="CH364" s="139" t="s">
        <v>134</v>
      </c>
      <c r="CI364" s="140"/>
      <c r="CJ364" s="161">
        <v>6.1000000000000005</v>
      </c>
      <c r="CK364" s="138"/>
      <c r="CL364" s="139" t="s">
        <v>134</v>
      </c>
      <c r="CM364" s="140"/>
      <c r="CN364" s="161">
        <v>6.1000000000000005</v>
      </c>
      <c r="CO364" s="138"/>
      <c r="CP364" s="139" t="s">
        <v>134</v>
      </c>
      <c r="CQ364" s="140"/>
      <c r="CR364" s="161">
        <v>6.1000000000000005</v>
      </c>
      <c r="CS364" s="138"/>
      <c r="CT364" s="139" t="s">
        <v>134</v>
      </c>
      <c r="CU364" s="140"/>
      <c r="CV364" s="161">
        <v>6.1000000000000005</v>
      </c>
      <c r="CW364" s="138"/>
      <c r="CX364" s="139" t="s">
        <v>134</v>
      </c>
      <c r="CY364" s="140"/>
      <c r="CZ364" s="161">
        <v>10.220000000000001</v>
      </c>
      <c r="DA364" s="138"/>
      <c r="DB364" s="139" t="s">
        <v>134</v>
      </c>
      <c r="DC364" s="140"/>
      <c r="DD364" s="161">
        <v>10.220000000000001</v>
      </c>
      <c r="DE364" s="138"/>
      <c r="DF364" s="139" t="s">
        <v>134</v>
      </c>
      <c r="DG364" s="140"/>
      <c r="DH364" s="161">
        <v>10.220000000000001</v>
      </c>
      <c r="DI364" s="138"/>
      <c r="DJ364" s="139" t="s">
        <v>134</v>
      </c>
      <c r="DK364" s="140"/>
      <c r="DL364" s="161">
        <v>10.220000000000001</v>
      </c>
      <c r="DM364" s="138"/>
      <c r="DN364" s="139" t="s">
        <v>134</v>
      </c>
      <c r="DO364" s="140"/>
      <c r="DP364" s="161">
        <v>10.220000000000001</v>
      </c>
      <c r="DQ364" s="138"/>
      <c r="DR364" s="139" t="s">
        <v>134</v>
      </c>
      <c r="DS364" s="140"/>
      <c r="DT364" s="161">
        <v>10.220000000000001</v>
      </c>
      <c r="DU364" s="138"/>
      <c r="DV364" s="139" t="s">
        <v>134</v>
      </c>
      <c r="DW364" s="140"/>
      <c r="DX364" s="161">
        <v>10.220000000000001</v>
      </c>
      <c r="DY364" s="138"/>
      <c r="DZ364" s="139" t="s">
        <v>134</v>
      </c>
      <c r="EA364" s="140"/>
      <c r="EB364" s="161">
        <v>10.220000000000001</v>
      </c>
      <c r="EC364" s="138"/>
      <c r="ED364" s="139" t="s">
        <v>134</v>
      </c>
      <c r="EE364" s="140"/>
      <c r="EF364" s="161">
        <v>10.220000000000001</v>
      </c>
      <c r="EG364" s="138"/>
      <c r="EH364" s="139" t="s">
        <v>134</v>
      </c>
      <c r="EI364" s="140"/>
      <c r="EJ364" s="161">
        <v>10.220000000000001</v>
      </c>
      <c r="EK364" s="138"/>
      <c r="EL364" s="139" t="s">
        <v>134</v>
      </c>
      <c r="EM364" s="140"/>
      <c r="EN364" s="161">
        <v>10.220000000000001</v>
      </c>
      <c r="EO364" s="138"/>
      <c r="EP364" s="139" t="s">
        <v>134</v>
      </c>
      <c r="EQ364" s="140"/>
      <c r="ER364" s="161">
        <v>10.220000000000001</v>
      </c>
      <c r="ES364" s="138"/>
      <c r="ET364" s="139" t="s">
        <v>134</v>
      </c>
      <c r="EU364" s="140"/>
      <c r="EV364" s="161">
        <v>10.220000000000001</v>
      </c>
      <c r="EW364" s="138"/>
      <c r="EX364" s="139" t="s">
        <v>134</v>
      </c>
      <c r="EY364" s="140"/>
      <c r="EZ364" s="161">
        <v>10.220000000000001</v>
      </c>
      <c r="FA364" s="138"/>
      <c r="FB364" s="139" t="s">
        <v>134</v>
      </c>
      <c r="FC364" s="140"/>
      <c r="FD364" s="161">
        <v>14.35</v>
      </c>
      <c r="FE364" s="138"/>
      <c r="FF364" s="139" t="s">
        <v>134</v>
      </c>
      <c r="FG364" s="140"/>
      <c r="FH364" s="137">
        <v>-0.05</v>
      </c>
      <c r="FI364" s="138"/>
      <c r="FJ364" s="139"/>
      <c r="FK364" s="140"/>
      <c r="FL364" s="137">
        <v>-0.05</v>
      </c>
      <c r="FM364" s="138"/>
      <c r="FN364" s="139"/>
      <c r="FO364" s="140"/>
      <c r="FP364" s="137">
        <v>-0.1</v>
      </c>
      <c r="FQ364" s="138"/>
      <c r="FR364" s="139"/>
      <c r="FS364" s="140"/>
      <c r="FT364" s="137">
        <v>-0.1</v>
      </c>
      <c r="FU364" s="138"/>
      <c r="FV364" s="139"/>
      <c r="FW364" s="140"/>
      <c r="FX364" s="137">
        <v>-0.1</v>
      </c>
      <c r="FY364" s="138"/>
      <c r="FZ364" s="139"/>
      <c r="GA364" s="140"/>
      <c r="GB364" s="137">
        <v>-0.1</v>
      </c>
      <c r="GC364" s="138"/>
      <c r="GD364" s="139"/>
      <c r="GE364" s="140"/>
      <c r="GF364" s="137">
        <v>-0.1</v>
      </c>
      <c r="GG364" s="138"/>
      <c r="GH364" s="139"/>
      <c r="GI364" s="140"/>
      <c r="GJ364" s="137">
        <v>-0.1</v>
      </c>
      <c r="GK364" s="138"/>
      <c r="GL364" s="139"/>
      <c r="GM364" s="140"/>
      <c r="GN364" s="137">
        <v>-0.1</v>
      </c>
      <c r="GO364" s="138"/>
      <c r="GP364" s="139"/>
      <c r="GQ364" s="140"/>
      <c r="GR364" s="137">
        <v>-0.1</v>
      </c>
      <c r="GS364" s="138"/>
      <c r="GT364" s="139"/>
      <c r="GU364" s="140"/>
      <c r="GV364" s="137">
        <v>-0.1</v>
      </c>
      <c r="GW364" s="138"/>
      <c r="GX364" s="139"/>
      <c r="GY364" s="140"/>
      <c r="GZ364" s="137">
        <v>-0.1</v>
      </c>
      <c r="HA364" s="138"/>
      <c r="HB364" s="139"/>
      <c r="HC364" s="140"/>
      <c r="HD364" s="137">
        <v>-0.1</v>
      </c>
      <c r="HE364" s="138"/>
      <c r="HF364" s="139"/>
      <c r="HG364" s="140"/>
      <c r="HH364" s="137">
        <v>-0.1</v>
      </c>
      <c r="HI364" s="138"/>
      <c r="HJ364" s="139"/>
      <c r="HK364" s="140"/>
      <c r="HL364" s="137">
        <v>-0.1</v>
      </c>
      <c r="HM364" s="138"/>
      <c r="HN364" s="139"/>
      <c r="HO364" s="140"/>
      <c r="HP364" s="137">
        <v>-0.1</v>
      </c>
      <c r="HQ364" s="138"/>
      <c r="HR364" s="139"/>
      <c r="HS364" s="140"/>
      <c r="HT364" s="137">
        <v>-0.1</v>
      </c>
      <c r="HU364" s="138"/>
      <c r="HV364" s="139"/>
      <c r="HW364" s="140"/>
      <c r="HX364" s="137">
        <v>-0.1</v>
      </c>
      <c r="HY364" s="138"/>
      <c r="HZ364" s="139"/>
      <c r="IA364" s="140"/>
      <c r="IB364" s="137">
        <v>-0.1</v>
      </c>
      <c r="IC364" s="138"/>
      <c r="ID364" s="139"/>
      <c r="IE364" s="140"/>
      <c r="IF364" s="137">
        <v>-0.1</v>
      </c>
      <c r="IG364" s="138"/>
      <c r="IH364" s="139"/>
      <c r="II364" s="140"/>
      <c r="IJ364" s="137">
        <v>-0.1</v>
      </c>
      <c r="IK364" s="138"/>
      <c r="IL364" s="139"/>
      <c r="IM364" s="140"/>
      <c r="IN364" s="137">
        <v>-0.1</v>
      </c>
      <c r="IO364" s="138"/>
      <c r="IP364" s="139"/>
      <c r="IQ364" s="140"/>
    </row>
    <row r="365" spans="2:251" ht="25.5" customHeight="1" x14ac:dyDescent="0.4">
      <c r="B365" s="232" t="s">
        <v>73</v>
      </c>
      <c r="C365" s="233"/>
      <c r="D365" s="141">
        <v>2.88</v>
      </c>
      <c r="E365" s="142"/>
      <c r="F365" s="143" t="s">
        <v>134</v>
      </c>
      <c r="G365" s="144"/>
      <c r="H365" s="141">
        <v>2.88</v>
      </c>
      <c r="I365" s="142"/>
      <c r="J365" s="143" t="s">
        <v>134</v>
      </c>
      <c r="K365" s="144"/>
      <c r="L365" s="141">
        <v>2.88</v>
      </c>
      <c r="M365" s="142"/>
      <c r="N365" s="143" t="s">
        <v>134</v>
      </c>
      <c r="O365" s="144"/>
      <c r="P365" s="141">
        <v>2.88</v>
      </c>
      <c r="Q365" s="142"/>
      <c r="R365" s="143" t="s">
        <v>134</v>
      </c>
      <c r="S365" s="144"/>
      <c r="T365" s="141">
        <v>2.88</v>
      </c>
      <c r="U365" s="142"/>
      <c r="V365" s="143" t="s">
        <v>134</v>
      </c>
      <c r="W365" s="144"/>
      <c r="X365" s="141">
        <v>2.88</v>
      </c>
      <c r="Y365" s="142"/>
      <c r="Z365" s="143" t="s">
        <v>134</v>
      </c>
      <c r="AA365" s="144"/>
      <c r="AB365" s="141">
        <v>2.88</v>
      </c>
      <c r="AC365" s="142"/>
      <c r="AD365" s="143" t="s">
        <v>134</v>
      </c>
      <c r="AE365" s="144"/>
      <c r="AF365" s="141">
        <v>2.88</v>
      </c>
      <c r="AG365" s="142"/>
      <c r="AH365" s="143" t="s">
        <v>134</v>
      </c>
      <c r="AI365" s="144"/>
      <c r="AJ365" s="141">
        <v>2.88</v>
      </c>
      <c r="AK365" s="142"/>
      <c r="AL365" s="143" t="s">
        <v>134</v>
      </c>
      <c r="AM365" s="144"/>
      <c r="AN365" s="141">
        <v>2.88</v>
      </c>
      <c r="AO365" s="142"/>
      <c r="AP365" s="143" t="s">
        <v>134</v>
      </c>
      <c r="AQ365" s="144"/>
      <c r="AR365" s="141">
        <v>2.88</v>
      </c>
      <c r="AS365" s="142"/>
      <c r="AT365" s="143" t="s">
        <v>134</v>
      </c>
      <c r="AU365" s="144"/>
      <c r="AV365" s="162">
        <v>0.6</v>
      </c>
      <c r="AW365" s="142"/>
      <c r="AX365" s="155" t="s">
        <v>246</v>
      </c>
      <c r="AY365" s="156"/>
      <c r="AZ365" s="162">
        <v>0.6</v>
      </c>
      <c r="BA365" s="142"/>
      <c r="BB365" s="155" t="s">
        <v>246</v>
      </c>
      <c r="BC365" s="156"/>
      <c r="BD365" s="162">
        <v>0.6</v>
      </c>
      <c r="BE365" s="142"/>
      <c r="BF365" s="155" t="s">
        <v>246</v>
      </c>
      <c r="BG365" s="156"/>
      <c r="BH365" s="162">
        <v>0.6</v>
      </c>
      <c r="BI365" s="142"/>
      <c r="BJ365" s="155" t="s">
        <v>246</v>
      </c>
      <c r="BK365" s="156"/>
      <c r="BL365" s="141">
        <f>1.73+0.15</f>
        <v>1.88</v>
      </c>
      <c r="BM365" s="142"/>
      <c r="BN365" s="155" t="s">
        <v>134</v>
      </c>
      <c r="BO365" s="156"/>
      <c r="BP365" s="141">
        <v>1.8299999999999998</v>
      </c>
      <c r="BQ365" s="142"/>
      <c r="BR365" s="155" t="s">
        <v>134</v>
      </c>
      <c r="BS365" s="156"/>
      <c r="BT365" s="141">
        <v>1.8299999999999998</v>
      </c>
      <c r="BU365" s="142"/>
      <c r="BV365" s="155" t="s">
        <v>134</v>
      </c>
      <c r="BW365" s="156"/>
      <c r="BX365" s="141">
        <v>1.8299999999999998</v>
      </c>
      <c r="BY365" s="142"/>
      <c r="BZ365" s="155" t="s">
        <v>134</v>
      </c>
      <c r="CA365" s="156"/>
      <c r="CB365" s="141">
        <v>1.8299999999999998</v>
      </c>
      <c r="CC365" s="142"/>
      <c r="CD365" s="155" t="s">
        <v>134</v>
      </c>
      <c r="CE365" s="156"/>
      <c r="CF365" s="141">
        <v>1.8299999999999998</v>
      </c>
      <c r="CG365" s="142"/>
      <c r="CH365" s="155" t="s">
        <v>134</v>
      </c>
      <c r="CI365" s="156"/>
      <c r="CJ365" s="141">
        <v>1.8299999999999998</v>
      </c>
      <c r="CK365" s="142"/>
      <c r="CL365" s="155" t="s">
        <v>134</v>
      </c>
      <c r="CM365" s="156"/>
      <c r="CN365" s="141">
        <v>1.8299999999999998</v>
      </c>
      <c r="CO365" s="142"/>
      <c r="CP365" s="155" t="s">
        <v>134</v>
      </c>
      <c r="CQ365" s="156"/>
      <c r="CR365" s="141">
        <v>1.8299999999999998</v>
      </c>
      <c r="CS365" s="142"/>
      <c r="CT365" s="155" t="s">
        <v>134</v>
      </c>
      <c r="CU365" s="156"/>
      <c r="CV365" s="141">
        <v>1.8299999999999998</v>
      </c>
      <c r="CW365" s="142"/>
      <c r="CX365" s="155" t="s">
        <v>134</v>
      </c>
      <c r="CY365" s="156"/>
      <c r="CZ365" s="141">
        <v>1.8299999999999998</v>
      </c>
      <c r="DA365" s="142"/>
      <c r="DB365" s="155" t="s">
        <v>134</v>
      </c>
      <c r="DC365" s="156"/>
      <c r="DD365" s="141">
        <v>1.8299999999999998</v>
      </c>
      <c r="DE365" s="142"/>
      <c r="DF365" s="155" t="s">
        <v>134</v>
      </c>
      <c r="DG365" s="156"/>
      <c r="DH365" s="141">
        <v>3.3</v>
      </c>
      <c r="DI365" s="142"/>
      <c r="DJ365" s="155" t="s">
        <v>134</v>
      </c>
      <c r="DK365" s="156"/>
      <c r="DL365" s="141">
        <v>3.04</v>
      </c>
      <c r="DM365" s="142"/>
      <c r="DN365" s="155" t="s">
        <v>134</v>
      </c>
      <c r="DO365" s="156"/>
      <c r="DP365" s="141">
        <v>3.04</v>
      </c>
      <c r="DQ365" s="142"/>
      <c r="DR365" s="155" t="s">
        <v>134</v>
      </c>
      <c r="DS365" s="156"/>
      <c r="DT365" s="141">
        <v>3.04</v>
      </c>
      <c r="DU365" s="142"/>
      <c r="DV365" s="155" t="s">
        <v>134</v>
      </c>
      <c r="DW365" s="156"/>
      <c r="DX365" s="141">
        <v>3.04</v>
      </c>
      <c r="DY365" s="142"/>
      <c r="DZ365" s="155" t="s">
        <v>134</v>
      </c>
      <c r="EA365" s="156"/>
      <c r="EB365" s="141">
        <v>3.04</v>
      </c>
      <c r="EC365" s="142"/>
      <c r="ED365" s="155" t="s">
        <v>134</v>
      </c>
      <c r="EE365" s="156"/>
      <c r="EF365" s="141">
        <v>3.04</v>
      </c>
      <c r="EG365" s="142"/>
      <c r="EH365" s="155" t="s">
        <v>134</v>
      </c>
      <c r="EI365" s="156"/>
      <c r="EJ365" s="141">
        <v>3.04</v>
      </c>
      <c r="EK365" s="142"/>
      <c r="EL365" s="155" t="s">
        <v>134</v>
      </c>
      <c r="EM365" s="156"/>
      <c r="EN365" s="141">
        <v>3.04</v>
      </c>
      <c r="EO365" s="142"/>
      <c r="EP365" s="155" t="s">
        <v>134</v>
      </c>
      <c r="EQ365" s="156"/>
      <c r="ER365" s="141">
        <v>3.04</v>
      </c>
      <c r="ES365" s="142"/>
      <c r="ET365" s="155" t="s">
        <v>134</v>
      </c>
      <c r="EU365" s="156"/>
      <c r="EV365" s="141">
        <v>3.04</v>
      </c>
      <c r="EW365" s="142"/>
      <c r="EX365" s="155" t="s">
        <v>134</v>
      </c>
      <c r="EY365" s="156"/>
      <c r="EZ365" s="141">
        <v>3.04</v>
      </c>
      <c r="FA365" s="142"/>
      <c r="FB365" s="155" t="s">
        <v>134</v>
      </c>
      <c r="FC365" s="156"/>
      <c r="FD365" s="141">
        <v>3.04</v>
      </c>
      <c r="FE365" s="142"/>
      <c r="FF365" s="155" t="s">
        <v>134</v>
      </c>
      <c r="FG365" s="156"/>
      <c r="FH365" s="141">
        <v>3.04</v>
      </c>
      <c r="FI365" s="142"/>
      <c r="FJ365" s="155" t="s">
        <v>134</v>
      </c>
      <c r="FK365" s="156"/>
      <c r="FL365" s="141">
        <v>3.04</v>
      </c>
      <c r="FM365" s="142"/>
      <c r="FN365" s="155" t="s">
        <v>134</v>
      </c>
      <c r="FO365" s="156"/>
      <c r="FP365" s="141">
        <v>2.99</v>
      </c>
      <c r="FQ365" s="142"/>
      <c r="FR365" s="155" t="s">
        <v>134</v>
      </c>
      <c r="FS365" s="156"/>
      <c r="FT365" s="141">
        <v>2.99</v>
      </c>
      <c r="FU365" s="142"/>
      <c r="FV365" s="155" t="s">
        <v>134</v>
      </c>
      <c r="FW365" s="156"/>
      <c r="FX365" s="141">
        <v>2.99</v>
      </c>
      <c r="FY365" s="142"/>
      <c r="FZ365" s="155" t="s">
        <v>134</v>
      </c>
      <c r="GA365" s="156"/>
      <c r="GB365" s="141">
        <v>2.99</v>
      </c>
      <c r="GC365" s="142"/>
      <c r="GD365" s="155" t="s">
        <v>134</v>
      </c>
      <c r="GE365" s="156"/>
      <c r="GF365" s="141">
        <v>2.99</v>
      </c>
      <c r="GG365" s="142"/>
      <c r="GH365" s="155" t="s">
        <v>134</v>
      </c>
      <c r="GI365" s="156"/>
      <c r="GJ365" s="141">
        <v>2.99</v>
      </c>
      <c r="GK365" s="142"/>
      <c r="GL365" s="155" t="s">
        <v>134</v>
      </c>
      <c r="GM365" s="156"/>
      <c r="GN365" s="141">
        <v>2.99</v>
      </c>
      <c r="GO365" s="142"/>
      <c r="GP365" s="155" t="s">
        <v>134</v>
      </c>
      <c r="GQ365" s="156"/>
      <c r="GR365" s="141">
        <v>2.99</v>
      </c>
      <c r="GS365" s="142"/>
      <c r="GT365" s="155" t="s">
        <v>134</v>
      </c>
      <c r="GU365" s="156"/>
      <c r="GV365" s="141">
        <v>2.99</v>
      </c>
      <c r="GW365" s="142"/>
      <c r="GX365" s="155" t="s">
        <v>134</v>
      </c>
      <c r="GY365" s="156"/>
      <c r="GZ365" s="141">
        <v>2.99</v>
      </c>
      <c r="HA365" s="142"/>
      <c r="HB365" s="155" t="s">
        <v>134</v>
      </c>
      <c r="HC365" s="156"/>
      <c r="HD365" s="141">
        <v>2.99</v>
      </c>
      <c r="HE365" s="142"/>
      <c r="HF365" s="155" t="s">
        <v>134</v>
      </c>
      <c r="HG365" s="156"/>
      <c r="HH365" s="141">
        <v>2.99</v>
      </c>
      <c r="HI365" s="142"/>
      <c r="HJ365" s="155" t="s">
        <v>134</v>
      </c>
      <c r="HK365" s="156"/>
      <c r="HL365" s="141">
        <v>2.99</v>
      </c>
      <c r="HM365" s="142"/>
      <c r="HN365" s="155" t="s">
        <v>134</v>
      </c>
      <c r="HO365" s="156"/>
      <c r="HP365" s="141">
        <v>2.99</v>
      </c>
      <c r="HQ365" s="142"/>
      <c r="HR365" s="155" t="s">
        <v>134</v>
      </c>
      <c r="HS365" s="156"/>
      <c r="HT365" s="141">
        <v>2.99</v>
      </c>
      <c r="HU365" s="142"/>
      <c r="HV365" s="155" t="s">
        <v>134</v>
      </c>
      <c r="HW365" s="156"/>
      <c r="HX365" s="141">
        <v>2.99</v>
      </c>
      <c r="HY365" s="142"/>
      <c r="HZ365" s="155" t="s">
        <v>134</v>
      </c>
      <c r="IA365" s="156"/>
      <c r="IB365" s="162">
        <v>0.6</v>
      </c>
      <c r="IC365" s="142"/>
      <c r="ID365" s="155" t="s">
        <v>246</v>
      </c>
      <c r="IE365" s="156"/>
      <c r="IF365" s="162">
        <v>0.6</v>
      </c>
      <c r="IG365" s="142"/>
      <c r="IH365" s="155" t="s">
        <v>246</v>
      </c>
      <c r="II365" s="156"/>
      <c r="IJ365" s="162">
        <v>0.6</v>
      </c>
      <c r="IK365" s="142"/>
      <c r="IL365" s="155" t="s">
        <v>246</v>
      </c>
      <c r="IM365" s="156"/>
      <c r="IN365" s="162">
        <v>0.6</v>
      </c>
      <c r="IO365" s="142"/>
      <c r="IP365" s="155" t="s">
        <v>246</v>
      </c>
      <c r="IQ365" s="156"/>
    </row>
    <row r="366" spans="2:251" ht="25.5" customHeight="1" x14ac:dyDescent="0.4">
      <c r="B366" s="234"/>
      <c r="C366" s="235"/>
      <c r="D366" s="137"/>
      <c r="E366" s="138"/>
      <c r="F366" s="145"/>
      <c r="G366" s="146"/>
      <c r="H366" s="137"/>
      <c r="I366" s="138"/>
      <c r="J366" s="145"/>
      <c r="K366" s="146"/>
      <c r="L366" s="137"/>
      <c r="M366" s="138"/>
      <c r="N366" s="145"/>
      <c r="O366" s="146"/>
      <c r="P366" s="137"/>
      <c r="Q366" s="138"/>
      <c r="R366" s="145"/>
      <c r="S366" s="146"/>
      <c r="T366" s="137"/>
      <c r="U366" s="138"/>
      <c r="V366" s="145"/>
      <c r="W366" s="146"/>
      <c r="X366" s="137"/>
      <c r="Y366" s="138"/>
      <c r="Z366" s="145"/>
      <c r="AA366" s="146"/>
      <c r="AB366" s="137"/>
      <c r="AC366" s="138"/>
      <c r="AD366" s="145"/>
      <c r="AE366" s="146"/>
      <c r="AF366" s="137"/>
      <c r="AG366" s="138"/>
      <c r="AH366" s="145"/>
      <c r="AI366" s="146"/>
      <c r="AJ366" s="137"/>
      <c r="AK366" s="138"/>
      <c r="AL366" s="145"/>
      <c r="AM366" s="146"/>
      <c r="AN366" s="137"/>
      <c r="AO366" s="138"/>
      <c r="AP366" s="145"/>
      <c r="AQ366" s="146"/>
      <c r="AR366" s="137"/>
      <c r="AS366" s="138"/>
      <c r="AT366" s="145"/>
      <c r="AU366" s="146"/>
      <c r="AV366" s="161">
        <f t="shared" ref="AV366" si="1">6.15</f>
        <v>6.15</v>
      </c>
      <c r="AW366" s="138"/>
      <c r="AX366" s="139" t="s">
        <v>134</v>
      </c>
      <c r="AY366" s="140"/>
      <c r="AZ366" s="161">
        <f t="shared" ref="AZ366" si="2">6.15</f>
        <v>6.15</v>
      </c>
      <c r="BA366" s="138"/>
      <c r="BB366" s="139" t="s">
        <v>134</v>
      </c>
      <c r="BC366" s="140"/>
      <c r="BD366" s="161">
        <f t="shared" ref="BD366" si="3">6.15</f>
        <v>6.15</v>
      </c>
      <c r="BE366" s="138"/>
      <c r="BF366" s="139" t="s">
        <v>134</v>
      </c>
      <c r="BG366" s="140"/>
      <c r="BH366" s="161">
        <f t="shared" ref="BH366" si="4">6.15</f>
        <v>6.15</v>
      </c>
      <c r="BI366" s="138"/>
      <c r="BJ366" s="139" t="s">
        <v>134</v>
      </c>
      <c r="BK366" s="140"/>
      <c r="BL366" s="137"/>
      <c r="BM366" s="138"/>
      <c r="BN366" s="139"/>
      <c r="BO366" s="140"/>
      <c r="BP366" s="137">
        <v>-0.05</v>
      </c>
      <c r="BQ366" s="138"/>
      <c r="BR366" s="139"/>
      <c r="BS366" s="140"/>
      <c r="BT366" s="137">
        <v>-0.05</v>
      </c>
      <c r="BU366" s="138"/>
      <c r="BV366" s="139"/>
      <c r="BW366" s="140"/>
      <c r="BX366" s="137">
        <v>-0.05</v>
      </c>
      <c r="BY366" s="138"/>
      <c r="BZ366" s="139"/>
      <c r="CA366" s="140"/>
      <c r="CB366" s="137">
        <v>-0.05</v>
      </c>
      <c r="CC366" s="138"/>
      <c r="CD366" s="139"/>
      <c r="CE366" s="140"/>
      <c r="CF366" s="137">
        <v>-0.05</v>
      </c>
      <c r="CG366" s="138"/>
      <c r="CH366" s="139"/>
      <c r="CI366" s="140"/>
      <c r="CJ366" s="137">
        <v>-0.05</v>
      </c>
      <c r="CK366" s="138"/>
      <c r="CL366" s="139"/>
      <c r="CM366" s="140"/>
      <c r="CN366" s="137">
        <v>-0.05</v>
      </c>
      <c r="CO366" s="138"/>
      <c r="CP366" s="139"/>
      <c r="CQ366" s="140"/>
      <c r="CR366" s="137">
        <v>-0.05</v>
      </c>
      <c r="CS366" s="138"/>
      <c r="CT366" s="139"/>
      <c r="CU366" s="140"/>
      <c r="CV366" s="137">
        <v>-0.05</v>
      </c>
      <c r="CW366" s="138"/>
      <c r="CX366" s="139"/>
      <c r="CY366" s="140"/>
      <c r="CZ366" s="137">
        <v>-0.05</v>
      </c>
      <c r="DA366" s="138"/>
      <c r="DB366" s="139"/>
      <c r="DC366" s="140"/>
      <c r="DD366" s="137">
        <v>-0.05</v>
      </c>
      <c r="DE366" s="138"/>
      <c r="DF366" s="139"/>
      <c r="DG366" s="140"/>
      <c r="DH366" s="137">
        <v>-0.05</v>
      </c>
      <c r="DI366" s="138"/>
      <c r="DJ366" s="139"/>
      <c r="DK366" s="140"/>
      <c r="DL366" s="137">
        <v>-0.05</v>
      </c>
      <c r="DM366" s="138"/>
      <c r="DN366" s="139"/>
      <c r="DO366" s="140"/>
      <c r="DP366" s="137">
        <v>-0.05</v>
      </c>
      <c r="DQ366" s="138"/>
      <c r="DR366" s="139"/>
      <c r="DS366" s="140"/>
      <c r="DT366" s="137">
        <v>-0.05</v>
      </c>
      <c r="DU366" s="138"/>
      <c r="DV366" s="139"/>
      <c r="DW366" s="140"/>
      <c r="DX366" s="137">
        <v>-0.05</v>
      </c>
      <c r="DY366" s="138"/>
      <c r="DZ366" s="139"/>
      <c r="EA366" s="140"/>
      <c r="EB366" s="137">
        <v>-0.05</v>
      </c>
      <c r="EC366" s="138"/>
      <c r="ED366" s="139"/>
      <c r="EE366" s="140"/>
      <c r="EF366" s="137">
        <v>-0.05</v>
      </c>
      <c r="EG366" s="138"/>
      <c r="EH366" s="139"/>
      <c r="EI366" s="140"/>
      <c r="EJ366" s="137">
        <v>-0.05</v>
      </c>
      <c r="EK366" s="138"/>
      <c r="EL366" s="139"/>
      <c r="EM366" s="140"/>
      <c r="EN366" s="137">
        <v>-0.05</v>
      </c>
      <c r="EO366" s="138"/>
      <c r="EP366" s="139"/>
      <c r="EQ366" s="140"/>
      <c r="ER366" s="137">
        <v>-0.05</v>
      </c>
      <c r="ES366" s="138"/>
      <c r="ET366" s="139"/>
      <c r="EU366" s="140"/>
      <c r="EV366" s="137">
        <v>-0.05</v>
      </c>
      <c r="EW366" s="138"/>
      <c r="EX366" s="139"/>
      <c r="EY366" s="140"/>
      <c r="EZ366" s="137">
        <v>-0.05</v>
      </c>
      <c r="FA366" s="138"/>
      <c r="FB366" s="139"/>
      <c r="FC366" s="140"/>
      <c r="FD366" s="137">
        <v>-0.05</v>
      </c>
      <c r="FE366" s="138"/>
      <c r="FF366" s="139"/>
      <c r="FG366" s="140"/>
      <c r="FH366" s="137">
        <v>-0.05</v>
      </c>
      <c r="FI366" s="138"/>
      <c r="FJ366" s="139"/>
      <c r="FK366" s="140"/>
      <c r="FL366" s="137">
        <v>-0.05</v>
      </c>
      <c r="FM366" s="138"/>
      <c r="FN366" s="139"/>
      <c r="FO366" s="140"/>
      <c r="FP366" s="137">
        <v>-0.1</v>
      </c>
      <c r="FQ366" s="138"/>
      <c r="FR366" s="139"/>
      <c r="FS366" s="140"/>
      <c r="FT366" s="137">
        <v>-0.1</v>
      </c>
      <c r="FU366" s="138"/>
      <c r="FV366" s="139"/>
      <c r="FW366" s="140"/>
      <c r="FX366" s="137">
        <v>-0.1</v>
      </c>
      <c r="FY366" s="138"/>
      <c r="FZ366" s="139"/>
      <c r="GA366" s="140"/>
      <c r="GB366" s="137">
        <v>-0.1</v>
      </c>
      <c r="GC366" s="138"/>
      <c r="GD366" s="139"/>
      <c r="GE366" s="140"/>
      <c r="GF366" s="137">
        <v>-0.1</v>
      </c>
      <c r="GG366" s="138"/>
      <c r="GH366" s="139"/>
      <c r="GI366" s="140"/>
      <c r="GJ366" s="137">
        <v>-0.1</v>
      </c>
      <c r="GK366" s="138"/>
      <c r="GL366" s="139"/>
      <c r="GM366" s="140"/>
      <c r="GN366" s="137">
        <v>-0.1</v>
      </c>
      <c r="GO366" s="138"/>
      <c r="GP366" s="139"/>
      <c r="GQ366" s="140"/>
      <c r="GR366" s="137">
        <v>-0.1</v>
      </c>
      <c r="GS366" s="138"/>
      <c r="GT366" s="139"/>
      <c r="GU366" s="140"/>
      <c r="GV366" s="137">
        <v>-0.1</v>
      </c>
      <c r="GW366" s="138"/>
      <c r="GX366" s="139"/>
      <c r="GY366" s="140"/>
      <c r="GZ366" s="137">
        <v>-0.1</v>
      </c>
      <c r="HA366" s="138"/>
      <c r="HB366" s="139"/>
      <c r="HC366" s="140"/>
      <c r="HD366" s="137">
        <v>-0.1</v>
      </c>
      <c r="HE366" s="138"/>
      <c r="HF366" s="139"/>
      <c r="HG366" s="140"/>
      <c r="HH366" s="137">
        <v>-0.1</v>
      </c>
      <c r="HI366" s="138"/>
      <c r="HJ366" s="139"/>
      <c r="HK366" s="140"/>
      <c r="HL366" s="137">
        <v>-0.1</v>
      </c>
      <c r="HM366" s="138"/>
      <c r="HN366" s="139"/>
      <c r="HO366" s="140"/>
      <c r="HP366" s="137">
        <v>-0.1</v>
      </c>
      <c r="HQ366" s="138"/>
      <c r="HR366" s="139"/>
      <c r="HS366" s="140"/>
      <c r="HT366" s="137">
        <v>-0.1</v>
      </c>
      <c r="HU366" s="138"/>
      <c r="HV366" s="139"/>
      <c r="HW366" s="140"/>
      <c r="HX366" s="137">
        <v>-0.1</v>
      </c>
      <c r="HY366" s="138"/>
      <c r="HZ366" s="139"/>
      <c r="IA366" s="140"/>
      <c r="IB366" s="161">
        <v>14.299999999999999</v>
      </c>
      <c r="IC366" s="138"/>
      <c r="ID366" s="139" t="s">
        <v>134</v>
      </c>
      <c r="IE366" s="140"/>
      <c r="IF366" s="161">
        <v>14.299999999999999</v>
      </c>
      <c r="IG366" s="138"/>
      <c r="IH366" s="139" t="s">
        <v>134</v>
      </c>
      <c r="II366" s="140"/>
      <c r="IJ366" s="161">
        <v>14.299999999999999</v>
      </c>
      <c r="IK366" s="138"/>
      <c r="IL366" s="139" t="s">
        <v>134</v>
      </c>
      <c r="IM366" s="140"/>
      <c r="IN366" s="161">
        <v>14.299999999999999</v>
      </c>
      <c r="IO366" s="138"/>
      <c r="IP366" s="139" t="s">
        <v>134</v>
      </c>
      <c r="IQ366" s="140"/>
    </row>
    <row r="367" spans="2:251" ht="23.5" customHeight="1" x14ac:dyDescent="0.4">
      <c r="B367" s="210" t="s">
        <v>36</v>
      </c>
      <c r="C367" s="211"/>
      <c r="D367" s="147">
        <v>2.65</v>
      </c>
      <c r="E367" s="148"/>
      <c r="F367" s="149" t="s">
        <v>134</v>
      </c>
      <c r="G367" s="150"/>
      <c r="H367" s="147">
        <v>2.65</v>
      </c>
      <c r="I367" s="148"/>
      <c r="J367" s="149" t="s">
        <v>134</v>
      </c>
      <c r="K367" s="150"/>
      <c r="L367" s="147">
        <v>2.65</v>
      </c>
      <c r="M367" s="148"/>
      <c r="N367" s="149" t="s">
        <v>134</v>
      </c>
      <c r="O367" s="150"/>
      <c r="P367" s="147">
        <v>2.65</v>
      </c>
      <c r="Q367" s="148"/>
      <c r="R367" s="149" t="s">
        <v>134</v>
      </c>
      <c r="S367" s="150"/>
      <c r="T367" s="147">
        <v>2.65</v>
      </c>
      <c r="U367" s="148"/>
      <c r="V367" s="149" t="s">
        <v>134</v>
      </c>
      <c r="W367" s="150"/>
      <c r="X367" s="147">
        <v>2.65</v>
      </c>
      <c r="Y367" s="148"/>
      <c r="Z367" s="149" t="s">
        <v>134</v>
      </c>
      <c r="AA367" s="150"/>
      <c r="AB367" s="147">
        <v>2.65</v>
      </c>
      <c r="AC367" s="148"/>
      <c r="AD367" s="149" t="s">
        <v>134</v>
      </c>
      <c r="AE367" s="150"/>
      <c r="AF367" s="147">
        <v>2.65</v>
      </c>
      <c r="AG367" s="148"/>
      <c r="AH367" s="149" t="s">
        <v>134</v>
      </c>
      <c r="AI367" s="150"/>
      <c r="AJ367" s="147">
        <v>2.65</v>
      </c>
      <c r="AK367" s="148"/>
      <c r="AL367" s="149" t="s">
        <v>134</v>
      </c>
      <c r="AM367" s="150"/>
      <c r="AN367" s="147">
        <v>2.65</v>
      </c>
      <c r="AO367" s="148"/>
      <c r="AP367" s="149" t="s">
        <v>134</v>
      </c>
      <c r="AQ367" s="150"/>
      <c r="AR367" s="147">
        <v>2.65</v>
      </c>
      <c r="AS367" s="148"/>
      <c r="AT367" s="149" t="s">
        <v>134</v>
      </c>
      <c r="AU367" s="150"/>
      <c r="AV367" s="147">
        <v>2.65</v>
      </c>
      <c r="AW367" s="148"/>
      <c r="AX367" s="149" t="s">
        <v>134</v>
      </c>
      <c r="AY367" s="150"/>
      <c r="AZ367" s="147">
        <v>2.65</v>
      </c>
      <c r="BA367" s="148"/>
      <c r="BB367" s="149" t="s">
        <v>134</v>
      </c>
      <c r="BC367" s="150"/>
      <c r="BD367" s="147">
        <v>2.65</v>
      </c>
      <c r="BE367" s="148"/>
      <c r="BF367" s="149" t="s">
        <v>134</v>
      </c>
      <c r="BG367" s="150"/>
      <c r="BH367" s="147">
        <v>2.65</v>
      </c>
      <c r="BI367" s="148"/>
      <c r="BJ367" s="149" t="s">
        <v>134</v>
      </c>
      <c r="BK367" s="150"/>
      <c r="BL367" s="147">
        <v>2.65</v>
      </c>
      <c r="BM367" s="148"/>
      <c r="BN367" s="149" t="s">
        <v>134</v>
      </c>
      <c r="BO367" s="150"/>
      <c r="BP367" s="147">
        <v>2.6</v>
      </c>
      <c r="BQ367" s="148"/>
      <c r="BR367" s="149" t="s">
        <v>134</v>
      </c>
      <c r="BS367" s="150"/>
      <c r="BT367" s="147">
        <v>2.6</v>
      </c>
      <c r="BU367" s="148"/>
      <c r="BV367" s="149" t="s">
        <v>134</v>
      </c>
      <c r="BW367" s="150"/>
      <c r="BX367" s="147">
        <v>2.6</v>
      </c>
      <c r="BY367" s="148"/>
      <c r="BZ367" s="149" t="s">
        <v>134</v>
      </c>
      <c r="CA367" s="150"/>
      <c r="CB367" s="147">
        <v>2.6</v>
      </c>
      <c r="CC367" s="148"/>
      <c r="CD367" s="149" t="s">
        <v>134</v>
      </c>
      <c r="CE367" s="150"/>
      <c r="CF367" s="147">
        <v>2.6</v>
      </c>
      <c r="CG367" s="148"/>
      <c r="CH367" s="149" t="s">
        <v>134</v>
      </c>
      <c r="CI367" s="150"/>
      <c r="CJ367" s="147">
        <v>2.6</v>
      </c>
      <c r="CK367" s="148"/>
      <c r="CL367" s="149" t="s">
        <v>134</v>
      </c>
      <c r="CM367" s="150"/>
      <c r="CN367" s="147">
        <v>2.6</v>
      </c>
      <c r="CO367" s="148"/>
      <c r="CP367" s="149" t="s">
        <v>134</v>
      </c>
      <c r="CQ367" s="150"/>
      <c r="CR367" s="147" t="s">
        <v>8</v>
      </c>
      <c r="CS367" s="148"/>
      <c r="CT367" s="149" t="s">
        <v>8</v>
      </c>
      <c r="CU367" s="150"/>
      <c r="CV367" s="147" t="s">
        <v>8</v>
      </c>
      <c r="CW367" s="148"/>
      <c r="CX367" s="149" t="s">
        <v>8</v>
      </c>
      <c r="CY367" s="150"/>
      <c r="CZ367" s="147" t="s">
        <v>8</v>
      </c>
      <c r="DA367" s="148"/>
      <c r="DB367" s="149" t="s">
        <v>8</v>
      </c>
      <c r="DC367" s="150"/>
      <c r="DD367" s="147">
        <v>0.31</v>
      </c>
      <c r="DE367" s="148"/>
      <c r="DF367" s="149" t="s">
        <v>134</v>
      </c>
      <c r="DG367" s="150"/>
      <c r="DH367" s="147">
        <v>0.31</v>
      </c>
      <c r="DI367" s="148"/>
      <c r="DJ367" s="149" t="s">
        <v>134</v>
      </c>
      <c r="DK367" s="150"/>
      <c r="DL367" s="147">
        <v>0.31</v>
      </c>
      <c r="DM367" s="148"/>
      <c r="DN367" s="149" t="s">
        <v>134</v>
      </c>
      <c r="DO367" s="150"/>
      <c r="DP367" s="147">
        <v>0.31</v>
      </c>
      <c r="DQ367" s="148"/>
      <c r="DR367" s="149" t="s">
        <v>134</v>
      </c>
      <c r="DS367" s="150"/>
      <c r="DT367" s="147">
        <v>0.31</v>
      </c>
      <c r="DU367" s="148"/>
      <c r="DV367" s="149" t="s">
        <v>134</v>
      </c>
      <c r="DW367" s="150"/>
      <c r="DX367" s="147">
        <v>0.31</v>
      </c>
      <c r="DY367" s="148"/>
      <c r="DZ367" s="149" t="s">
        <v>134</v>
      </c>
      <c r="EA367" s="150"/>
      <c r="EB367" s="147">
        <v>0.31</v>
      </c>
      <c r="EC367" s="148"/>
      <c r="ED367" s="149" t="s">
        <v>134</v>
      </c>
      <c r="EE367" s="150"/>
      <c r="EF367" s="147">
        <v>0.31</v>
      </c>
      <c r="EG367" s="148"/>
      <c r="EH367" s="149" t="s">
        <v>134</v>
      </c>
      <c r="EI367" s="150"/>
      <c r="EJ367" s="147">
        <v>0.31</v>
      </c>
      <c r="EK367" s="148"/>
      <c r="EL367" s="149" t="s">
        <v>134</v>
      </c>
      <c r="EM367" s="150"/>
      <c r="EN367" s="147">
        <v>0.31</v>
      </c>
      <c r="EO367" s="148"/>
      <c r="EP367" s="149" t="s">
        <v>134</v>
      </c>
      <c r="EQ367" s="150"/>
      <c r="ER367" s="147">
        <v>0.31</v>
      </c>
      <c r="ES367" s="148"/>
      <c r="ET367" s="149" t="s">
        <v>134</v>
      </c>
      <c r="EU367" s="150"/>
      <c r="EV367" s="147">
        <v>0.31</v>
      </c>
      <c r="EW367" s="148"/>
      <c r="EX367" s="149" t="s">
        <v>134</v>
      </c>
      <c r="EY367" s="150"/>
      <c r="EZ367" s="147">
        <v>0.31</v>
      </c>
      <c r="FA367" s="148"/>
      <c r="FB367" s="149" t="s">
        <v>134</v>
      </c>
      <c r="FC367" s="150"/>
      <c r="FD367" s="147">
        <v>0.31</v>
      </c>
      <c r="FE367" s="148"/>
      <c r="FF367" s="149" t="s">
        <v>134</v>
      </c>
      <c r="FG367" s="150"/>
      <c r="FH367" s="147">
        <v>0.31</v>
      </c>
      <c r="FI367" s="148"/>
      <c r="FJ367" s="149" t="s">
        <v>134</v>
      </c>
      <c r="FK367" s="150"/>
      <c r="FL367" s="147">
        <v>0.31</v>
      </c>
      <c r="FM367" s="148"/>
      <c r="FN367" s="149" t="s">
        <v>134</v>
      </c>
      <c r="FO367" s="150"/>
      <c r="FP367" s="147">
        <v>0.26</v>
      </c>
      <c r="FQ367" s="148"/>
      <c r="FR367" s="149" t="s">
        <v>134</v>
      </c>
      <c r="FS367" s="150"/>
      <c r="FT367" s="147">
        <v>0.26</v>
      </c>
      <c r="FU367" s="148"/>
      <c r="FV367" s="149" t="s">
        <v>134</v>
      </c>
      <c r="FW367" s="150"/>
      <c r="FX367" s="147">
        <v>0.26</v>
      </c>
      <c r="FY367" s="148"/>
      <c r="FZ367" s="149" t="s">
        <v>134</v>
      </c>
      <c r="GA367" s="150"/>
      <c r="GB367" s="147">
        <v>0.26</v>
      </c>
      <c r="GC367" s="148"/>
      <c r="GD367" s="149" t="s">
        <v>134</v>
      </c>
      <c r="GE367" s="150"/>
      <c r="GF367" s="147">
        <v>0.26</v>
      </c>
      <c r="GG367" s="148"/>
      <c r="GH367" s="149" t="s">
        <v>134</v>
      </c>
      <c r="GI367" s="150"/>
      <c r="GJ367" s="147">
        <v>0.26</v>
      </c>
      <c r="GK367" s="148"/>
      <c r="GL367" s="149" t="s">
        <v>134</v>
      </c>
      <c r="GM367" s="150"/>
      <c r="GN367" s="147">
        <v>0.26</v>
      </c>
      <c r="GO367" s="148"/>
      <c r="GP367" s="149" t="s">
        <v>134</v>
      </c>
      <c r="GQ367" s="150"/>
      <c r="GR367" s="147">
        <v>0.26</v>
      </c>
      <c r="GS367" s="148"/>
      <c r="GT367" s="149" t="s">
        <v>134</v>
      </c>
      <c r="GU367" s="150"/>
      <c r="GV367" s="147">
        <v>0.26</v>
      </c>
      <c r="GW367" s="148"/>
      <c r="GX367" s="149" t="s">
        <v>134</v>
      </c>
      <c r="GY367" s="150"/>
      <c r="GZ367" s="147">
        <v>0.26</v>
      </c>
      <c r="HA367" s="148"/>
      <c r="HB367" s="149" t="s">
        <v>134</v>
      </c>
      <c r="HC367" s="150"/>
      <c r="HD367" s="147">
        <v>0.26</v>
      </c>
      <c r="HE367" s="148"/>
      <c r="HF367" s="149" t="s">
        <v>134</v>
      </c>
      <c r="HG367" s="150"/>
      <c r="HH367" s="147">
        <v>0.26</v>
      </c>
      <c r="HI367" s="148"/>
      <c r="HJ367" s="149" t="s">
        <v>134</v>
      </c>
      <c r="HK367" s="150"/>
      <c r="HL367" s="147">
        <v>0.26</v>
      </c>
      <c r="HM367" s="148"/>
      <c r="HN367" s="149" t="s">
        <v>134</v>
      </c>
      <c r="HO367" s="150"/>
      <c r="HP367" s="147">
        <v>0.26</v>
      </c>
      <c r="HQ367" s="148"/>
      <c r="HR367" s="149" t="s">
        <v>134</v>
      </c>
      <c r="HS367" s="150"/>
      <c r="HT367" s="147">
        <v>0.26</v>
      </c>
      <c r="HU367" s="148"/>
      <c r="HV367" s="149" t="s">
        <v>134</v>
      </c>
      <c r="HW367" s="150"/>
      <c r="HX367" s="147">
        <v>0.26</v>
      </c>
      <c r="HY367" s="148"/>
      <c r="HZ367" s="149" t="s">
        <v>134</v>
      </c>
      <c r="IA367" s="150"/>
      <c r="IB367" s="147">
        <v>0.26</v>
      </c>
      <c r="IC367" s="148"/>
      <c r="ID367" s="149" t="s">
        <v>134</v>
      </c>
      <c r="IE367" s="150"/>
      <c r="IF367" s="147">
        <v>0.26</v>
      </c>
      <c r="IG367" s="148"/>
      <c r="IH367" s="149" t="s">
        <v>134</v>
      </c>
      <c r="II367" s="150"/>
      <c r="IJ367" s="147">
        <v>0.26</v>
      </c>
      <c r="IK367" s="148"/>
      <c r="IL367" s="149" t="s">
        <v>134</v>
      </c>
      <c r="IM367" s="150"/>
      <c r="IN367" s="147">
        <v>0.26</v>
      </c>
      <c r="IO367" s="148"/>
      <c r="IP367" s="149" t="s">
        <v>134</v>
      </c>
      <c r="IQ367" s="150"/>
    </row>
    <row r="368" spans="2:251" ht="23.5" customHeight="1" x14ac:dyDescent="0.4">
      <c r="B368" s="135" t="s">
        <v>74</v>
      </c>
      <c r="C368" s="136"/>
      <c r="D368" s="147" t="s">
        <v>8</v>
      </c>
      <c r="E368" s="148"/>
      <c r="F368" s="149" t="s">
        <v>8</v>
      </c>
      <c r="G368" s="150"/>
      <c r="H368" s="147" t="s">
        <v>8</v>
      </c>
      <c r="I368" s="148"/>
      <c r="J368" s="149" t="s">
        <v>8</v>
      </c>
      <c r="K368" s="150"/>
      <c r="L368" s="147" t="s">
        <v>8</v>
      </c>
      <c r="M368" s="148"/>
      <c r="N368" s="149" t="s">
        <v>8</v>
      </c>
      <c r="O368" s="150"/>
      <c r="P368" s="147" t="s">
        <v>8</v>
      </c>
      <c r="Q368" s="148"/>
      <c r="R368" s="149" t="s">
        <v>8</v>
      </c>
      <c r="S368" s="150"/>
      <c r="T368" s="147" t="s">
        <v>8</v>
      </c>
      <c r="U368" s="148"/>
      <c r="V368" s="149" t="s">
        <v>8</v>
      </c>
      <c r="W368" s="150"/>
      <c r="X368" s="147">
        <f>2.73+0.15</f>
        <v>2.88</v>
      </c>
      <c r="Y368" s="148"/>
      <c r="Z368" s="149" t="s">
        <v>134</v>
      </c>
      <c r="AA368" s="150"/>
      <c r="AB368" s="147">
        <f>2.73+0.15</f>
        <v>2.88</v>
      </c>
      <c r="AC368" s="148"/>
      <c r="AD368" s="149" t="s">
        <v>134</v>
      </c>
      <c r="AE368" s="150"/>
      <c r="AF368" s="147">
        <f>2.73+0.15</f>
        <v>2.88</v>
      </c>
      <c r="AG368" s="148"/>
      <c r="AH368" s="149" t="s">
        <v>134</v>
      </c>
      <c r="AI368" s="150"/>
      <c r="AJ368" s="147">
        <v>2.88</v>
      </c>
      <c r="AK368" s="148"/>
      <c r="AL368" s="149" t="s">
        <v>134</v>
      </c>
      <c r="AM368" s="150"/>
      <c r="AN368" s="147">
        <v>2.88</v>
      </c>
      <c r="AO368" s="148"/>
      <c r="AP368" s="149" t="s">
        <v>134</v>
      </c>
      <c r="AQ368" s="150"/>
      <c r="AR368" s="147">
        <v>2.88</v>
      </c>
      <c r="AS368" s="148"/>
      <c r="AT368" s="149" t="s">
        <v>134</v>
      </c>
      <c r="AU368" s="150"/>
      <c r="AV368" s="147">
        <v>2.88</v>
      </c>
      <c r="AW368" s="148"/>
      <c r="AX368" s="149" t="s">
        <v>134</v>
      </c>
      <c r="AY368" s="150"/>
      <c r="AZ368" s="147">
        <v>2.88</v>
      </c>
      <c r="BA368" s="148"/>
      <c r="BB368" s="149" t="s">
        <v>134</v>
      </c>
      <c r="BC368" s="150"/>
      <c r="BD368" s="147">
        <v>2.88</v>
      </c>
      <c r="BE368" s="148"/>
      <c r="BF368" s="149" t="s">
        <v>134</v>
      </c>
      <c r="BG368" s="150"/>
      <c r="BH368" s="147">
        <v>2.88</v>
      </c>
      <c r="BI368" s="148"/>
      <c r="BJ368" s="149" t="s">
        <v>134</v>
      </c>
      <c r="BK368" s="150"/>
      <c r="BL368" s="147">
        <f>2.42+0.15</f>
        <v>2.57</v>
      </c>
      <c r="BM368" s="148"/>
      <c r="BN368" s="149" t="s">
        <v>134</v>
      </c>
      <c r="BO368" s="150"/>
      <c r="BP368" s="147">
        <v>2.52</v>
      </c>
      <c r="BQ368" s="148"/>
      <c r="BR368" s="149" t="s">
        <v>134</v>
      </c>
      <c r="BS368" s="150"/>
      <c r="BT368" s="147">
        <v>2.52</v>
      </c>
      <c r="BU368" s="148"/>
      <c r="BV368" s="149" t="s">
        <v>134</v>
      </c>
      <c r="BW368" s="150"/>
      <c r="BX368" s="147">
        <v>2.52</v>
      </c>
      <c r="BY368" s="148"/>
      <c r="BZ368" s="149" t="s">
        <v>134</v>
      </c>
      <c r="CA368" s="150"/>
      <c r="CB368" s="147">
        <v>2.52</v>
      </c>
      <c r="CC368" s="148"/>
      <c r="CD368" s="149" t="s">
        <v>134</v>
      </c>
      <c r="CE368" s="150"/>
      <c r="CF368" s="147">
        <v>2.52</v>
      </c>
      <c r="CG368" s="148"/>
      <c r="CH368" s="149" t="s">
        <v>134</v>
      </c>
      <c r="CI368" s="150"/>
      <c r="CJ368" s="147">
        <v>2.52</v>
      </c>
      <c r="CK368" s="148"/>
      <c r="CL368" s="149" t="s">
        <v>134</v>
      </c>
      <c r="CM368" s="150"/>
      <c r="CN368" s="147">
        <v>2.52</v>
      </c>
      <c r="CO368" s="148"/>
      <c r="CP368" s="149" t="s">
        <v>134</v>
      </c>
      <c r="CQ368" s="150"/>
      <c r="CR368" s="147">
        <v>2.52</v>
      </c>
      <c r="CS368" s="148"/>
      <c r="CT368" s="149" t="s">
        <v>134</v>
      </c>
      <c r="CU368" s="150"/>
      <c r="CV368" s="147">
        <v>2.52</v>
      </c>
      <c r="CW368" s="148"/>
      <c r="CX368" s="149" t="s">
        <v>134</v>
      </c>
      <c r="CY368" s="150"/>
      <c r="CZ368" s="147">
        <v>2.52</v>
      </c>
      <c r="DA368" s="148"/>
      <c r="DB368" s="149" t="s">
        <v>134</v>
      </c>
      <c r="DC368" s="150"/>
      <c r="DD368" s="147">
        <v>2.52</v>
      </c>
      <c r="DE368" s="148"/>
      <c r="DF368" s="149" t="s">
        <v>134</v>
      </c>
      <c r="DG368" s="150"/>
      <c r="DH368" s="147">
        <v>2.52</v>
      </c>
      <c r="DI368" s="148"/>
      <c r="DJ368" s="149" t="s">
        <v>134</v>
      </c>
      <c r="DK368" s="150"/>
      <c r="DL368" s="147">
        <v>2.52</v>
      </c>
      <c r="DM368" s="148"/>
      <c r="DN368" s="149" t="s">
        <v>134</v>
      </c>
      <c r="DO368" s="150"/>
      <c r="DP368" s="147">
        <v>2.52</v>
      </c>
      <c r="DQ368" s="148"/>
      <c r="DR368" s="149" t="s">
        <v>134</v>
      </c>
      <c r="DS368" s="150"/>
      <c r="DT368" s="147">
        <v>2.52</v>
      </c>
      <c r="DU368" s="148"/>
      <c r="DV368" s="149" t="s">
        <v>134</v>
      </c>
      <c r="DW368" s="150"/>
      <c r="DX368" s="147">
        <v>2.52</v>
      </c>
      <c r="DY368" s="148"/>
      <c r="DZ368" s="149" t="s">
        <v>134</v>
      </c>
      <c r="EA368" s="150"/>
      <c r="EB368" s="147">
        <v>2.52</v>
      </c>
      <c r="EC368" s="148"/>
      <c r="ED368" s="149" t="s">
        <v>134</v>
      </c>
      <c r="EE368" s="150"/>
      <c r="EF368" s="147">
        <v>2.52</v>
      </c>
      <c r="EG368" s="148"/>
      <c r="EH368" s="149" t="s">
        <v>134</v>
      </c>
      <c r="EI368" s="150"/>
      <c r="EJ368" s="147">
        <v>2.52</v>
      </c>
      <c r="EK368" s="148"/>
      <c r="EL368" s="149" t="s">
        <v>134</v>
      </c>
      <c r="EM368" s="150"/>
      <c r="EN368" s="147">
        <v>2.52</v>
      </c>
      <c r="EO368" s="148"/>
      <c r="EP368" s="149" t="s">
        <v>134</v>
      </c>
      <c r="EQ368" s="150"/>
      <c r="ER368" s="147">
        <v>2.52</v>
      </c>
      <c r="ES368" s="148"/>
      <c r="ET368" s="149" t="s">
        <v>134</v>
      </c>
      <c r="EU368" s="150"/>
      <c r="EV368" s="147">
        <v>2.52</v>
      </c>
      <c r="EW368" s="148"/>
      <c r="EX368" s="149" t="s">
        <v>134</v>
      </c>
      <c r="EY368" s="150"/>
      <c r="EZ368" s="147">
        <v>2.52</v>
      </c>
      <c r="FA368" s="148"/>
      <c r="FB368" s="149" t="s">
        <v>134</v>
      </c>
      <c r="FC368" s="150"/>
      <c r="FD368" s="147">
        <v>2.52</v>
      </c>
      <c r="FE368" s="148"/>
      <c r="FF368" s="149" t="s">
        <v>134</v>
      </c>
      <c r="FG368" s="150"/>
      <c r="FH368" s="147">
        <v>2.52</v>
      </c>
      <c r="FI368" s="148"/>
      <c r="FJ368" s="149" t="s">
        <v>134</v>
      </c>
      <c r="FK368" s="150"/>
      <c r="FL368" s="147">
        <v>2.52</v>
      </c>
      <c r="FM368" s="148"/>
      <c r="FN368" s="149" t="s">
        <v>134</v>
      </c>
      <c r="FO368" s="150"/>
      <c r="FP368" s="147">
        <v>2.4700000000000002</v>
      </c>
      <c r="FQ368" s="148"/>
      <c r="FR368" s="149" t="s">
        <v>134</v>
      </c>
      <c r="FS368" s="150"/>
      <c r="FT368" s="147">
        <v>2.4700000000000002</v>
      </c>
      <c r="FU368" s="148"/>
      <c r="FV368" s="149" t="s">
        <v>134</v>
      </c>
      <c r="FW368" s="150"/>
      <c r="FX368" s="147">
        <v>2.4700000000000002</v>
      </c>
      <c r="FY368" s="148"/>
      <c r="FZ368" s="149" t="s">
        <v>134</v>
      </c>
      <c r="GA368" s="150"/>
      <c r="GB368" s="147">
        <v>2.4700000000000002</v>
      </c>
      <c r="GC368" s="148"/>
      <c r="GD368" s="149" t="s">
        <v>134</v>
      </c>
      <c r="GE368" s="150"/>
      <c r="GF368" s="147">
        <v>2.4700000000000002</v>
      </c>
      <c r="GG368" s="148"/>
      <c r="GH368" s="149" t="s">
        <v>134</v>
      </c>
      <c r="GI368" s="150"/>
      <c r="GJ368" s="147">
        <v>2.4700000000000002</v>
      </c>
      <c r="GK368" s="148"/>
      <c r="GL368" s="149" t="s">
        <v>134</v>
      </c>
      <c r="GM368" s="150"/>
      <c r="GN368" s="147">
        <v>2.4700000000000002</v>
      </c>
      <c r="GO368" s="148"/>
      <c r="GP368" s="149" t="s">
        <v>134</v>
      </c>
      <c r="GQ368" s="150"/>
      <c r="GR368" s="147">
        <v>2.4700000000000002</v>
      </c>
      <c r="GS368" s="148"/>
      <c r="GT368" s="149" t="s">
        <v>134</v>
      </c>
      <c r="GU368" s="150"/>
      <c r="GV368" s="147">
        <v>2.4700000000000002</v>
      </c>
      <c r="GW368" s="148"/>
      <c r="GX368" s="149" t="s">
        <v>134</v>
      </c>
      <c r="GY368" s="150"/>
      <c r="GZ368" s="147">
        <v>2.4700000000000002</v>
      </c>
      <c r="HA368" s="148"/>
      <c r="HB368" s="149" t="s">
        <v>134</v>
      </c>
      <c r="HC368" s="150"/>
      <c r="HD368" s="147">
        <v>2.4700000000000002</v>
      </c>
      <c r="HE368" s="148"/>
      <c r="HF368" s="149" t="s">
        <v>134</v>
      </c>
      <c r="HG368" s="150"/>
      <c r="HH368" s="147">
        <v>2.4700000000000002</v>
      </c>
      <c r="HI368" s="148"/>
      <c r="HJ368" s="149" t="s">
        <v>134</v>
      </c>
      <c r="HK368" s="150"/>
      <c r="HL368" s="147">
        <v>2.4700000000000002</v>
      </c>
      <c r="HM368" s="148"/>
      <c r="HN368" s="149" t="s">
        <v>134</v>
      </c>
      <c r="HO368" s="150"/>
      <c r="HP368" s="147">
        <v>2.4700000000000002</v>
      </c>
      <c r="HQ368" s="148"/>
      <c r="HR368" s="149" t="s">
        <v>134</v>
      </c>
      <c r="HS368" s="150"/>
      <c r="HT368" s="147">
        <v>2.4700000000000002</v>
      </c>
      <c r="HU368" s="148"/>
      <c r="HV368" s="149" t="s">
        <v>134</v>
      </c>
      <c r="HW368" s="150"/>
      <c r="HX368" s="147">
        <v>2.4700000000000002</v>
      </c>
      <c r="HY368" s="148"/>
      <c r="HZ368" s="149" t="s">
        <v>134</v>
      </c>
      <c r="IA368" s="150"/>
      <c r="IB368" s="147">
        <v>2.4700000000000002</v>
      </c>
      <c r="IC368" s="148"/>
      <c r="ID368" s="149" t="s">
        <v>134</v>
      </c>
      <c r="IE368" s="150"/>
      <c r="IF368" s="147">
        <v>2.4700000000000002</v>
      </c>
      <c r="IG368" s="148"/>
      <c r="IH368" s="149" t="s">
        <v>134</v>
      </c>
      <c r="II368" s="150"/>
      <c r="IJ368" s="147">
        <v>2.4700000000000002</v>
      </c>
      <c r="IK368" s="148"/>
      <c r="IL368" s="149" t="s">
        <v>134</v>
      </c>
      <c r="IM368" s="150"/>
      <c r="IN368" s="147">
        <v>2.4700000000000002</v>
      </c>
      <c r="IO368" s="148"/>
      <c r="IP368" s="149" t="s">
        <v>134</v>
      </c>
      <c r="IQ368" s="150"/>
    </row>
    <row r="369" spans="2:251" ht="25.5" customHeight="1" x14ac:dyDescent="0.4">
      <c r="B369" s="232" t="s">
        <v>163</v>
      </c>
      <c r="C369" s="233"/>
      <c r="D369" s="141">
        <v>2.83</v>
      </c>
      <c r="E369" s="142"/>
      <c r="F369" s="143" t="s">
        <v>134</v>
      </c>
      <c r="G369" s="144"/>
      <c r="H369" s="141">
        <v>2.83</v>
      </c>
      <c r="I369" s="142"/>
      <c r="J369" s="143" t="s">
        <v>134</v>
      </c>
      <c r="K369" s="144"/>
      <c r="L369" s="141">
        <v>2.83</v>
      </c>
      <c r="M369" s="142"/>
      <c r="N369" s="143" t="s">
        <v>134</v>
      </c>
      <c r="O369" s="144"/>
      <c r="P369" s="141">
        <v>2.83</v>
      </c>
      <c r="Q369" s="142"/>
      <c r="R369" s="143" t="s">
        <v>134</v>
      </c>
      <c r="S369" s="144"/>
      <c r="T369" s="141">
        <v>2.83</v>
      </c>
      <c r="U369" s="142"/>
      <c r="V369" s="143" t="s">
        <v>134</v>
      </c>
      <c r="W369" s="144"/>
      <c r="X369" s="141">
        <v>2.83</v>
      </c>
      <c r="Y369" s="142"/>
      <c r="Z369" s="143" t="s">
        <v>134</v>
      </c>
      <c r="AA369" s="144"/>
      <c r="AB369" s="141">
        <v>2.83</v>
      </c>
      <c r="AC369" s="142"/>
      <c r="AD369" s="143" t="s">
        <v>134</v>
      </c>
      <c r="AE369" s="144"/>
      <c r="AF369" s="141">
        <v>2.83</v>
      </c>
      <c r="AG369" s="142"/>
      <c r="AH369" s="143" t="s">
        <v>134</v>
      </c>
      <c r="AI369" s="144"/>
      <c r="AJ369" s="141">
        <v>2.83</v>
      </c>
      <c r="AK369" s="142"/>
      <c r="AL369" s="143" t="s">
        <v>134</v>
      </c>
      <c r="AM369" s="144"/>
      <c r="AN369" s="141">
        <v>2.83</v>
      </c>
      <c r="AO369" s="142"/>
      <c r="AP369" s="143" t="s">
        <v>134</v>
      </c>
      <c r="AQ369" s="144"/>
      <c r="AR369" s="141">
        <v>2.83</v>
      </c>
      <c r="AS369" s="142"/>
      <c r="AT369" s="143" t="s">
        <v>134</v>
      </c>
      <c r="AU369" s="144"/>
      <c r="AV369" s="141">
        <v>2.83</v>
      </c>
      <c r="AW369" s="142"/>
      <c r="AX369" s="143" t="s">
        <v>134</v>
      </c>
      <c r="AY369" s="144"/>
      <c r="AZ369" s="141">
        <v>2.83</v>
      </c>
      <c r="BA369" s="142"/>
      <c r="BB369" s="143" t="s">
        <v>134</v>
      </c>
      <c r="BC369" s="144"/>
      <c r="BD369" s="141">
        <v>2.83</v>
      </c>
      <c r="BE369" s="142"/>
      <c r="BF369" s="143" t="s">
        <v>134</v>
      </c>
      <c r="BG369" s="144"/>
      <c r="BH369" s="141">
        <v>2.83</v>
      </c>
      <c r="BI369" s="142"/>
      <c r="BJ369" s="143" t="s">
        <v>134</v>
      </c>
      <c r="BK369" s="144"/>
      <c r="BL369" s="141">
        <v>2.83</v>
      </c>
      <c r="BM369" s="142"/>
      <c r="BN369" s="143" t="s">
        <v>134</v>
      </c>
      <c r="BO369" s="144"/>
      <c r="BP369" s="141">
        <v>2.7800000000000002</v>
      </c>
      <c r="BQ369" s="142"/>
      <c r="BR369" s="143" t="s">
        <v>134</v>
      </c>
      <c r="BS369" s="144"/>
      <c r="BT369" s="141">
        <v>2.7800000000000002</v>
      </c>
      <c r="BU369" s="142"/>
      <c r="BV369" s="143" t="s">
        <v>134</v>
      </c>
      <c r="BW369" s="144"/>
      <c r="BX369" s="141">
        <v>2.7800000000000002</v>
      </c>
      <c r="BY369" s="142"/>
      <c r="BZ369" s="143" t="s">
        <v>134</v>
      </c>
      <c r="CA369" s="144"/>
      <c r="CB369" s="141">
        <v>2.7800000000000002</v>
      </c>
      <c r="CC369" s="142"/>
      <c r="CD369" s="143" t="s">
        <v>134</v>
      </c>
      <c r="CE369" s="144"/>
      <c r="CF369" s="141">
        <v>2.7800000000000002</v>
      </c>
      <c r="CG369" s="142"/>
      <c r="CH369" s="143" t="s">
        <v>134</v>
      </c>
      <c r="CI369" s="144"/>
      <c r="CJ369" s="141">
        <v>2.7800000000000002</v>
      </c>
      <c r="CK369" s="142"/>
      <c r="CL369" s="143" t="s">
        <v>134</v>
      </c>
      <c r="CM369" s="144"/>
      <c r="CN369" s="162">
        <v>0.6</v>
      </c>
      <c r="CO369" s="142"/>
      <c r="CP369" s="155" t="s">
        <v>246</v>
      </c>
      <c r="CQ369" s="156"/>
      <c r="CR369" s="162">
        <v>0.6</v>
      </c>
      <c r="CS369" s="142"/>
      <c r="CT369" s="155" t="s">
        <v>246</v>
      </c>
      <c r="CU369" s="156"/>
      <c r="CV369" s="162">
        <v>0.6</v>
      </c>
      <c r="CW369" s="142"/>
      <c r="CX369" s="155" t="s">
        <v>246</v>
      </c>
      <c r="CY369" s="156"/>
      <c r="CZ369" s="162">
        <v>0.6</v>
      </c>
      <c r="DA369" s="142"/>
      <c r="DB369" s="155" t="s">
        <v>246</v>
      </c>
      <c r="DC369" s="156"/>
      <c r="DD369" s="162">
        <v>0.6</v>
      </c>
      <c r="DE369" s="142"/>
      <c r="DF369" s="155" t="s">
        <v>246</v>
      </c>
      <c r="DG369" s="156"/>
      <c r="DH369" s="162">
        <v>0.6</v>
      </c>
      <c r="DI369" s="142"/>
      <c r="DJ369" s="155" t="s">
        <v>246</v>
      </c>
      <c r="DK369" s="156"/>
      <c r="DL369" s="162">
        <v>0.6</v>
      </c>
      <c r="DM369" s="142"/>
      <c r="DN369" s="155" t="s">
        <v>246</v>
      </c>
      <c r="DO369" s="156"/>
      <c r="DP369" s="162">
        <v>0.6</v>
      </c>
      <c r="DQ369" s="142"/>
      <c r="DR369" s="155" t="s">
        <v>246</v>
      </c>
      <c r="DS369" s="156"/>
      <c r="DT369" s="162">
        <v>0.6</v>
      </c>
      <c r="DU369" s="142"/>
      <c r="DV369" s="155" t="s">
        <v>246</v>
      </c>
      <c r="DW369" s="156"/>
      <c r="DX369" s="162">
        <v>0.6</v>
      </c>
      <c r="DY369" s="142"/>
      <c r="DZ369" s="155" t="s">
        <v>246</v>
      </c>
      <c r="EA369" s="156"/>
      <c r="EB369" s="162">
        <v>0.6</v>
      </c>
      <c r="EC369" s="142"/>
      <c r="ED369" s="155" t="s">
        <v>246</v>
      </c>
      <c r="EE369" s="156"/>
      <c r="EF369" s="162">
        <v>0.6</v>
      </c>
      <c r="EG369" s="142"/>
      <c r="EH369" s="155" t="s">
        <v>246</v>
      </c>
      <c r="EI369" s="156"/>
      <c r="EJ369" s="162">
        <v>0.6</v>
      </c>
      <c r="EK369" s="142"/>
      <c r="EL369" s="155" t="s">
        <v>246</v>
      </c>
      <c r="EM369" s="156"/>
      <c r="EN369" s="141">
        <v>2.78</v>
      </c>
      <c r="EO369" s="142"/>
      <c r="EP369" s="155" t="s">
        <v>134</v>
      </c>
      <c r="EQ369" s="156"/>
      <c r="ER369" s="141">
        <v>2.78</v>
      </c>
      <c r="ES369" s="142"/>
      <c r="ET369" s="155" t="s">
        <v>134</v>
      </c>
      <c r="EU369" s="156"/>
      <c r="EV369" s="141">
        <v>2.78</v>
      </c>
      <c r="EW369" s="142"/>
      <c r="EX369" s="155" t="s">
        <v>134</v>
      </c>
      <c r="EY369" s="156"/>
      <c r="EZ369" s="141">
        <v>2.78</v>
      </c>
      <c r="FA369" s="142"/>
      <c r="FB369" s="155" t="s">
        <v>134</v>
      </c>
      <c r="FC369" s="156"/>
      <c r="FD369" s="141">
        <v>2.78</v>
      </c>
      <c r="FE369" s="142"/>
      <c r="FF369" s="155" t="s">
        <v>134</v>
      </c>
      <c r="FG369" s="156"/>
      <c r="FH369" s="141">
        <v>2.78</v>
      </c>
      <c r="FI369" s="142"/>
      <c r="FJ369" s="155" t="s">
        <v>134</v>
      </c>
      <c r="FK369" s="156"/>
      <c r="FL369" s="141">
        <v>2.78</v>
      </c>
      <c r="FM369" s="142"/>
      <c r="FN369" s="155" t="s">
        <v>134</v>
      </c>
      <c r="FO369" s="156"/>
      <c r="FP369" s="141">
        <v>2.73</v>
      </c>
      <c r="FQ369" s="142"/>
      <c r="FR369" s="155" t="s">
        <v>134</v>
      </c>
      <c r="FS369" s="156"/>
      <c r="FT369" s="141">
        <v>2.73</v>
      </c>
      <c r="FU369" s="142"/>
      <c r="FV369" s="155" t="s">
        <v>134</v>
      </c>
      <c r="FW369" s="156"/>
      <c r="FX369" s="141">
        <v>2.73</v>
      </c>
      <c r="FY369" s="142"/>
      <c r="FZ369" s="155" t="s">
        <v>134</v>
      </c>
      <c r="GA369" s="156"/>
      <c r="GB369" s="141">
        <v>2.73</v>
      </c>
      <c r="GC369" s="142"/>
      <c r="GD369" s="155" t="s">
        <v>134</v>
      </c>
      <c r="GE369" s="156"/>
      <c r="GF369" s="141">
        <v>2.73</v>
      </c>
      <c r="GG369" s="142"/>
      <c r="GH369" s="155" t="s">
        <v>134</v>
      </c>
      <c r="GI369" s="156"/>
      <c r="GJ369" s="141">
        <v>2.73</v>
      </c>
      <c r="GK369" s="142"/>
      <c r="GL369" s="155" t="s">
        <v>134</v>
      </c>
      <c r="GM369" s="156"/>
      <c r="GN369" s="141">
        <v>6.86</v>
      </c>
      <c r="GO369" s="142"/>
      <c r="GP369" s="155" t="s">
        <v>134</v>
      </c>
      <c r="GQ369" s="156"/>
      <c r="GR369" s="141">
        <v>6.86</v>
      </c>
      <c r="GS369" s="142"/>
      <c r="GT369" s="155" t="s">
        <v>134</v>
      </c>
      <c r="GU369" s="156"/>
      <c r="GV369" s="141">
        <v>6.86</v>
      </c>
      <c r="GW369" s="142"/>
      <c r="GX369" s="155" t="s">
        <v>134</v>
      </c>
      <c r="GY369" s="156"/>
      <c r="GZ369" s="141">
        <v>6.86</v>
      </c>
      <c r="HA369" s="142"/>
      <c r="HB369" s="155" t="s">
        <v>134</v>
      </c>
      <c r="HC369" s="156"/>
      <c r="HD369" s="141">
        <v>6.86</v>
      </c>
      <c r="HE369" s="142"/>
      <c r="HF369" s="155" t="s">
        <v>134</v>
      </c>
      <c r="HG369" s="156"/>
      <c r="HH369" s="141">
        <v>6.86</v>
      </c>
      <c r="HI369" s="142"/>
      <c r="HJ369" s="155" t="s">
        <v>134</v>
      </c>
      <c r="HK369" s="156"/>
      <c r="HL369" s="141">
        <v>6.86</v>
      </c>
      <c r="HM369" s="142"/>
      <c r="HN369" s="155" t="s">
        <v>134</v>
      </c>
      <c r="HO369" s="156"/>
      <c r="HP369" s="141">
        <v>6.86</v>
      </c>
      <c r="HQ369" s="142"/>
      <c r="HR369" s="155" t="s">
        <v>134</v>
      </c>
      <c r="HS369" s="156"/>
      <c r="HT369" s="141">
        <v>6.86</v>
      </c>
      <c r="HU369" s="142"/>
      <c r="HV369" s="155" t="s">
        <v>134</v>
      </c>
      <c r="HW369" s="156"/>
      <c r="HX369" s="141">
        <v>6.86</v>
      </c>
      <c r="HY369" s="142"/>
      <c r="HZ369" s="155" t="s">
        <v>134</v>
      </c>
      <c r="IA369" s="156"/>
      <c r="IB369" s="141">
        <v>6.86</v>
      </c>
      <c r="IC369" s="142"/>
      <c r="ID369" s="155" t="s">
        <v>134</v>
      </c>
      <c r="IE369" s="156"/>
      <c r="IF369" s="141">
        <v>6.86</v>
      </c>
      <c r="IG369" s="142"/>
      <c r="IH369" s="155" t="s">
        <v>134</v>
      </c>
      <c r="II369" s="156"/>
      <c r="IJ369" s="141">
        <v>6.86</v>
      </c>
      <c r="IK369" s="142"/>
      <c r="IL369" s="155" t="s">
        <v>134</v>
      </c>
      <c r="IM369" s="156"/>
      <c r="IN369" s="141">
        <v>6.86</v>
      </c>
      <c r="IO369" s="142"/>
      <c r="IP369" s="155" t="s">
        <v>134</v>
      </c>
      <c r="IQ369" s="156"/>
    </row>
    <row r="370" spans="2:251" ht="25.5" customHeight="1" x14ac:dyDescent="0.4">
      <c r="B370" s="234"/>
      <c r="C370" s="235"/>
      <c r="D370" s="137"/>
      <c r="E370" s="138"/>
      <c r="F370" s="145"/>
      <c r="G370" s="146"/>
      <c r="H370" s="137"/>
      <c r="I370" s="138"/>
      <c r="J370" s="145"/>
      <c r="K370" s="146"/>
      <c r="L370" s="137"/>
      <c r="M370" s="138"/>
      <c r="N370" s="145"/>
      <c r="O370" s="146"/>
      <c r="P370" s="137"/>
      <c r="Q370" s="138"/>
      <c r="R370" s="145"/>
      <c r="S370" s="146"/>
      <c r="T370" s="137"/>
      <c r="U370" s="138"/>
      <c r="V370" s="145"/>
      <c r="W370" s="146"/>
      <c r="X370" s="137"/>
      <c r="Y370" s="138"/>
      <c r="Z370" s="145"/>
      <c r="AA370" s="146"/>
      <c r="AB370" s="137"/>
      <c r="AC370" s="138"/>
      <c r="AD370" s="145"/>
      <c r="AE370" s="146"/>
      <c r="AF370" s="137"/>
      <c r="AG370" s="138"/>
      <c r="AH370" s="145"/>
      <c r="AI370" s="146"/>
      <c r="AJ370" s="137"/>
      <c r="AK370" s="138"/>
      <c r="AL370" s="145"/>
      <c r="AM370" s="146"/>
      <c r="AN370" s="137"/>
      <c r="AO370" s="138"/>
      <c r="AP370" s="145"/>
      <c r="AQ370" s="146"/>
      <c r="AR370" s="137"/>
      <c r="AS370" s="138"/>
      <c r="AT370" s="145"/>
      <c r="AU370" s="146"/>
      <c r="AV370" s="137"/>
      <c r="AW370" s="138"/>
      <c r="AX370" s="145"/>
      <c r="AY370" s="146"/>
      <c r="AZ370" s="137"/>
      <c r="BA370" s="138"/>
      <c r="BB370" s="145"/>
      <c r="BC370" s="146"/>
      <c r="BD370" s="137"/>
      <c r="BE370" s="138"/>
      <c r="BF370" s="145"/>
      <c r="BG370" s="146"/>
      <c r="BH370" s="137"/>
      <c r="BI370" s="138"/>
      <c r="BJ370" s="145"/>
      <c r="BK370" s="146"/>
      <c r="BL370" s="137"/>
      <c r="BM370" s="138"/>
      <c r="BN370" s="145"/>
      <c r="BO370" s="146"/>
      <c r="BP370" s="137"/>
      <c r="BQ370" s="138"/>
      <c r="BR370" s="145"/>
      <c r="BS370" s="146"/>
      <c r="BT370" s="137"/>
      <c r="BU370" s="138"/>
      <c r="BV370" s="145"/>
      <c r="BW370" s="146"/>
      <c r="BX370" s="137"/>
      <c r="BY370" s="138"/>
      <c r="BZ370" s="145"/>
      <c r="CA370" s="146"/>
      <c r="CB370" s="137"/>
      <c r="CC370" s="138"/>
      <c r="CD370" s="145"/>
      <c r="CE370" s="146"/>
      <c r="CF370" s="137"/>
      <c r="CG370" s="138"/>
      <c r="CH370" s="145"/>
      <c r="CI370" s="146"/>
      <c r="CJ370" s="137"/>
      <c r="CK370" s="138"/>
      <c r="CL370" s="145"/>
      <c r="CM370" s="146"/>
      <c r="CN370" s="161">
        <v>6.1000000000000005</v>
      </c>
      <c r="CO370" s="138"/>
      <c r="CP370" s="139" t="s">
        <v>134</v>
      </c>
      <c r="CQ370" s="140"/>
      <c r="CR370" s="161">
        <v>6.1000000000000005</v>
      </c>
      <c r="CS370" s="138"/>
      <c r="CT370" s="139" t="s">
        <v>134</v>
      </c>
      <c r="CU370" s="140"/>
      <c r="CV370" s="161">
        <v>6.1000000000000005</v>
      </c>
      <c r="CW370" s="138"/>
      <c r="CX370" s="139" t="s">
        <v>134</v>
      </c>
      <c r="CY370" s="140"/>
      <c r="CZ370" s="161">
        <v>6.1000000000000005</v>
      </c>
      <c r="DA370" s="138"/>
      <c r="DB370" s="139" t="s">
        <v>134</v>
      </c>
      <c r="DC370" s="140"/>
      <c r="DD370" s="161">
        <v>6.1000000000000005</v>
      </c>
      <c r="DE370" s="138"/>
      <c r="DF370" s="139" t="s">
        <v>134</v>
      </c>
      <c r="DG370" s="140"/>
      <c r="DH370" s="161">
        <v>6.1000000000000005</v>
      </c>
      <c r="DI370" s="138"/>
      <c r="DJ370" s="139" t="s">
        <v>134</v>
      </c>
      <c r="DK370" s="140"/>
      <c r="DL370" s="161">
        <v>6.1000000000000005</v>
      </c>
      <c r="DM370" s="138"/>
      <c r="DN370" s="139" t="s">
        <v>134</v>
      </c>
      <c r="DO370" s="140"/>
      <c r="DP370" s="161">
        <v>6.1000000000000005</v>
      </c>
      <c r="DQ370" s="138"/>
      <c r="DR370" s="139" t="s">
        <v>134</v>
      </c>
      <c r="DS370" s="140"/>
      <c r="DT370" s="161">
        <v>6.1000000000000005</v>
      </c>
      <c r="DU370" s="138"/>
      <c r="DV370" s="139" t="s">
        <v>134</v>
      </c>
      <c r="DW370" s="140"/>
      <c r="DX370" s="161">
        <v>6.1000000000000005</v>
      </c>
      <c r="DY370" s="138"/>
      <c r="DZ370" s="139" t="s">
        <v>134</v>
      </c>
      <c r="EA370" s="140"/>
      <c r="EB370" s="161">
        <v>6.1000000000000005</v>
      </c>
      <c r="EC370" s="138"/>
      <c r="ED370" s="139" t="s">
        <v>134</v>
      </c>
      <c r="EE370" s="140"/>
      <c r="EF370" s="161">
        <v>6.1000000000000005</v>
      </c>
      <c r="EG370" s="138"/>
      <c r="EH370" s="139" t="s">
        <v>134</v>
      </c>
      <c r="EI370" s="140"/>
      <c r="EJ370" s="161">
        <v>6.1000000000000005</v>
      </c>
      <c r="EK370" s="138"/>
      <c r="EL370" s="139" t="s">
        <v>134</v>
      </c>
      <c r="EM370" s="140"/>
      <c r="EN370" s="137">
        <v>10.220000000000001</v>
      </c>
      <c r="EO370" s="138"/>
      <c r="EP370" s="139" t="s">
        <v>134</v>
      </c>
      <c r="EQ370" s="140"/>
      <c r="ER370" s="137">
        <v>10.220000000000001</v>
      </c>
      <c r="ES370" s="138"/>
      <c r="ET370" s="139" t="s">
        <v>134</v>
      </c>
      <c r="EU370" s="140"/>
      <c r="EV370" s="137">
        <v>10.220000000000001</v>
      </c>
      <c r="EW370" s="138"/>
      <c r="EX370" s="139" t="s">
        <v>134</v>
      </c>
      <c r="EY370" s="140"/>
      <c r="EZ370" s="137">
        <v>10.220000000000001</v>
      </c>
      <c r="FA370" s="138"/>
      <c r="FB370" s="139" t="s">
        <v>134</v>
      </c>
      <c r="FC370" s="140"/>
      <c r="FD370" s="137">
        <v>10.220000000000001</v>
      </c>
      <c r="FE370" s="138"/>
      <c r="FF370" s="139" t="s">
        <v>134</v>
      </c>
      <c r="FG370" s="140"/>
      <c r="FH370" s="137">
        <v>10.220000000000001</v>
      </c>
      <c r="FI370" s="138"/>
      <c r="FJ370" s="139" t="s">
        <v>134</v>
      </c>
      <c r="FK370" s="140"/>
      <c r="FL370" s="137">
        <v>10.220000000000001</v>
      </c>
      <c r="FM370" s="138"/>
      <c r="FN370" s="139" t="s">
        <v>134</v>
      </c>
      <c r="FO370" s="140"/>
      <c r="FP370" s="137">
        <v>10.17</v>
      </c>
      <c r="FQ370" s="138"/>
      <c r="FR370" s="139" t="s">
        <v>134</v>
      </c>
      <c r="FS370" s="140"/>
      <c r="FT370" s="137">
        <v>10.17</v>
      </c>
      <c r="FU370" s="138"/>
      <c r="FV370" s="139" t="s">
        <v>134</v>
      </c>
      <c r="FW370" s="140"/>
      <c r="FX370" s="137">
        <v>10.17</v>
      </c>
      <c r="FY370" s="138"/>
      <c r="FZ370" s="139" t="s">
        <v>134</v>
      </c>
      <c r="GA370" s="140"/>
      <c r="GB370" s="137">
        <v>10.17</v>
      </c>
      <c r="GC370" s="138"/>
      <c r="GD370" s="139" t="s">
        <v>134</v>
      </c>
      <c r="GE370" s="140"/>
      <c r="GF370" s="137">
        <v>10.17</v>
      </c>
      <c r="GG370" s="138"/>
      <c r="GH370" s="139" t="s">
        <v>134</v>
      </c>
      <c r="GI370" s="140"/>
      <c r="GJ370" s="137">
        <v>10.17</v>
      </c>
      <c r="GK370" s="138"/>
      <c r="GL370" s="139" t="s">
        <v>134</v>
      </c>
      <c r="GM370" s="140"/>
      <c r="GN370" s="137">
        <v>10.17</v>
      </c>
      <c r="GO370" s="138"/>
      <c r="GP370" s="139" t="s">
        <v>134</v>
      </c>
      <c r="GQ370" s="140"/>
      <c r="GR370" s="137">
        <v>10.17</v>
      </c>
      <c r="GS370" s="138"/>
      <c r="GT370" s="139" t="s">
        <v>134</v>
      </c>
      <c r="GU370" s="140"/>
      <c r="GV370" s="137">
        <v>10.17</v>
      </c>
      <c r="GW370" s="138"/>
      <c r="GX370" s="139" t="s">
        <v>134</v>
      </c>
      <c r="GY370" s="140"/>
      <c r="GZ370" s="137">
        <v>10.17</v>
      </c>
      <c r="HA370" s="138"/>
      <c r="HB370" s="139" t="s">
        <v>134</v>
      </c>
      <c r="HC370" s="140"/>
      <c r="HD370" s="137">
        <v>10.17</v>
      </c>
      <c r="HE370" s="138"/>
      <c r="HF370" s="139" t="s">
        <v>134</v>
      </c>
      <c r="HG370" s="140"/>
      <c r="HH370" s="137">
        <v>10.17</v>
      </c>
      <c r="HI370" s="138"/>
      <c r="HJ370" s="139" t="s">
        <v>134</v>
      </c>
      <c r="HK370" s="140"/>
      <c r="HL370" s="137">
        <v>10.17</v>
      </c>
      <c r="HM370" s="138"/>
      <c r="HN370" s="139" t="s">
        <v>134</v>
      </c>
      <c r="HO370" s="140"/>
      <c r="HP370" s="137">
        <v>10.17</v>
      </c>
      <c r="HQ370" s="138"/>
      <c r="HR370" s="139" t="s">
        <v>134</v>
      </c>
      <c r="HS370" s="140"/>
      <c r="HT370" s="137">
        <v>10.17</v>
      </c>
      <c r="HU370" s="138"/>
      <c r="HV370" s="139" t="s">
        <v>134</v>
      </c>
      <c r="HW370" s="140"/>
      <c r="HX370" s="137">
        <v>10.17</v>
      </c>
      <c r="HY370" s="138"/>
      <c r="HZ370" s="139" t="s">
        <v>134</v>
      </c>
      <c r="IA370" s="140"/>
      <c r="IB370" s="137">
        <v>10.17</v>
      </c>
      <c r="IC370" s="138"/>
      <c r="ID370" s="139" t="s">
        <v>134</v>
      </c>
      <c r="IE370" s="140"/>
      <c r="IF370" s="137">
        <v>10.17</v>
      </c>
      <c r="IG370" s="138"/>
      <c r="IH370" s="139" t="s">
        <v>134</v>
      </c>
      <c r="II370" s="140"/>
      <c r="IJ370" s="137">
        <v>10.17</v>
      </c>
      <c r="IK370" s="138"/>
      <c r="IL370" s="139" t="s">
        <v>134</v>
      </c>
      <c r="IM370" s="140"/>
      <c r="IN370" s="137">
        <v>10.17</v>
      </c>
      <c r="IO370" s="138"/>
      <c r="IP370" s="139" t="s">
        <v>134</v>
      </c>
      <c r="IQ370" s="140"/>
    </row>
    <row r="371" spans="2:251" ht="23.5" customHeight="1" x14ac:dyDescent="0.4">
      <c r="B371" s="135" t="s">
        <v>75</v>
      </c>
      <c r="C371" s="136"/>
      <c r="D371" s="147" t="s">
        <v>8</v>
      </c>
      <c r="E371" s="148"/>
      <c r="F371" s="149" t="s">
        <v>8</v>
      </c>
      <c r="G371" s="150"/>
      <c r="H371" s="147" t="s">
        <v>8</v>
      </c>
      <c r="I371" s="148"/>
      <c r="J371" s="149" t="s">
        <v>8</v>
      </c>
      <c r="K371" s="150"/>
      <c r="L371" s="147">
        <v>0.31</v>
      </c>
      <c r="M371" s="148"/>
      <c r="N371" s="149" t="s">
        <v>134</v>
      </c>
      <c r="O371" s="150"/>
      <c r="P371" s="147">
        <v>0.31</v>
      </c>
      <c r="Q371" s="148"/>
      <c r="R371" s="149" t="s">
        <v>134</v>
      </c>
      <c r="S371" s="150"/>
      <c r="T371" s="147">
        <v>0.31</v>
      </c>
      <c r="U371" s="148"/>
      <c r="V371" s="149" t="s">
        <v>134</v>
      </c>
      <c r="W371" s="150"/>
      <c r="X371" s="147">
        <v>0.31</v>
      </c>
      <c r="Y371" s="148"/>
      <c r="Z371" s="149" t="s">
        <v>134</v>
      </c>
      <c r="AA371" s="150"/>
      <c r="AB371" s="147">
        <v>0.31</v>
      </c>
      <c r="AC371" s="148"/>
      <c r="AD371" s="149" t="s">
        <v>134</v>
      </c>
      <c r="AE371" s="150"/>
      <c r="AF371" s="147">
        <v>0.31</v>
      </c>
      <c r="AG371" s="148"/>
      <c r="AH371" s="149" t="s">
        <v>134</v>
      </c>
      <c r="AI371" s="150"/>
      <c r="AJ371" s="147">
        <v>0.31</v>
      </c>
      <c r="AK371" s="148"/>
      <c r="AL371" s="149" t="s">
        <v>134</v>
      </c>
      <c r="AM371" s="150"/>
      <c r="AN371" s="147">
        <v>0.31</v>
      </c>
      <c r="AO371" s="148"/>
      <c r="AP371" s="149" t="s">
        <v>134</v>
      </c>
      <c r="AQ371" s="150"/>
      <c r="AR371" s="147">
        <v>0.31</v>
      </c>
      <c r="AS371" s="148"/>
      <c r="AT371" s="149" t="s">
        <v>134</v>
      </c>
      <c r="AU371" s="150"/>
      <c r="AV371" s="147">
        <v>0.31</v>
      </c>
      <c r="AW371" s="148"/>
      <c r="AX371" s="149" t="s">
        <v>134</v>
      </c>
      <c r="AY371" s="150"/>
      <c r="AZ371" s="147">
        <v>0.31</v>
      </c>
      <c r="BA371" s="148"/>
      <c r="BB371" s="149" t="s">
        <v>134</v>
      </c>
      <c r="BC371" s="150"/>
      <c r="BD371" s="147">
        <v>0.31</v>
      </c>
      <c r="BE371" s="148"/>
      <c r="BF371" s="149" t="s">
        <v>134</v>
      </c>
      <c r="BG371" s="150"/>
      <c r="BH371" s="147">
        <v>0.31</v>
      </c>
      <c r="BI371" s="148"/>
      <c r="BJ371" s="149" t="s">
        <v>134</v>
      </c>
      <c r="BK371" s="150"/>
      <c r="BL371" s="147">
        <v>0.31</v>
      </c>
      <c r="BM371" s="148"/>
      <c r="BN371" s="149" t="s">
        <v>134</v>
      </c>
      <c r="BO371" s="150"/>
      <c r="BP371" s="147">
        <v>0.26</v>
      </c>
      <c r="BQ371" s="148"/>
      <c r="BR371" s="149" t="s">
        <v>134</v>
      </c>
      <c r="BS371" s="150"/>
      <c r="BT371" s="147">
        <v>0.26</v>
      </c>
      <c r="BU371" s="148"/>
      <c r="BV371" s="149" t="s">
        <v>134</v>
      </c>
      <c r="BW371" s="150"/>
      <c r="BX371" s="147">
        <v>0.26</v>
      </c>
      <c r="BY371" s="148"/>
      <c r="BZ371" s="149" t="s">
        <v>134</v>
      </c>
      <c r="CA371" s="150"/>
      <c r="CB371" s="147">
        <v>0.26</v>
      </c>
      <c r="CC371" s="148"/>
      <c r="CD371" s="149" t="s">
        <v>134</v>
      </c>
      <c r="CE371" s="150"/>
      <c r="CF371" s="147">
        <v>0.26</v>
      </c>
      <c r="CG371" s="148"/>
      <c r="CH371" s="149" t="s">
        <v>134</v>
      </c>
      <c r="CI371" s="150"/>
      <c r="CJ371" s="147">
        <v>0.26</v>
      </c>
      <c r="CK371" s="148"/>
      <c r="CL371" s="149" t="s">
        <v>134</v>
      </c>
      <c r="CM371" s="150"/>
      <c r="CN371" s="147">
        <v>0.26</v>
      </c>
      <c r="CO371" s="148"/>
      <c r="CP371" s="149" t="s">
        <v>134</v>
      </c>
      <c r="CQ371" s="150"/>
      <c r="CR371" s="147">
        <v>0.26</v>
      </c>
      <c r="CS371" s="148"/>
      <c r="CT371" s="149" t="s">
        <v>134</v>
      </c>
      <c r="CU371" s="150"/>
      <c r="CV371" s="147">
        <v>0.26</v>
      </c>
      <c r="CW371" s="148"/>
      <c r="CX371" s="149" t="s">
        <v>134</v>
      </c>
      <c r="CY371" s="150"/>
      <c r="CZ371" s="147">
        <v>0.26</v>
      </c>
      <c r="DA371" s="148"/>
      <c r="DB371" s="149" t="s">
        <v>134</v>
      </c>
      <c r="DC371" s="150"/>
      <c r="DD371" s="147">
        <v>0.26</v>
      </c>
      <c r="DE371" s="148"/>
      <c r="DF371" s="149" t="s">
        <v>134</v>
      </c>
      <c r="DG371" s="150"/>
      <c r="DH371" s="147">
        <v>0.26</v>
      </c>
      <c r="DI371" s="148"/>
      <c r="DJ371" s="149" t="s">
        <v>134</v>
      </c>
      <c r="DK371" s="150"/>
      <c r="DL371" s="147">
        <v>0.26</v>
      </c>
      <c r="DM371" s="148"/>
      <c r="DN371" s="149" t="s">
        <v>134</v>
      </c>
      <c r="DO371" s="150"/>
      <c r="DP371" s="147">
        <v>0.26</v>
      </c>
      <c r="DQ371" s="148"/>
      <c r="DR371" s="149" t="s">
        <v>134</v>
      </c>
      <c r="DS371" s="150"/>
      <c r="DT371" s="147">
        <v>0.26</v>
      </c>
      <c r="DU371" s="148"/>
      <c r="DV371" s="149" t="s">
        <v>134</v>
      </c>
      <c r="DW371" s="150"/>
      <c r="DX371" s="147">
        <v>0.26</v>
      </c>
      <c r="DY371" s="148"/>
      <c r="DZ371" s="149" t="s">
        <v>134</v>
      </c>
      <c r="EA371" s="150"/>
      <c r="EB371" s="147">
        <v>0.26</v>
      </c>
      <c r="EC371" s="148"/>
      <c r="ED371" s="149" t="s">
        <v>134</v>
      </c>
      <c r="EE371" s="150"/>
      <c r="EF371" s="147">
        <v>1.31</v>
      </c>
      <c r="EG371" s="148"/>
      <c r="EH371" s="149" t="s">
        <v>134</v>
      </c>
      <c r="EI371" s="150"/>
      <c r="EJ371" s="147">
        <v>1.31</v>
      </c>
      <c r="EK371" s="148"/>
      <c r="EL371" s="149" t="s">
        <v>134</v>
      </c>
      <c r="EM371" s="150"/>
      <c r="EN371" s="147">
        <v>1.31</v>
      </c>
      <c r="EO371" s="148"/>
      <c r="EP371" s="149" t="s">
        <v>134</v>
      </c>
      <c r="EQ371" s="150"/>
      <c r="ER371" s="147">
        <v>1.31</v>
      </c>
      <c r="ES371" s="148"/>
      <c r="ET371" s="149" t="s">
        <v>134</v>
      </c>
      <c r="EU371" s="150"/>
      <c r="EV371" s="147">
        <v>1.31</v>
      </c>
      <c r="EW371" s="148"/>
      <c r="EX371" s="149" t="s">
        <v>134</v>
      </c>
      <c r="EY371" s="150"/>
      <c r="EZ371" s="147">
        <v>1.31</v>
      </c>
      <c r="FA371" s="148"/>
      <c r="FB371" s="149" t="s">
        <v>134</v>
      </c>
      <c r="FC371" s="150"/>
      <c r="FD371" s="147">
        <v>1.31</v>
      </c>
      <c r="FE371" s="148"/>
      <c r="FF371" s="149" t="s">
        <v>134</v>
      </c>
      <c r="FG371" s="150"/>
      <c r="FH371" s="147">
        <v>1.31</v>
      </c>
      <c r="FI371" s="148"/>
      <c r="FJ371" s="149" t="s">
        <v>134</v>
      </c>
      <c r="FK371" s="150"/>
      <c r="FL371" s="147">
        <v>1.31</v>
      </c>
      <c r="FM371" s="148"/>
      <c r="FN371" s="149" t="s">
        <v>134</v>
      </c>
      <c r="FO371" s="150"/>
      <c r="FP371" s="147">
        <v>1.26</v>
      </c>
      <c r="FQ371" s="148"/>
      <c r="FR371" s="149" t="s">
        <v>134</v>
      </c>
      <c r="FS371" s="150"/>
      <c r="FT371" s="147">
        <v>1.26</v>
      </c>
      <c r="FU371" s="148"/>
      <c r="FV371" s="149" t="s">
        <v>134</v>
      </c>
      <c r="FW371" s="150"/>
      <c r="FX371" s="147">
        <v>1.26</v>
      </c>
      <c r="FY371" s="148"/>
      <c r="FZ371" s="149" t="s">
        <v>134</v>
      </c>
      <c r="GA371" s="150"/>
      <c r="GB371" s="147">
        <v>1.26</v>
      </c>
      <c r="GC371" s="148"/>
      <c r="GD371" s="149" t="s">
        <v>134</v>
      </c>
      <c r="GE371" s="150"/>
      <c r="GF371" s="147">
        <v>1.26</v>
      </c>
      <c r="GG371" s="148"/>
      <c r="GH371" s="149" t="s">
        <v>134</v>
      </c>
      <c r="GI371" s="150"/>
      <c r="GJ371" s="147">
        <v>1.26</v>
      </c>
      <c r="GK371" s="148"/>
      <c r="GL371" s="149" t="s">
        <v>134</v>
      </c>
      <c r="GM371" s="150"/>
      <c r="GN371" s="147">
        <v>1.26</v>
      </c>
      <c r="GO371" s="148"/>
      <c r="GP371" s="149" t="s">
        <v>134</v>
      </c>
      <c r="GQ371" s="150"/>
      <c r="GR371" s="147">
        <v>1.26</v>
      </c>
      <c r="GS371" s="148"/>
      <c r="GT371" s="149" t="s">
        <v>134</v>
      </c>
      <c r="GU371" s="150"/>
      <c r="GV371" s="147">
        <v>1.26</v>
      </c>
      <c r="GW371" s="148"/>
      <c r="GX371" s="149" t="s">
        <v>134</v>
      </c>
      <c r="GY371" s="150"/>
      <c r="GZ371" s="147">
        <v>1.26</v>
      </c>
      <c r="HA371" s="148"/>
      <c r="HB371" s="149" t="s">
        <v>134</v>
      </c>
      <c r="HC371" s="150"/>
      <c r="HD371" s="147">
        <v>1.26</v>
      </c>
      <c r="HE371" s="148"/>
      <c r="HF371" s="149" t="s">
        <v>134</v>
      </c>
      <c r="HG371" s="150"/>
      <c r="HH371" s="147">
        <v>1.26</v>
      </c>
      <c r="HI371" s="148"/>
      <c r="HJ371" s="149" t="s">
        <v>134</v>
      </c>
      <c r="HK371" s="150"/>
      <c r="HL371" s="147">
        <v>1.26</v>
      </c>
      <c r="HM371" s="148"/>
      <c r="HN371" s="149" t="s">
        <v>134</v>
      </c>
      <c r="HO371" s="150"/>
      <c r="HP371" s="147">
        <v>1.26</v>
      </c>
      <c r="HQ371" s="148"/>
      <c r="HR371" s="149" t="s">
        <v>134</v>
      </c>
      <c r="HS371" s="150"/>
      <c r="HT371" s="147">
        <v>1.26</v>
      </c>
      <c r="HU371" s="148"/>
      <c r="HV371" s="149" t="s">
        <v>134</v>
      </c>
      <c r="HW371" s="150"/>
      <c r="HX371" s="147">
        <v>1.26</v>
      </c>
      <c r="HY371" s="148"/>
      <c r="HZ371" s="149" t="s">
        <v>134</v>
      </c>
      <c r="IA371" s="150"/>
      <c r="IB371" s="147">
        <v>1.26</v>
      </c>
      <c r="IC371" s="148"/>
      <c r="ID371" s="149" t="s">
        <v>134</v>
      </c>
      <c r="IE371" s="150"/>
      <c r="IF371" s="147">
        <v>1.26</v>
      </c>
      <c r="IG371" s="148"/>
      <c r="IH371" s="149" t="s">
        <v>134</v>
      </c>
      <c r="II371" s="150"/>
      <c r="IJ371" s="147">
        <v>1.26</v>
      </c>
      <c r="IK371" s="148"/>
      <c r="IL371" s="149" t="s">
        <v>134</v>
      </c>
      <c r="IM371" s="150"/>
      <c r="IN371" s="147">
        <v>1.26</v>
      </c>
      <c r="IO371" s="148"/>
      <c r="IP371" s="149" t="s">
        <v>134</v>
      </c>
      <c r="IQ371" s="150"/>
    </row>
    <row r="372" spans="2:251" ht="23.5" customHeight="1" x14ac:dyDescent="0.4">
      <c r="B372" s="232" t="s">
        <v>1</v>
      </c>
      <c r="C372" s="233"/>
      <c r="D372" s="141">
        <v>0.41000000000000003</v>
      </c>
      <c r="E372" s="142"/>
      <c r="F372" s="143" t="s">
        <v>134</v>
      </c>
      <c r="G372" s="144"/>
      <c r="H372" s="141">
        <v>0.41000000000000003</v>
      </c>
      <c r="I372" s="142"/>
      <c r="J372" s="143" t="s">
        <v>134</v>
      </c>
      <c r="K372" s="144"/>
      <c r="L372" s="141">
        <v>0.41000000000000003</v>
      </c>
      <c r="M372" s="142"/>
      <c r="N372" s="143" t="s">
        <v>134</v>
      </c>
      <c r="O372" s="144"/>
      <c r="P372" s="141">
        <v>0.41000000000000003</v>
      </c>
      <c r="Q372" s="142"/>
      <c r="R372" s="143" t="s">
        <v>134</v>
      </c>
      <c r="S372" s="144"/>
      <c r="T372" s="141">
        <v>0.41000000000000003</v>
      </c>
      <c r="U372" s="142"/>
      <c r="V372" s="143" t="s">
        <v>134</v>
      </c>
      <c r="W372" s="144"/>
      <c r="X372" s="141">
        <v>0.41000000000000003</v>
      </c>
      <c r="Y372" s="142"/>
      <c r="Z372" s="143" t="s">
        <v>134</v>
      </c>
      <c r="AA372" s="144"/>
      <c r="AB372" s="141">
        <v>0.41000000000000003</v>
      </c>
      <c r="AC372" s="142"/>
      <c r="AD372" s="143" t="s">
        <v>134</v>
      </c>
      <c r="AE372" s="144"/>
      <c r="AF372" s="141">
        <f>0.84+0.15</f>
        <v>0.99</v>
      </c>
      <c r="AG372" s="142"/>
      <c r="AH372" s="143" t="s">
        <v>134</v>
      </c>
      <c r="AI372" s="144"/>
      <c r="AJ372" s="141">
        <v>0.99</v>
      </c>
      <c r="AK372" s="142"/>
      <c r="AL372" s="143" t="s">
        <v>134</v>
      </c>
      <c r="AM372" s="144"/>
      <c r="AN372" s="141">
        <v>0.99</v>
      </c>
      <c r="AO372" s="142"/>
      <c r="AP372" s="143" t="s">
        <v>134</v>
      </c>
      <c r="AQ372" s="144"/>
      <c r="AR372" s="141">
        <v>0.99</v>
      </c>
      <c r="AS372" s="142"/>
      <c r="AT372" s="143" t="s">
        <v>134</v>
      </c>
      <c r="AU372" s="144"/>
      <c r="AV372" s="141">
        <v>0.99</v>
      </c>
      <c r="AW372" s="142"/>
      <c r="AX372" s="143" t="s">
        <v>134</v>
      </c>
      <c r="AY372" s="144"/>
      <c r="AZ372" s="162">
        <v>0.6</v>
      </c>
      <c r="BA372" s="142"/>
      <c r="BB372" s="155" t="s">
        <v>246</v>
      </c>
      <c r="BC372" s="156"/>
      <c r="BD372" s="162">
        <v>0.6</v>
      </c>
      <c r="BE372" s="142"/>
      <c r="BF372" s="155" t="s">
        <v>246</v>
      </c>
      <c r="BG372" s="156"/>
      <c r="BH372" s="162">
        <v>0.6</v>
      </c>
      <c r="BI372" s="142"/>
      <c r="BJ372" s="155" t="s">
        <v>246</v>
      </c>
      <c r="BK372" s="156"/>
      <c r="BL372" s="162">
        <v>0.65</v>
      </c>
      <c r="BM372" s="142"/>
      <c r="BN372" s="155" t="s">
        <v>246</v>
      </c>
      <c r="BO372" s="156"/>
      <c r="BP372" s="162">
        <v>0.65</v>
      </c>
      <c r="BQ372" s="142"/>
      <c r="BR372" s="155" t="s">
        <v>246</v>
      </c>
      <c r="BS372" s="156"/>
      <c r="BT372" s="162">
        <v>0.65</v>
      </c>
      <c r="BU372" s="142"/>
      <c r="BV372" s="155" t="s">
        <v>246</v>
      </c>
      <c r="BW372" s="156"/>
      <c r="BX372" s="141">
        <v>1.47</v>
      </c>
      <c r="BY372" s="142"/>
      <c r="BZ372" s="155" t="s">
        <v>134</v>
      </c>
      <c r="CA372" s="156"/>
      <c r="CB372" s="141">
        <v>1.47</v>
      </c>
      <c r="CC372" s="142"/>
      <c r="CD372" s="155" t="s">
        <v>134</v>
      </c>
      <c r="CE372" s="156"/>
      <c r="CF372" s="141">
        <v>1.47</v>
      </c>
      <c r="CG372" s="142"/>
      <c r="CH372" s="155" t="s">
        <v>134</v>
      </c>
      <c r="CI372" s="156"/>
      <c r="CJ372" s="141">
        <v>1.47</v>
      </c>
      <c r="CK372" s="142"/>
      <c r="CL372" s="155" t="s">
        <v>134</v>
      </c>
      <c r="CM372" s="156"/>
      <c r="CN372" s="162">
        <v>0.65</v>
      </c>
      <c r="CO372" s="142"/>
      <c r="CP372" s="155" t="s">
        <v>246</v>
      </c>
      <c r="CQ372" s="156"/>
      <c r="CR372" s="162">
        <v>0.65</v>
      </c>
      <c r="CS372" s="142"/>
      <c r="CT372" s="155" t="s">
        <v>246</v>
      </c>
      <c r="CU372" s="156"/>
      <c r="CV372" s="162">
        <v>0.65</v>
      </c>
      <c r="CW372" s="142"/>
      <c r="CX372" s="155" t="s">
        <v>246</v>
      </c>
      <c r="CY372" s="156"/>
      <c r="CZ372" s="162">
        <v>0.65</v>
      </c>
      <c r="DA372" s="142"/>
      <c r="DB372" s="155" t="s">
        <v>246</v>
      </c>
      <c r="DC372" s="156"/>
      <c r="DD372" s="162">
        <v>0.65</v>
      </c>
      <c r="DE372" s="142"/>
      <c r="DF372" s="155" t="s">
        <v>246</v>
      </c>
      <c r="DG372" s="156"/>
      <c r="DH372" s="162">
        <v>0.65</v>
      </c>
      <c r="DI372" s="142"/>
      <c r="DJ372" s="155" t="s">
        <v>246</v>
      </c>
      <c r="DK372" s="156"/>
      <c r="DL372" s="162">
        <v>0.65</v>
      </c>
      <c r="DM372" s="142"/>
      <c r="DN372" s="155" t="s">
        <v>246</v>
      </c>
      <c r="DO372" s="156"/>
      <c r="DP372" s="141">
        <v>0.42</v>
      </c>
      <c r="DQ372" s="142"/>
      <c r="DR372" s="155" t="s">
        <v>134</v>
      </c>
      <c r="DS372" s="156"/>
      <c r="DT372" s="141">
        <v>0.42</v>
      </c>
      <c r="DU372" s="142"/>
      <c r="DV372" s="155" t="s">
        <v>134</v>
      </c>
      <c r="DW372" s="156"/>
      <c r="DX372" s="141">
        <v>0.42</v>
      </c>
      <c r="DY372" s="142"/>
      <c r="DZ372" s="155" t="s">
        <v>134</v>
      </c>
      <c r="EA372" s="156"/>
      <c r="EB372" s="141">
        <v>0.42</v>
      </c>
      <c r="EC372" s="142"/>
      <c r="ED372" s="155" t="s">
        <v>134</v>
      </c>
      <c r="EE372" s="156"/>
      <c r="EF372" s="141">
        <v>0.42</v>
      </c>
      <c r="EG372" s="142"/>
      <c r="EH372" s="155" t="s">
        <v>134</v>
      </c>
      <c r="EI372" s="156"/>
      <c r="EJ372" s="141">
        <v>0.42</v>
      </c>
      <c r="EK372" s="142"/>
      <c r="EL372" s="155" t="s">
        <v>134</v>
      </c>
      <c r="EM372" s="156"/>
      <c r="EN372" s="141">
        <v>0.42</v>
      </c>
      <c r="EO372" s="142"/>
      <c r="EP372" s="155" t="s">
        <v>134</v>
      </c>
      <c r="EQ372" s="156"/>
      <c r="ER372" s="141">
        <v>1.26</v>
      </c>
      <c r="ES372" s="142"/>
      <c r="ET372" s="155" t="s">
        <v>134</v>
      </c>
      <c r="EU372" s="156"/>
      <c r="EV372" s="141">
        <v>1.26</v>
      </c>
      <c r="EW372" s="142"/>
      <c r="EX372" s="155" t="s">
        <v>134</v>
      </c>
      <c r="EY372" s="156"/>
      <c r="EZ372" s="141">
        <v>1.26</v>
      </c>
      <c r="FA372" s="142"/>
      <c r="FB372" s="155" t="s">
        <v>134</v>
      </c>
      <c r="FC372" s="156"/>
      <c r="FD372" s="141">
        <v>1.26</v>
      </c>
      <c r="FE372" s="142"/>
      <c r="FF372" s="155" t="s">
        <v>134</v>
      </c>
      <c r="FG372" s="156"/>
      <c r="FH372" s="141">
        <v>1.26</v>
      </c>
      <c r="FI372" s="142"/>
      <c r="FJ372" s="155" t="s">
        <v>134</v>
      </c>
      <c r="FK372" s="156"/>
      <c r="FL372" s="141">
        <v>1.26</v>
      </c>
      <c r="FM372" s="142"/>
      <c r="FN372" s="155" t="s">
        <v>134</v>
      </c>
      <c r="FO372" s="156"/>
      <c r="FP372" s="141">
        <v>1.21</v>
      </c>
      <c r="FQ372" s="142"/>
      <c r="FR372" s="155" t="s">
        <v>134</v>
      </c>
      <c r="FS372" s="156"/>
      <c r="FT372" s="141">
        <v>1.21</v>
      </c>
      <c r="FU372" s="142"/>
      <c r="FV372" s="155" t="s">
        <v>134</v>
      </c>
      <c r="FW372" s="156"/>
      <c r="FX372" s="141">
        <v>1.21</v>
      </c>
      <c r="FY372" s="142"/>
      <c r="FZ372" s="155" t="s">
        <v>134</v>
      </c>
      <c r="GA372" s="156"/>
      <c r="GB372" s="141">
        <v>1.21</v>
      </c>
      <c r="GC372" s="142"/>
      <c r="GD372" s="155" t="s">
        <v>134</v>
      </c>
      <c r="GE372" s="156"/>
      <c r="GF372" s="141">
        <v>1.21</v>
      </c>
      <c r="GG372" s="142"/>
      <c r="GH372" s="155" t="s">
        <v>134</v>
      </c>
      <c r="GI372" s="156"/>
      <c r="GJ372" s="141">
        <v>1.21</v>
      </c>
      <c r="GK372" s="142"/>
      <c r="GL372" s="155" t="s">
        <v>134</v>
      </c>
      <c r="GM372" s="156"/>
      <c r="GN372" s="141">
        <v>1.21</v>
      </c>
      <c r="GO372" s="142"/>
      <c r="GP372" s="155" t="s">
        <v>134</v>
      </c>
      <c r="GQ372" s="156"/>
      <c r="GR372" s="141">
        <v>1.21</v>
      </c>
      <c r="GS372" s="142"/>
      <c r="GT372" s="155" t="s">
        <v>134</v>
      </c>
      <c r="GU372" s="156"/>
      <c r="GV372" s="141" t="s">
        <v>8</v>
      </c>
      <c r="GW372" s="142"/>
      <c r="GX372" s="155" t="s">
        <v>8</v>
      </c>
      <c r="GY372" s="156"/>
      <c r="GZ372" s="141">
        <v>1.21</v>
      </c>
      <c r="HA372" s="142"/>
      <c r="HB372" s="155" t="s">
        <v>134</v>
      </c>
      <c r="HC372" s="156"/>
      <c r="HD372" s="141">
        <v>1.21</v>
      </c>
      <c r="HE372" s="142"/>
      <c r="HF372" s="155" t="s">
        <v>134</v>
      </c>
      <c r="HG372" s="156"/>
      <c r="HH372" s="141">
        <v>1.21</v>
      </c>
      <c r="HI372" s="142"/>
      <c r="HJ372" s="155" t="s">
        <v>134</v>
      </c>
      <c r="HK372" s="156"/>
      <c r="HL372" s="141">
        <v>1.21</v>
      </c>
      <c r="HM372" s="142"/>
      <c r="HN372" s="155" t="s">
        <v>134</v>
      </c>
      <c r="HO372" s="156"/>
      <c r="HP372" s="141">
        <v>1.21</v>
      </c>
      <c r="HQ372" s="142"/>
      <c r="HR372" s="155" t="s">
        <v>134</v>
      </c>
      <c r="HS372" s="156"/>
      <c r="HT372" s="141">
        <v>1.21</v>
      </c>
      <c r="HU372" s="142"/>
      <c r="HV372" s="155" t="s">
        <v>134</v>
      </c>
      <c r="HW372" s="156"/>
      <c r="HX372" s="141">
        <v>1.21</v>
      </c>
      <c r="HY372" s="142"/>
      <c r="HZ372" s="155" t="s">
        <v>134</v>
      </c>
      <c r="IA372" s="156"/>
      <c r="IB372" s="141">
        <v>1.21</v>
      </c>
      <c r="IC372" s="142"/>
      <c r="ID372" s="155" t="s">
        <v>134</v>
      </c>
      <c r="IE372" s="156"/>
      <c r="IF372" s="141">
        <v>1.21</v>
      </c>
      <c r="IG372" s="142"/>
      <c r="IH372" s="155" t="s">
        <v>134</v>
      </c>
      <c r="II372" s="156"/>
      <c r="IJ372" s="141">
        <v>1.21</v>
      </c>
      <c r="IK372" s="142"/>
      <c r="IL372" s="155" t="s">
        <v>134</v>
      </c>
      <c r="IM372" s="156"/>
      <c r="IN372" s="162">
        <v>0.6</v>
      </c>
      <c r="IO372" s="142"/>
      <c r="IP372" s="155" t="s">
        <v>246</v>
      </c>
      <c r="IQ372" s="156"/>
    </row>
    <row r="373" spans="2:251" ht="23.5" customHeight="1" x14ac:dyDescent="0.4">
      <c r="B373" s="234"/>
      <c r="C373" s="235"/>
      <c r="D373" s="137"/>
      <c r="E373" s="138"/>
      <c r="F373" s="145"/>
      <c r="G373" s="146"/>
      <c r="H373" s="137"/>
      <c r="I373" s="138"/>
      <c r="J373" s="145"/>
      <c r="K373" s="146"/>
      <c r="L373" s="137"/>
      <c r="M373" s="138"/>
      <c r="N373" s="145"/>
      <c r="O373" s="146"/>
      <c r="P373" s="137"/>
      <c r="Q373" s="138"/>
      <c r="R373" s="145"/>
      <c r="S373" s="146"/>
      <c r="T373" s="137"/>
      <c r="U373" s="138"/>
      <c r="V373" s="145"/>
      <c r="W373" s="146"/>
      <c r="X373" s="137"/>
      <c r="Y373" s="138"/>
      <c r="Z373" s="145"/>
      <c r="AA373" s="146"/>
      <c r="AB373" s="137"/>
      <c r="AC373" s="138"/>
      <c r="AD373" s="145"/>
      <c r="AE373" s="146"/>
      <c r="AF373" s="137"/>
      <c r="AG373" s="138"/>
      <c r="AH373" s="145"/>
      <c r="AI373" s="146"/>
      <c r="AJ373" s="137"/>
      <c r="AK373" s="138"/>
      <c r="AL373" s="145"/>
      <c r="AM373" s="146"/>
      <c r="AN373" s="137"/>
      <c r="AO373" s="138"/>
      <c r="AP373" s="145"/>
      <c r="AQ373" s="146"/>
      <c r="AR373" s="137"/>
      <c r="AS373" s="138"/>
      <c r="AT373" s="145"/>
      <c r="AU373" s="146"/>
      <c r="AV373" s="137"/>
      <c r="AW373" s="138"/>
      <c r="AX373" s="145"/>
      <c r="AY373" s="146"/>
      <c r="AZ373" s="161">
        <f t="shared" ref="AZ373" si="5">6.15</f>
        <v>6.15</v>
      </c>
      <c r="BA373" s="138"/>
      <c r="BB373" s="139" t="s">
        <v>134</v>
      </c>
      <c r="BC373" s="140"/>
      <c r="BD373" s="161">
        <f t="shared" ref="BD373" si="6">6.15</f>
        <v>6.15</v>
      </c>
      <c r="BE373" s="138"/>
      <c r="BF373" s="139" t="s">
        <v>134</v>
      </c>
      <c r="BG373" s="140"/>
      <c r="BH373" s="161">
        <f t="shared" ref="BH373" si="7">6.15</f>
        <v>6.15</v>
      </c>
      <c r="BI373" s="138"/>
      <c r="BJ373" s="139" t="s">
        <v>134</v>
      </c>
      <c r="BK373" s="140"/>
      <c r="BL373" s="161">
        <f t="shared" ref="BL373:BL375" si="8">6.15</f>
        <v>6.15</v>
      </c>
      <c r="BM373" s="138"/>
      <c r="BN373" s="139" t="s">
        <v>134</v>
      </c>
      <c r="BO373" s="140"/>
      <c r="BP373" s="161">
        <v>6.1000000000000005</v>
      </c>
      <c r="BQ373" s="138"/>
      <c r="BR373" s="139" t="s">
        <v>134</v>
      </c>
      <c r="BS373" s="140"/>
      <c r="BT373" s="161">
        <v>6.1000000000000005</v>
      </c>
      <c r="BU373" s="138"/>
      <c r="BV373" s="139" t="s">
        <v>134</v>
      </c>
      <c r="BW373" s="140"/>
      <c r="BX373" s="137"/>
      <c r="BY373" s="138"/>
      <c r="BZ373" s="139"/>
      <c r="CA373" s="140"/>
      <c r="CB373" s="137"/>
      <c r="CC373" s="138"/>
      <c r="CD373" s="139"/>
      <c r="CE373" s="140"/>
      <c r="CF373" s="137"/>
      <c r="CG373" s="138"/>
      <c r="CH373" s="139"/>
      <c r="CI373" s="140"/>
      <c r="CJ373" s="137"/>
      <c r="CK373" s="138"/>
      <c r="CL373" s="139"/>
      <c r="CM373" s="140"/>
      <c r="CN373" s="161">
        <v>6.1</v>
      </c>
      <c r="CO373" s="138"/>
      <c r="CP373" s="139" t="s">
        <v>134</v>
      </c>
      <c r="CQ373" s="140"/>
      <c r="CR373" s="161">
        <v>6.1</v>
      </c>
      <c r="CS373" s="138"/>
      <c r="CT373" s="139" t="s">
        <v>134</v>
      </c>
      <c r="CU373" s="140"/>
      <c r="CV373" s="161">
        <v>6.1</v>
      </c>
      <c r="CW373" s="138"/>
      <c r="CX373" s="139" t="s">
        <v>134</v>
      </c>
      <c r="CY373" s="140"/>
      <c r="CZ373" s="161">
        <v>10.220000000000001</v>
      </c>
      <c r="DA373" s="138"/>
      <c r="DB373" s="139" t="s">
        <v>134</v>
      </c>
      <c r="DC373" s="140"/>
      <c r="DD373" s="161">
        <v>10.220000000000001</v>
      </c>
      <c r="DE373" s="138"/>
      <c r="DF373" s="139" t="s">
        <v>134</v>
      </c>
      <c r="DG373" s="140"/>
      <c r="DH373" s="161">
        <v>10.220000000000001</v>
      </c>
      <c r="DI373" s="138"/>
      <c r="DJ373" s="139" t="s">
        <v>134</v>
      </c>
      <c r="DK373" s="140"/>
      <c r="DL373" s="161">
        <v>10.220000000000001</v>
      </c>
      <c r="DM373" s="138"/>
      <c r="DN373" s="139" t="s">
        <v>134</v>
      </c>
      <c r="DO373" s="140"/>
      <c r="DP373" s="137">
        <v>10.220000000000001</v>
      </c>
      <c r="DQ373" s="138"/>
      <c r="DR373" s="139" t="s">
        <v>134</v>
      </c>
      <c r="DS373" s="140"/>
      <c r="DT373" s="137">
        <v>10.220000000000001</v>
      </c>
      <c r="DU373" s="138"/>
      <c r="DV373" s="139" t="s">
        <v>134</v>
      </c>
      <c r="DW373" s="140"/>
      <c r="DX373" s="137">
        <v>10.220000000000001</v>
      </c>
      <c r="DY373" s="138"/>
      <c r="DZ373" s="139" t="s">
        <v>134</v>
      </c>
      <c r="EA373" s="140"/>
      <c r="EB373" s="137">
        <v>10.220000000000001</v>
      </c>
      <c r="EC373" s="138"/>
      <c r="ED373" s="139" t="s">
        <v>134</v>
      </c>
      <c r="EE373" s="140"/>
      <c r="EF373" s="137">
        <v>10.220000000000001</v>
      </c>
      <c r="EG373" s="138"/>
      <c r="EH373" s="139" t="s">
        <v>134</v>
      </c>
      <c r="EI373" s="140"/>
      <c r="EJ373" s="137">
        <v>10.220000000000001</v>
      </c>
      <c r="EK373" s="138"/>
      <c r="EL373" s="139" t="s">
        <v>134</v>
      </c>
      <c r="EM373" s="140"/>
      <c r="EN373" s="137">
        <v>10.220000000000001</v>
      </c>
      <c r="EO373" s="138"/>
      <c r="EP373" s="139" t="s">
        <v>134</v>
      </c>
      <c r="EQ373" s="140"/>
      <c r="ER373" s="137">
        <v>10.220000000000001</v>
      </c>
      <c r="ES373" s="138"/>
      <c r="ET373" s="139" t="s">
        <v>134</v>
      </c>
      <c r="EU373" s="140"/>
      <c r="EV373" s="137">
        <v>10.220000000000001</v>
      </c>
      <c r="EW373" s="138"/>
      <c r="EX373" s="139" t="s">
        <v>134</v>
      </c>
      <c r="EY373" s="140"/>
      <c r="EZ373" s="137">
        <v>10.220000000000001</v>
      </c>
      <c r="FA373" s="138"/>
      <c r="FB373" s="139" t="s">
        <v>134</v>
      </c>
      <c r="FC373" s="140"/>
      <c r="FD373" s="137">
        <v>10.220000000000001</v>
      </c>
      <c r="FE373" s="138"/>
      <c r="FF373" s="139" t="s">
        <v>134</v>
      </c>
      <c r="FG373" s="140"/>
      <c r="FH373" s="137">
        <v>10.220000000000001</v>
      </c>
      <c r="FI373" s="138"/>
      <c r="FJ373" s="139" t="s">
        <v>134</v>
      </c>
      <c r="FK373" s="140"/>
      <c r="FL373" s="137">
        <v>10.220000000000001</v>
      </c>
      <c r="FM373" s="138"/>
      <c r="FN373" s="139" t="s">
        <v>134</v>
      </c>
      <c r="FO373" s="140"/>
      <c r="FP373" s="137">
        <v>10.17</v>
      </c>
      <c r="FQ373" s="138"/>
      <c r="FR373" s="139" t="s">
        <v>134</v>
      </c>
      <c r="FS373" s="140"/>
      <c r="FT373" s="137">
        <v>10.17</v>
      </c>
      <c r="FU373" s="138"/>
      <c r="FV373" s="139" t="s">
        <v>134</v>
      </c>
      <c r="FW373" s="140"/>
      <c r="FX373" s="137">
        <v>10.17</v>
      </c>
      <c r="FY373" s="138"/>
      <c r="FZ373" s="139" t="s">
        <v>134</v>
      </c>
      <c r="GA373" s="140"/>
      <c r="GB373" s="137">
        <v>10.17</v>
      </c>
      <c r="GC373" s="138"/>
      <c r="GD373" s="139" t="s">
        <v>134</v>
      </c>
      <c r="GE373" s="140"/>
      <c r="GF373" s="137">
        <v>10.17</v>
      </c>
      <c r="GG373" s="138"/>
      <c r="GH373" s="139" t="s">
        <v>134</v>
      </c>
      <c r="GI373" s="140"/>
      <c r="GJ373" s="137">
        <v>10.17</v>
      </c>
      <c r="GK373" s="138"/>
      <c r="GL373" s="139" t="s">
        <v>134</v>
      </c>
      <c r="GM373" s="140"/>
      <c r="GN373" s="137">
        <v>10.17</v>
      </c>
      <c r="GO373" s="138"/>
      <c r="GP373" s="139" t="s">
        <v>134</v>
      </c>
      <c r="GQ373" s="140"/>
      <c r="GR373" s="137">
        <v>10.17</v>
      </c>
      <c r="GS373" s="138"/>
      <c r="GT373" s="139" t="s">
        <v>134</v>
      </c>
      <c r="GU373" s="140"/>
      <c r="GV373" s="137">
        <v>10.17</v>
      </c>
      <c r="GW373" s="138"/>
      <c r="GX373" s="139" t="s">
        <v>134</v>
      </c>
      <c r="GY373" s="140"/>
      <c r="GZ373" s="137">
        <v>10.17</v>
      </c>
      <c r="HA373" s="138"/>
      <c r="HB373" s="139" t="s">
        <v>134</v>
      </c>
      <c r="HC373" s="140"/>
      <c r="HD373" s="137">
        <v>10.17</v>
      </c>
      <c r="HE373" s="138"/>
      <c r="HF373" s="139" t="s">
        <v>134</v>
      </c>
      <c r="HG373" s="140"/>
      <c r="HH373" s="137">
        <v>10.17</v>
      </c>
      <c r="HI373" s="138"/>
      <c r="HJ373" s="139" t="s">
        <v>134</v>
      </c>
      <c r="HK373" s="140"/>
      <c r="HL373" s="137">
        <v>10.17</v>
      </c>
      <c r="HM373" s="138"/>
      <c r="HN373" s="139" t="s">
        <v>134</v>
      </c>
      <c r="HO373" s="140"/>
      <c r="HP373" s="137">
        <v>10.17</v>
      </c>
      <c r="HQ373" s="138"/>
      <c r="HR373" s="139" t="s">
        <v>134</v>
      </c>
      <c r="HS373" s="140"/>
      <c r="HT373" s="137">
        <v>10.17</v>
      </c>
      <c r="HU373" s="138"/>
      <c r="HV373" s="139" t="s">
        <v>134</v>
      </c>
      <c r="HW373" s="140"/>
      <c r="HX373" s="137">
        <v>10.17</v>
      </c>
      <c r="HY373" s="138"/>
      <c r="HZ373" s="139" t="s">
        <v>134</v>
      </c>
      <c r="IA373" s="140"/>
      <c r="IB373" s="137">
        <v>10.17</v>
      </c>
      <c r="IC373" s="138"/>
      <c r="ID373" s="139" t="s">
        <v>134</v>
      </c>
      <c r="IE373" s="140"/>
      <c r="IF373" s="137">
        <v>10.17</v>
      </c>
      <c r="IG373" s="138"/>
      <c r="IH373" s="139" t="s">
        <v>134</v>
      </c>
      <c r="II373" s="140"/>
      <c r="IJ373" s="137">
        <v>10.17</v>
      </c>
      <c r="IK373" s="138"/>
      <c r="IL373" s="139" t="s">
        <v>134</v>
      </c>
      <c r="IM373" s="140"/>
      <c r="IN373" s="161">
        <v>14.299999999999999</v>
      </c>
      <c r="IO373" s="138"/>
      <c r="IP373" s="139" t="s">
        <v>134</v>
      </c>
      <c r="IQ373" s="140"/>
    </row>
    <row r="374" spans="2:251" ht="23.5" customHeight="1" x14ac:dyDescent="0.4">
      <c r="B374" s="232" t="s">
        <v>184</v>
      </c>
      <c r="C374" s="233"/>
      <c r="D374" s="141" t="s">
        <v>8</v>
      </c>
      <c r="E374" s="142"/>
      <c r="F374" s="143" t="s">
        <v>8</v>
      </c>
      <c r="G374" s="144"/>
      <c r="H374" s="141">
        <f>2.15+0.15</f>
        <v>2.2999999999999998</v>
      </c>
      <c r="I374" s="142"/>
      <c r="J374" s="143" t="s">
        <v>134</v>
      </c>
      <c r="K374" s="144"/>
      <c r="L374" s="141">
        <f>2.15+0.15</f>
        <v>2.2999999999999998</v>
      </c>
      <c r="M374" s="142"/>
      <c r="N374" s="143" t="s">
        <v>134</v>
      </c>
      <c r="O374" s="144"/>
      <c r="P374" s="141">
        <f>2.15+0.15</f>
        <v>2.2999999999999998</v>
      </c>
      <c r="Q374" s="142"/>
      <c r="R374" s="143" t="s">
        <v>134</v>
      </c>
      <c r="S374" s="144"/>
      <c r="T374" s="141">
        <f>2.15+0.15</f>
        <v>2.2999999999999998</v>
      </c>
      <c r="U374" s="142"/>
      <c r="V374" s="143" t="s">
        <v>134</v>
      </c>
      <c r="W374" s="144"/>
      <c r="X374" s="141">
        <v>2.2999999999999998</v>
      </c>
      <c r="Y374" s="142"/>
      <c r="Z374" s="143" t="s">
        <v>134</v>
      </c>
      <c r="AA374" s="144"/>
      <c r="AB374" s="141">
        <v>2.2999999999999998</v>
      </c>
      <c r="AC374" s="142"/>
      <c r="AD374" s="143" t="s">
        <v>134</v>
      </c>
      <c r="AE374" s="144"/>
      <c r="AF374" s="141">
        <v>2.2999999999999998</v>
      </c>
      <c r="AG374" s="142"/>
      <c r="AH374" s="143" t="s">
        <v>134</v>
      </c>
      <c r="AI374" s="144"/>
      <c r="AJ374" s="141">
        <v>2.2999999999999998</v>
      </c>
      <c r="AK374" s="142"/>
      <c r="AL374" s="143" t="s">
        <v>134</v>
      </c>
      <c r="AM374" s="144"/>
      <c r="AN374" s="141">
        <v>2.2999999999999998</v>
      </c>
      <c r="AO374" s="142"/>
      <c r="AP374" s="143" t="s">
        <v>134</v>
      </c>
      <c r="AQ374" s="144"/>
      <c r="AR374" s="141">
        <v>2.2999999999999998</v>
      </c>
      <c r="AS374" s="142"/>
      <c r="AT374" s="143" t="s">
        <v>134</v>
      </c>
      <c r="AU374" s="144"/>
      <c r="AV374" s="141">
        <v>2.2999999999999998</v>
      </c>
      <c r="AW374" s="142"/>
      <c r="AX374" s="143" t="s">
        <v>134</v>
      </c>
      <c r="AY374" s="144"/>
      <c r="AZ374" s="141">
        <v>2.2999999999999998</v>
      </c>
      <c r="BA374" s="142"/>
      <c r="BB374" s="143" t="s">
        <v>134</v>
      </c>
      <c r="BC374" s="144"/>
      <c r="BD374" s="141">
        <v>2.2999999999999998</v>
      </c>
      <c r="BE374" s="142"/>
      <c r="BF374" s="143" t="s">
        <v>134</v>
      </c>
      <c r="BG374" s="144"/>
      <c r="BH374" s="141">
        <v>2.2999999999999998</v>
      </c>
      <c r="BI374" s="142"/>
      <c r="BJ374" s="143" t="s">
        <v>134</v>
      </c>
      <c r="BK374" s="144"/>
      <c r="BL374" s="162">
        <v>0.6</v>
      </c>
      <c r="BM374" s="142"/>
      <c r="BN374" s="155" t="s">
        <v>246</v>
      </c>
      <c r="BO374" s="156"/>
      <c r="BP374" s="162">
        <v>0.6</v>
      </c>
      <c r="BQ374" s="142"/>
      <c r="BR374" s="155" t="s">
        <v>246</v>
      </c>
      <c r="BS374" s="156"/>
      <c r="BT374" s="162">
        <v>0.6</v>
      </c>
      <c r="BU374" s="142"/>
      <c r="BV374" s="155" t="s">
        <v>246</v>
      </c>
      <c r="BW374" s="156"/>
      <c r="BX374" s="162">
        <v>0.6</v>
      </c>
      <c r="BY374" s="142"/>
      <c r="BZ374" s="155" t="s">
        <v>246</v>
      </c>
      <c r="CA374" s="156"/>
      <c r="CB374" s="162">
        <v>0.6</v>
      </c>
      <c r="CC374" s="142"/>
      <c r="CD374" s="155" t="s">
        <v>246</v>
      </c>
      <c r="CE374" s="156"/>
      <c r="CF374" s="162">
        <v>0.6</v>
      </c>
      <c r="CG374" s="142"/>
      <c r="CH374" s="155" t="s">
        <v>246</v>
      </c>
      <c r="CI374" s="156"/>
      <c r="CJ374" s="162">
        <v>0.6</v>
      </c>
      <c r="CK374" s="142"/>
      <c r="CL374" s="155" t="s">
        <v>246</v>
      </c>
      <c r="CM374" s="156"/>
      <c r="CN374" s="162">
        <v>0.6</v>
      </c>
      <c r="CO374" s="142"/>
      <c r="CP374" s="155" t="s">
        <v>246</v>
      </c>
      <c r="CQ374" s="156"/>
      <c r="CR374" s="162">
        <v>0.6</v>
      </c>
      <c r="CS374" s="142"/>
      <c r="CT374" s="155" t="s">
        <v>246</v>
      </c>
      <c r="CU374" s="156"/>
      <c r="CV374" s="162">
        <v>0.6</v>
      </c>
      <c r="CW374" s="142"/>
      <c r="CX374" s="155" t="s">
        <v>246</v>
      </c>
      <c r="CY374" s="156"/>
      <c r="CZ374" s="162">
        <v>0.6</v>
      </c>
      <c r="DA374" s="142"/>
      <c r="DB374" s="155" t="s">
        <v>246</v>
      </c>
      <c r="DC374" s="156"/>
      <c r="DD374" s="162">
        <v>0.6</v>
      </c>
      <c r="DE374" s="142"/>
      <c r="DF374" s="155" t="s">
        <v>246</v>
      </c>
      <c r="DG374" s="156"/>
      <c r="DH374" s="162">
        <v>0.6</v>
      </c>
      <c r="DI374" s="142"/>
      <c r="DJ374" s="155" t="s">
        <v>246</v>
      </c>
      <c r="DK374" s="156"/>
      <c r="DL374" s="162">
        <v>0.6</v>
      </c>
      <c r="DM374" s="142"/>
      <c r="DN374" s="155" t="s">
        <v>246</v>
      </c>
      <c r="DO374" s="156"/>
      <c r="DP374" s="162">
        <v>0.6</v>
      </c>
      <c r="DQ374" s="142"/>
      <c r="DR374" s="155" t="s">
        <v>246</v>
      </c>
      <c r="DS374" s="156"/>
      <c r="DT374" s="162">
        <v>0.6</v>
      </c>
      <c r="DU374" s="142"/>
      <c r="DV374" s="155" t="s">
        <v>246</v>
      </c>
      <c r="DW374" s="156"/>
      <c r="DX374" s="162">
        <v>0.6</v>
      </c>
      <c r="DY374" s="142"/>
      <c r="DZ374" s="155" t="s">
        <v>246</v>
      </c>
      <c r="EA374" s="156"/>
      <c r="EB374" s="162">
        <v>0.6</v>
      </c>
      <c r="EC374" s="142"/>
      <c r="ED374" s="155" t="s">
        <v>246</v>
      </c>
      <c r="EE374" s="156"/>
      <c r="EF374" s="162">
        <v>0.6</v>
      </c>
      <c r="EG374" s="142"/>
      <c r="EH374" s="155" t="s">
        <v>246</v>
      </c>
      <c r="EI374" s="156"/>
      <c r="EJ374" s="162">
        <v>0.6</v>
      </c>
      <c r="EK374" s="142"/>
      <c r="EL374" s="155" t="s">
        <v>246</v>
      </c>
      <c r="EM374" s="156"/>
      <c r="EN374" s="162">
        <v>0.6</v>
      </c>
      <c r="EO374" s="142"/>
      <c r="EP374" s="155" t="s">
        <v>246</v>
      </c>
      <c r="EQ374" s="156"/>
      <c r="ER374" s="162">
        <v>0.6</v>
      </c>
      <c r="ES374" s="142"/>
      <c r="ET374" s="155" t="s">
        <v>246</v>
      </c>
      <c r="EU374" s="156"/>
      <c r="EV374" s="162">
        <v>0.6</v>
      </c>
      <c r="EW374" s="142"/>
      <c r="EX374" s="155" t="s">
        <v>246</v>
      </c>
      <c r="EY374" s="156"/>
      <c r="EZ374" s="141">
        <v>2.25</v>
      </c>
      <c r="FA374" s="142"/>
      <c r="FB374" s="155" t="s">
        <v>134</v>
      </c>
      <c r="FC374" s="156"/>
      <c r="FD374" s="141">
        <v>2.25</v>
      </c>
      <c r="FE374" s="142"/>
      <c r="FF374" s="155" t="s">
        <v>134</v>
      </c>
      <c r="FG374" s="156"/>
      <c r="FH374" s="141">
        <v>2.25</v>
      </c>
      <c r="FI374" s="142"/>
      <c r="FJ374" s="155" t="s">
        <v>134</v>
      </c>
      <c r="FK374" s="156"/>
      <c r="FL374" s="141">
        <v>2.25</v>
      </c>
      <c r="FM374" s="142"/>
      <c r="FN374" s="155" t="s">
        <v>134</v>
      </c>
      <c r="FO374" s="156"/>
      <c r="FP374" s="141">
        <v>2.2000000000000002</v>
      </c>
      <c r="FQ374" s="142"/>
      <c r="FR374" s="155" t="s">
        <v>134</v>
      </c>
      <c r="FS374" s="156"/>
      <c r="FT374" s="141">
        <v>2.2000000000000002</v>
      </c>
      <c r="FU374" s="142"/>
      <c r="FV374" s="155" t="s">
        <v>134</v>
      </c>
      <c r="FW374" s="156"/>
      <c r="FX374" s="141">
        <v>1.26</v>
      </c>
      <c r="FY374" s="142"/>
      <c r="FZ374" s="155" t="s">
        <v>134</v>
      </c>
      <c r="GA374" s="156"/>
      <c r="GB374" s="141">
        <v>1.26</v>
      </c>
      <c r="GC374" s="142"/>
      <c r="GD374" s="155" t="s">
        <v>134</v>
      </c>
      <c r="GE374" s="156"/>
      <c r="GF374" s="141">
        <v>1.26</v>
      </c>
      <c r="GG374" s="142"/>
      <c r="GH374" s="155" t="s">
        <v>134</v>
      </c>
      <c r="GI374" s="156"/>
      <c r="GJ374" s="141">
        <v>1.26</v>
      </c>
      <c r="GK374" s="142"/>
      <c r="GL374" s="155" t="s">
        <v>134</v>
      </c>
      <c r="GM374" s="156"/>
      <c r="GN374" s="141">
        <v>1.26</v>
      </c>
      <c r="GO374" s="142"/>
      <c r="GP374" s="155" t="s">
        <v>134</v>
      </c>
      <c r="GQ374" s="156"/>
      <c r="GR374" s="141">
        <v>1.26</v>
      </c>
      <c r="GS374" s="142"/>
      <c r="GT374" s="155" t="s">
        <v>134</v>
      </c>
      <c r="GU374" s="156"/>
      <c r="GV374" s="141">
        <v>1.26</v>
      </c>
      <c r="GW374" s="142"/>
      <c r="GX374" s="155" t="s">
        <v>134</v>
      </c>
      <c r="GY374" s="156"/>
      <c r="GZ374" s="141">
        <v>1.26</v>
      </c>
      <c r="HA374" s="142"/>
      <c r="HB374" s="155" t="s">
        <v>134</v>
      </c>
      <c r="HC374" s="156"/>
      <c r="HD374" s="141">
        <v>1.26</v>
      </c>
      <c r="HE374" s="142"/>
      <c r="HF374" s="155" t="s">
        <v>134</v>
      </c>
      <c r="HG374" s="156"/>
      <c r="HH374" s="141">
        <v>1.26</v>
      </c>
      <c r="HI374" s="142"/>
      <c r="HJ374" s="155" t="s">
        <v>134</v>
      </c>
      <c r="HK374" s="156"/>
      <c r="HL374" s="141">
        <v>1.26</v>
      </c>
      <c r="HM374" s="142"/>
      <c r="HN374" s="155" t="s">
        <v>134</v>
      </c>
      <c r="HO374" s="156"/>
      <c r="HP374" s="141">
        <v>1.26</v>
      </c>
      <c r="HQ374" s="142"/>
      <c r="HR374" s="155" t="s">
        <v>134</v>
      </c>
      <c r="HS374" s="156"/>
      <c r="HT374" s="141">
        <v>1.26</v>
      </c>
      <c r="HU374" s="142"/>
      <c r="HV374" s="155" t="s">
        <v>134</v>
      </c>
      <c r="HW374" s="156"/>
      <c r="HX374" s="141">
        <v>1.26</v>
      </c>
      <c r="HY374" s="142"/>
      <c r="HZ374" s="155" t="s">
        <v>134</v>
      </c>
      <c r="IA374" s="156"/>
      <c r="IB374" s="141">
        <v>1.26</v>
      </c>
      <c r="IC374" s="142"/>
      <c r="ID374" s="155" t="s">
        <v>134</v>
      </c>
      <c r="IE374" s="156"/>
      <c r="IF374" s="141">
        <v>1.26</v>
      </c>
      <c r="IG374" s="142"/>
      <c r="IH374" s="155" t="s">
        <v>134</v>
      </c>
      <c r="II374" s="156"/>
      <c r="IJ374" s="141">
        <v>1.26</v>
      </c>
      <c r="IK374" s="142"/>
      <c r="IL374" s="155" t="s">
        <v>134</v>
      </c>
      <c r="IM374" s="156"/>
      <c r="IN374" s="141">
        <v>1.26</v>
      </c>
      <c r="IO374" s="142"/>
      <c r="IP374" s="155" t="s">
        <v>134</v>
      </c>
      <c r="IQ374" s="156"/>
    </row>
    <row r="375" spans="2:251" ht="23.5" customHeight="1" x14ac:dyDescent="0.4">
      <c r="B375" s="234"/>
      <c r="C375" s="235"/>
      <c r="D375" s="137"/>
      <c r="E375" s="138"/>
      <c r="F375" s="145"/>
      <c r="G375" s="146"/>
      <c r="H375" s="137"/>
      <c r="I375" s="138"/>
      <c r="J375" s="145"/>
      <c r="K375" s="146"/>
      <c r="L375" s="137"/>
      <c r="M375" s="138"/>
      <c r="N375" s="145"/>
      <c r="O375" s="146"/>
      <c r="P375" s="137"/>
      <c r="Q375" s="138"/>
      <c r="R375" s="145"/>
      <c r="S375" s="146"/>
      <c r="T375" s="137"/>
      <c r="U375" s="138"/>
      <c r="V375" s="145"/>
      <c r="W375" s="146"/>
      <c r="X375" s="137"/>
      <c r="Y375" s="138"/>
      <c r="Z375" s="145"/>
      <c r="AA375" s="146"/>
      <c r="AB375" s="137"/>
      <c r="AC375" s="138"/>
      <c r="AD375" s="145"/>
      <c r="AE375" s="146"/>
      <c r="AF375" s="137"/>
      <c r="AG375" s="138"/>
      <c r="AH375" s="145"/>
      <c r="AI375" s="146"/>
      <c r="AJ375" s="137"/>
      <c r="AK375" s="138"/>
      <c r="AL375" s="145"/>
      <c r="AM375" s="146"/>
      <c r="AN375" s="137"/>
      <c r="AO375" s="138"/>
      <c r="AP375" s="145"/>
      <c r="AQ375" s="146"/>
      <c r="AR375" s="137"/>
      <c r="AS375" s="138"/>
      <c r="AT375" s="145"/>
      <c r="AU375" s="146"/>
      <c r="AV375" s="137"/>
      <c r="AW375" s="138"/>
      <c r="AX375" s="145"/>
      <c r="AY375" s="146"/>
      <c r="AZ375" s="137"/>
      <c r="BA375" s="138"/>
      <c r="BB375" s="145"/>
      <c r="BC375" s="146"/>
      <c r="BD375" s="137"/>
      <c r="BE375" s="138"/>
      <c r="BF375" s="145"/>
      <c r="BG375" s="146"/>
      <c r="BH375" s="137"/>
      <c r="BI375" s="138"/>
      <c r="BJ375" s="145"/>
      <c r="BK375" s="146"/>
      <c r="BL375" s="161">
        <f t="shared" si="8"/>
        <v>6.15</v>
      </c>
      <c r="BM375" s="138"/>
      <c r="BN375" s="139" t="s">
        <v>134</v>
      </c>
      <c r="BO375" s="140"/>
      <c r="BP375" s="161">
        <v>6.1000000000000005</v>
      </c>
      <c r="BQ375" s="138"/>
      <c r="BR375" s="139" t="s">
        <v>134</v>
      </c>
      <c r="BS375" s="140"/>
      <c r="BT375" s="161">
        <v>6.1000000000000005</v>
      </c>
      <c r="BU375" s="138"/>
      <c r="BV375" s="139" t="s">
        <v>134</v>
      </c>
      <c r="BW375" s="140"/>
      <c r="BX375" s="161">
        <v>6.1000000000000005</v>
      </c>
      <c r="BY375" s="138"/>
      <c r="BZ375" s="139" t="s">
        <v>134</v>
      </c>
      <c r="CA375" s="140"/>
      <c r="CB375" s="161">
        <v>6.1000000000000005</v>
      </c>
      <c r="CC375" s="138"/>
      <c r="CD375" s="139" t="s">
        <v>134</v>
      </c>
      <c r="CE375" s="140"/>
      <c r="CF375" s="161">
        <v>6.1000000000000005</v>
      </c>
      <c r="CG375" s="138"/>
      <c r="CH375" s="139" t="s">
        <v>134</v>
      </c>
      <c r="CI375" s="140"/>
      <c r="CJ375" s="161">
        <v>6.1000000000000005</v>
      </c>
      <c r="CK375" s="138"/>
      <c r="CL375" s="139" t="s">
        <v>134</v>
      </c>
      <c r="CM375" s="140"/>
      <c r="CN375" s="161">
        <v>6.1000000000000005</v>
      </c>
      <c r="CO375" s="138"/>
      <c r="CP375" s="139" t="s">
        <v>134</v>
      </c>
      <c r="CQ375" s="140"/>
      <c r="CR375" s="161">
        <v>6.1000000000000005</v>
      </c>
      <c r="CS375" s="138"/>
      <c r="CT375" s="139" t="s">
        <v>134</v>
      </c>
      <c r="CU375" s="140"/>
      <c r="CV375" s="161">
        <v>6.1000000000000005</v>
      </c>
      <c r="CW375" s="138"/>
      <c r="CX375" s="139" t="s">
        <v>134</v>
      </c>
      <c r="CY375" s="140"/>
      <c r="CZ375" s="161">
        <v>10.220000000000001</v>
      </c>
      <c r="DA375" s="138"/>
      <c r="DB375" s="139" t="s">
        <v>134</v>
      </c>
      <c r="DC375" s="140"/>
      <c r="DD375" s="161">
        <v>10.220000000000001</v>
      </c>
      <c r="DE375" s="138"/>
      <c r="DF375" s="139" t="s">
        <v>134</v>
      </c>
      <c r="DG375" s="140"/>
      <c r="DH375" s="161">
        <v>10.220000000000001</v>
      </c>
      <c r="DI375" s="138"/>
      <c r="DJ375" s="139" t="s">
        <v>134</v>
      </c>
      <c r="DK375" s="140"/>
      <c r="DL375" s="161">
        <v>10.220000000000001</v>
      </c>
      <c r="DM375" s="138"/>
      <c r="DN375" s="139" t="s">
        <v>134</v>
      </c>
      <c r="DO375" s="140"/>
      <c r="DP375" s="161">
        <v>10.220000000000001</v>
      </c>
      <c r="DQ375" s="138"/>
      <c r="DR375" s="139" t="s">
        <v>134</v>
      </c>
      <c r="DS375" s="140"/>
      <c r="DT375" s="161">
        <v>10.220000000000001</v>
      </c>
      <c r="DU375" s="138"/>
      <c r="DV375" s="139" t="s">
        <v>134</v>
      </c>
      <c r="DW375" s="140"/>
      <c r="DX375" s="161">
        <v>10.220000000000001</v>
      </c>
      <c r="DY375" s="138"/>
      <c r="DZ375" s="139" t="s">
        <v>134</v>
      </c>
      <c r="EA375" s="140"/>
      <c r="EB375" s="161">
        <v>10.220000000000001</v>
      </c>
      <c r="EC375" s="138"/>
      <c r="ED375" s="139" t="s">
        <v>134</v>
      </c>
      <c r="EE375" s="140"/>
      <c r="EF375" s="161">
        <v>10.220000000000001</v>
      </c>
      <c r="EG375" s="138"/>
      <c r="EH375" s="139" t="s">
        <v>134</v>
      </c>
      <c r="EI375" s="140"/>
      <c r="EJ375" s="161">
        <v>10.220000000000001</v>
      </c>
      <c r="EK375" s="138"/>
      <c r="EL375" s="139" t="s">
        <v>134</v>
      </c>
      <c r="EM375" s="140"/>
      <c r="EN375" s="161">
        <v>10.220000000000001</v>
      </c>
      <c r="EO375" s="138"/>
      <c r="EP375" s="139" t="s">
        <v>134</v>
      </c>
      <c r="EQ375" s="140"/>
      <c r="ER375" s="161">
        <v>10.220000000000001</v>
      </c>
      <c r="ES375" s="138"/>
      <c r="ET375" s="139" t="s">
        <v>134</v>
      </c>
      <c r="EU375" s="140"/>
      <c r="EV375" s="161">
        <v>10.220000000000001</v>
      </c>
      <c r="EW375" s="138"/>
      <c r="EX375" s="139" t="s">
        <v>134</v>
      </c>
      <c r="EY375" s="140"/>
      <c r="EZ375" s="137">
        <v>10.220000000000001</v>
      </c>
      <c r="FA375" s="138"/>
      <c r="FB375" s="139" t="s">
        <v>134</v>
      </c>
      <c r="FC375" s="140"/>
      <c r="FD375" s="137">
        <v>10.220000000000001</v>
      </c>
      <c r="FE375" s="138"/>
      <c r="FF375" s="139" t="s">
        <v>134</v>
      </c>
      <c r="FG375" s="140"/>
      <c r="FH375" s="137">
        <v>10.220000000000001</v>
      </c>
      <c r="FI375" s="138"/>
      <c r="FJ375" s="139" t="s">
        <v>134</v>
      </c>
      <c r="FK375" s="140"/>
      <c r="FL375" s="137">
        <v>10.220000000000001</v>
      </c>
      <c r="FM375" s="138"/>
      <c r="FN375" s="139" t="s">
        <v>134</v>
      </c>
      <c r="FO375" s="140"/>
      <c r="FP375" s="137">
        <v>10.17</v>
      </c>
      <c r="FQ375" s="138"/>
      <c r="FR375" s="139" t="s">
        <v>134</v>
      </c>
      <c r="FS375" s="140"/>
      <c r="FT375" s="137">
        <v>10.17</v>
      </c>
      <c r="FU375" s="138"/>
      <c r="FV375" s="139" t="s">
        <v>134</v>
      </c>
      <c r="FW375" s="140"/>
      <c r="FX375" s="137">
        <v>10.17</v>
      </c>
      <c r="FY375" s="138"/>
      <c r="FZ375" s="139" t="s">
        <v>134</v>
      </c>
      <c r="GA375" s="140"/>
      <c r="GB375" s="137">
        <v>10.17</v>
      </c>
      <c r="GC375" s="138"/>
      <c r="GD375" s="139" t="s">
        <v>134</v>
      </c>
      <c r="GE375" s="140"/>
      <c r="GF375" s="137">
        <v>10.17</v>
      </c>
      <c r="GG375" s="138"/>
      <c r="GH375" s="139" t="s">
        <v>134</v>
      </c>
      <c r="GI375" s="140"/>
      <c r="GJ375" s="137">
        <v>10.17</v>
      </c>
      <c r="GK375" s="138"/>
      <c r="GL375" s="139" t="s">
        <v>134</v>
      </c>
      <c r="GM375" s="140"/>
      <c r="GN375" s="137">
        <v>10.17</v>
      </c>
      <c r="GO375" s="138"/>
      <c r="GP375" s="139" t="s">
        <v>134</v>
      </c>
      <c r="GQ375" s="140"/>
      <c r="GR375" s="137">
        <v>10.17</v>
      </c>
      <c r="GS375" s="138"/>
      <c r="GT375" s="139" t="s">
        <v>134</v>
      </c>
      <c r="GU375" s="140"/>
      <c r="GV375" s="137">
        <v>10.17</v>
      </c>
      <c r="GW375" s="138"/>
      <c r="GX375" s="139" t="s">
        <v>134</v>
      </c>
      <c r="GY375" s="140"/>
      <c r="GZ375" s="137">
        <v>10.17</v>
      </c>
      <c r="HA375" s="138"/>
      <c r="HB375" s="139" t="s">
        <v>134</v>
      </c>
      <c r="HC375" s="140"/>
      <c r="HD375" s="137">
        <v>10.17</v>
      </c>
      <c r="HE375" s="138"/>
      <c r="HF375" s="139" t="s">
        <v>134</v>
      </c>
      <c r="HG375" s="140"/>
      <c r="HH375" s="137">
        <v>10.17</v>
      </c>
      <c r="HI375" s="138"/>
      <c r="HJ375" s="139" t="s">
        <v>134</v>
      </c>
      <c r="HK375" s="140"/>
      <c r="HL375" s="137">
        <v>10.17</v>
      </c>
      <c r="HM375" s="138"/>
      <c r="HN375" s="139" t="s">
        <v>134</v>
      </c>
      <c r="HO375" s="140"/>
      <c r="HP375" s="137">
        <v>10.17</v>
      </c>
      <c r="HQ375" s="138"/>
      <c r="HR375" s="139" t="s">
        <v>134</v>
      </c>
      <c r="HS375" s="140"/>
      <c r="HT375" s="137">
        <v>10.17</v>
      </c>
      <c r="HU375" s="138"/>
      <c r="HV375" s="139" t="s">
        <v>134</v>
      </c>
      <c r="HW375" s="140"/>
      <c r="HX375" s="137">
        <v>10.17</v>
      </c>
      <c r="HY375" s="138"/>
      <c r="HZ375" s="139" t="s">
        <v>134</v>
      </c>
      <c r="IA375" s="140"/>
      <c r="IB375" s="137">
        <v>10.17</v>
      </c>
      <c r="IC375" s="138"/>
      <c r="ID375" s="139" t="s">
        <v>134</v>
      </c>
      <c r="IE375" s="140"/>
      <c r="IF375" s="137">
        <v>10.17</v>
      </c>
      <c r="IG375" s="138"/>
      <c r="IH375" s="139" t="s">
        <v>134</v>
      </c>
      <c r="II375" s="140"/>
      <c r="IJ375" s="137">
        <v>10.17</v>
      </c>
      <c r="IK375" s="138"/>
      <c r="IL375" s="139" t="s">
        <v>134</v>
      </c>
      <c r="IM375" s="140"/>
      <c r="IN375" s="137">
        <v>10.17</v>
      </c>
      <c r="IO375" s="138"/>
      <c r="IP375" s="139" t="s">
        <v>134</v>
      </c>
      <c r="IQ375" s="140"/>
    </row>
    <row r="376" spans="2:251" ht="23.5" customHeight="1" x14ac:dyDescent="0.4">
      <c r="B376" s="210" t="s">
        <v>164</v>
      </c>
      <c r="C376" s="211"/>
      <c r="D376" s="147">
        <v>2.48</v>
      </c>
      <c r="E376" s="148"/>
      <c r="F376" s="149" t="s">
        <v>134</v>
      </c>
      <c r="G376" s="150"/>
      <c r="H376" s="147">
        <f>2.1+0.15</f>
        <v>2.25</v>
      </c>
      <c r="I376" s="148"/>
      <c r="J376" s="149" t="s">
        <v>134</v>
      </c>
      <c r="K376" s="150"/>
      <c r="L376" s="147">
        <f>2.1+0.15</f>
        <v>2.25</v>
      </c>
      <c r="M376" s="148"/>
      <c r="N376" s="149" t="s">
        <v>134</v>
      </c>
      <c r="O376" s="150"/>
      <c r="P376" s="147">
        <f>2.1+0.15</f>
        <v>2.25</v>
      </c>
      <c r="Q376" s="148"/>
      <c r="R376" s="149" t="s">
        <v>134</v>
      </c>
      <c r="S376" s="150"/>
      <c r="T376" s="147">
        <f>2.1+0.15</f>
        <v>2.25</v>
      </c>
      <c r="U376" s="148"/>
      <c r="V376" s="149" t="s">
        <v>134</v>
      </c>
      <c r="W376" s="150"/>
      <c r="X376" s="147">
        <v>2.25</v>
      </c>
      <c r="Y376" s="148"/>
      <c r="Z376" s="149" t="s">
        <v>134</v>
      </c>
      <c r="AA376" s="150"/>
      <c r="AB376" s="147">
        <v>2.25</v>
      </c>
      <c r="AC376" s="148"/>
      <c r="AD376" s="149" t="s">
        <v>134</v>
      </c>
      <c r="AE376" s="150"/>
      <c r="AF376" s="147">
        <v>2.25</v>
      </c>
      <c r="AG376" s="148"/>
      <c r="AH376" s="149" t="s">
        <v>134</v>
      </c>
      <c r="AI376" s="150"/>
      <c r="AJ376" s="147">
        <v>2.25</v>
      </c>
      <c r="AK376" s="148"/>
      <c r="AL376" s="149" t="s">
        <v>134</v>
      </c>
      <c r="AM376" s="150"/>
      <c r="AN376" s="147">
        <v>2.25</v>
      </c>
      <c r="AO376" s="148"/>
      <c r="AP376" s="149" t="s">
        <v>134</v>
      </c>
      <c r="AQ376" s="150"/>
      <c r="AR376" s="147">
        <v>2.25</v>
      </c>
      <c r="AS376" s="148"/>
      <c r="AT376" s="149" t="s">
        <v>134</v>
      </c>
      <c r="AU376" s="150"/>
      <c r="AV376" s="147">
        <v>2.25</v>
      </c>
      <c r="AW376" s="148"/>
      <c r="AX376" s="149" t="s">
        <v>134</v>
      </c>
      <c r="AY376" s="150"/>
      <c r="AZ376" s="147">
        <v>2.25</v>
      </c>
      <c r="BA376" s="148"/>
      <c r="BB376" s="149" t="s">
        <v>134</v>
      </c>
      <c r="BC376" s="150"/>
      <c r="BD376" s="147">
        <v>2.25</v>
      </c>
      <c r="BE376" s="148"/>
      <c r="BF376" s="149" t="s">
        <v>134</v>
      </c>
      <c r="BG376" s="150"/>
      <c r="BH376" s="147">
        <v>2.25</v>
      </c>
      <c r="BI376" s="148"/>
      <c r="BJ376" s="149" t="s">
        <v>134</v>
      </c>
      <c r="BK376" s="150"/>
      <c r="BL376" s="147">
        <v>2.25</v>
      </c>
      <c r="BM376" s="148"/>
      <c r="BN376" s="149" t="s">
        <v>134</v>
      </c>
      <c r="BO376" s="150"/>
      <c r="BP376" s="147">
        <v>2.2000000000000002</v>
      </c>
      <c r="BQ376" s="148"/>
      <c r="BR376" s="149" t="s">
        <v>134</v>
      </c>
      <c r="BS376" s="150"/>
      <c r="BT376" s="147">
        <v>2.2000000000000002</v>
      </c>
      <c r="BU376" s="148"/>
      <c r="BV376" s="149" t="s">
        <v>134</v>
      </c>
      <c r="BW376" s="150"/>
      <c r="BX376" s="147">
        <v>2.2000000000000002</v>
      </c>
      <c r="BY376" s="148"/>
      <c r="BZ376" s="149" t="s">
        <v>134</v>
      </c>
      <c r="CA376" s="150"/>
      <c r="CB376" s="147">
        <v>2.2000000000000002</v>
      </c>
      <c r="CC376" s="148"/>
      <c r="CD376" s="149" t="s">
        <v>134</v>
      </c>
      <c r="CE376" s="150"/>
      <c r="CF376" s="147">
        <v>2.2000000000000002</v>
      </c>
      <c r="CG376" s="148"/>
      <c r="CH376" s="149" t="s">
        <v>134</v>
      </c>
      <c r="CI376" s="150"/>
      <c r="CJ376" s="147">
        <v>2.2000000000000002</v>
      </c>
      <c r="CK376" s="148"/>
      <c r="CL376" s="149" t="s">
        <v>134</v>
      </c>
      <c r="CM376" s="150"/>
      <c r="CN376" s="147">
        <v>2.2000000000000002</v>
      </c>
      <c r="CO376" s="148"/>
      <c r="CP376" s="149" t="s">
        <v>134</v>
      </c>
      <c r="CQ376" s="150"/>
      <c r="CR376" s="147">
        <v>2.2000000000000002</v>
      </c>
      <c r="CS376" s="148"/>
      <c r="CT376" s="149" t="s">
        <v>134</v>
      </c>
      <c r="CU376" s="150"/>
      <c r="CV376" s="147">
        <v>2.2000000000000002</v>
      </c>
      <c r="CW376" s="148"/>
      <c r="CX376" s="149" t="s">
        <v>134</v>
      </c>
      <c r="CY376" s="150"/>
      <c r="CZ376" s="147">
        <v>2.2000000000000002</v>
      </c>
      <c r="DA376" s="148"/>
      <c r="DB376" s="149" t="s">
        <v>134</v>
      </c>
      <c r="DC376" s="150"/>
      <c r="DD376" s="147">
        <v>2.2000000000000002</v>
      </c>
      <c r="DE376" s="148"/>
      <c r="DF376" s="149" t="s">
        <v>134</v>
      </c>
      <c r="DG376" s="150"/>
      <c r="DH376" s="147">
        <v>2.2000000000000002</v>
      </c>
      <c r="DI376" s="148"/>
      <c r="DJ376" s="149" t="s">
        <v>134</v>
      </c>
      <c r="DK376" s="150"/>
      <c r="DL376" s="147">
        <v>2.2000000000000002</v>
      </c>
      <c r="DM376" s="148"/>
      <c r="DN376" s="149" t="s">
        <v>134</v>
      </c>
      <c r="DO376" s="150"/>
      <c r="DP376" s="147">
        <v>2.2000000000000002</v>
      </c>
      <c r="DQ376" s="148"/>
      <c r="DR376" s="149" t="s">
        <v>134</v>
      </c>
      <c r="DS376" s="150"/>
      <c r="DT376" s="147">
        <v>2.2000000000000002</v>
      </c>
      <c r="DU376" s="148"/>
      <c r="DV376" s="149" t="s">
        <v>134</v>
      </c>
      <c r="DW376" s="150"/>
      <c r="DX376" s="147">
        <v>2.2000000000000002</v>
      </c>
      <c r="DY376" s="148"/>
      <c r="DZ376" s="149" t="s">
        <v>134</v>
      </c>
      <c r="EA376" s="150"/>
      <c r="EB376" s="147">
        <v>2.2000000000000002</v>
      </c>
      <c r="EC376" s="148"/>
      <c r="ED376" s="149" t="s">
        <v>134</v>
      </c>
      <c r="EE376" s="150"/>
      <c r="EF376" s="147">
        <v>2.2000000000000002</v>
      </c>
      <c r="EG376" s="148"/>
      <c r="EH376" s="149" t="s">
        <v>134</v>
      </c>
      <c r="EI376" s="150"/>
      <c r="EJ376" s="147">
        <v>2.2000000000000002</v>
      </c>
      <c r="EK376" s="148"/>
      <c r="EL376" s="149" t="s">
        <v>134</v>
      </c>
      <c r="EM376" s="150"/>
      <c r="EN376" s="147">
        <v>2.2000000000000002</v>
      </c>
      <c r="EO376" s="148"/>
      <c r="EP376" s="149" t="s">
        <v>134</v>
      </c>
      <c r="EQ376" s="150"/>
      <c r="ER376" s="147">
        <v>2.2000000000000002</v>
      </c>
      <c r="ES376" s="148"/>
      <c r="ET376" s="149" t="s">
        <v>134</v>
      </c>
      <c r="EU376" s="150"/>
      <c r="EV376" s="147">
        <v>2.2000000000000002</v>
      </c>
      <c r="EW376" s="148"/>
      <c r="EX376" s="149" t="s">
        <v>134</v>
      </c>
      <c r="EY376" s="150"/>
      <c r="EZ376" s="147">
        <v>2.2000000000000002</v>
      </c>
      <c r="FA376" s="148"/>
      <c r="FB376" s="149" t="s">
        <v>134</v>
      </c>
      <c r="FC376" s="150"/>
      <c r="FD376" s="147">
        <v>2.2000000000000002</v>
      </c>
      <c r="FE376" s="148"/>
      <c r="FF376" s="149" t="s">
        <v>134</v>
      </c>
      <c r="FG376" s="150"/>
      <c r="FH376" s="147">
        <v>2.2000000000000002</v>
      </c>
      <c r="FI376" s="148"/>
      <c r="FJ376" s="149" t="s">
        <v>134</v>
      </c>
      <c r="FK376" s="150"/>
      <c r="FL376" s="147">
        <v>2.2000000000000002</v>
      </c>
      <c r="FM376" s="148"/>
      <c r="FN376" s="149" t="s">
        <v>134</v>
      </c>
      <c r="FO376" s="150"/>
      <c r="FP376" s="147">
        <v>2.1500000000000004</v>
      </c>
      <c r="FQ376" s="148"/>
      <c r="FR376" s="149" t="s">
        <v>134</v>
      </c>
      <c r="FS376" s="150"/>
      <c r="FT376" s="147">
        <v>2.1500000000000004</v>
      </c>
      <c r="FU376" s="148"/>
      <c r="FV376" s="149" t="s">
        <v>134</v>
      </c>
      <c r="FW376" s="150"/>
      <c r="FX376" s="147">
        <v>1.48</v>
      </c>
      <c r="FY376" s="148"/>
      <c r="FZ376" s="149" t="s">
        <v>134</v>
      </c>
      <c r="GA376" s="150"/>
      <c r="GB376" s="147">
        <v>1.48</v>
      </c>
      <c r="GC376" s="148"/>
      <c r="GD376" s="149" t="s">
        <v>134</v>
      </c>
      <c r="GE376" s="150"/>
      <c r="GF376" s="147">
        <v>1.48</v>
      </c>
      <c r="GG376" s="148"/>
      <c r="GH376" s="149" t="s">
        <v>134</v>
      </c>
      <c r="GI376" s="150"/>
      <c r="GJ376" s="147">
        <v>1.48</v>
      </c>
      <c r="GK376" s="148"/>
      <c r="GL376" s="149" t="s">
        <v>134</v>
      </c>
      <c r="GM376" s="150"/>
      <c r="GN376" s="147">
        <v>1.48</v>
      </c>
      <c r="GO376" s="148"/>
      <c r="GP376" s="149" t="s">
        <v>134</v>
      </c>
      <c r="GQ376" s="150"/>
      <c r="GR376" s="147">
        <v>1.48</v>
      </c>
      <c r="GS376" s="148"/>
      <c r="GT376" s="149" t="s">
        <v>134</v>
      </c>
      <c r="GU376" s="150"/>
      <c r="GV376" s="147">
        <v>1.48</v>
      </c>
      <c r="GW376" s="148"/>
      <c r="GX376" s="149" t="s">
        <v>134</v>
      </c>
      <c r="GY376" s="150"/>
      <c r="GZ376" s="147">
        <v>1.48</v>
      </c>
      <c r="HA376" s="148"/>
      <c r="HB376" s="149" t="s">
        <v>134</v>
      </c>
      <c r="HC376" s="150"/>
      <c r="HD376" s="147">
        <v>1.48</v>
      </c>
      <c r="HE376" s="148"/>
      <c r="HF376" s="149" t="s">
        <v>134</v>
      </c>
      <c r="HG376" s="150"/>
      <c r="HH376" s="147">
        <v>1.48</v>
      </c>
      <c r="HI376" s="148"/>
      <c r="HJ376" s="149" t="s">
        <v>134</v>
      </c>
      <c r="HK376" s="150"/>
      <c r="HL376" s="147">
        <v>1.48</v>
      </c>
      <c r="HM376" s="148"/>
      <c r="HN376" s="149" t="s">
        <v>134</v>
      </c>
      <c r="HO376" s="150"/>
      <c r="HP376" s="147">
        <v>1.48</v>
      </c>
      <c r="HQ376" s="148"/>
      <c r="HR376" s="149" t="s">
        <v>134</v>
      </c>
      <c r="HS376" s="150"/>
      <c r="HT376" s="147">
        <v>1.48</v>
      </c>
      <c r="HU376" s="148"/>
      <c r="HV376" s="149" t="s">
        <v>134</v>
      </c>
      <c r="HW376" s="150"/>
      <c r="HX376" s="147">
        <v>1.48</v>
      </c>
      <c r="HY376" s="148"/>
      <c r="HZ376" s="149" t="s">
        <v>134</v>
      </c>
      <c r="IA376" s="150"/>
      <c r="IB376" s="147">
        <v>1.48</v>
      </c>
      <c r="IC376" s="148"/>
      <c r="ID376" s="149" t="s">
        <v>134</v>
      </c>
      <c r="IE376" s="150"/>
      <c r="IF376" s="147">
        <v>1.48</v>
      </c>
      <c r="IG376" s="148"/>
      <c r="IH376" s="149" t="s">
        <v>134</v>
      </c>
      <c r="II376" s="150"/>
      <c r="IJ376" s="147">
        <v>1.48</v>
      </c>
      <c r="IK376" s="148"/>
      <c r="IL376" s="149" t="s">
        <v>134</v>
      </c>
      <c r="IM376" s="150"/>
      <c r="IN376" s="147">
        <v>1.48</v>
      </c>
      <c r="IO376" s="148"/>
      <c r="IP376" s="149" t="s">
        <v>134</v>
      </c>
      <c r="IQ376" s="150"/>
    </row>
    <row r="377" spans="2:251" ht="23.5" customHeight="1" x14ac:dyDescent="0.4">
      <c r="B377" s="210" t="s">
        <v>18</v>
      </c>
      <c r="C377" s="211"/>
      <c r="D377" s="147">
        <v>0.55999999999999994</v>
      </c>
      <c r="E377" s="148"/>
      <c r="F377" s="149" t="s">
        <v>134</v>
      </c>
      <c r="G377" s="150"/>
      <c r="H377" s="147">
        <v>0.55999999999999994</v>
      </c>
      <c r="I377" s="148"/>
      <c r="J377" s="149" t="s">
        <v>134</v>
      </c>
      <c r="K377" s="150"/>
      <c r="L377" s="147">
        <v>0.55999999999999994</v>
      </c>
      <c r="M377" s="148"/>
      <c r="N377" s="149" t="s">
        <v>134</v>
      </c>
      <c r="O377" s="150"/>
      <c r="P377" s="147">
        <v>0.55999999999999994</v>
      </c>
      <c r="Q377" s="148"/>
      <c r="R377" s="149" t="s">
        <v>134</v>
      </c>
      <c r="S377" s="150"/>
      <c r="T377" s="147">
        <v>0.55999999999999994</v>
      </c>
      <c r="U377" s="148"/>
      <c r="V377" s="149" t="s">
        <v>134</v>
      </c>
      <c r="W377" s="150"/>
      <c r="X377" s="147">
        <v>0.55999999999999994</v>
      </c>
      <c r="Y377" s="148"/>
      <c r="Z377" s="149" t="s">
        <v>134</v>
      </c>
      <c r="AA377" s="150"/>
      <c r="AB377" s="147">
        <v>0.55999999999999994</v>
      </c>
      <c r="AC377" s="148"/>
      <c r="AD377" s="149" t="s">
        <v>134</v>
      </c>
      <c r="AE377" s="150"/>
      <c r="AF377" s="147">
        <v>0.55999999999999994</v>
      </c>
      <c r="AG377" s="148"/>
      <c r="AH377" s="149" t="s">
        <v>134</v>
      </c>
      <c r="AI377" s="150"/>
      <c r="AJ377" s="147">
        <v>0.55999999999999994</v>
      </c>
      <c r="AK377" s="148"/>
      <c r="AL377" s="149" t="s">
        <v>134</v>
      </c>
      <c r="AM377" s="150"/>
      <c r="AN377" s="147">
        <v>0.55999999999999994</v>
      </c>
      <c r="AO377" s="148"/>
      <c r="AP377" s="149" t="s">
        <v>134</v>
      </c>
      <c r="AQ377" s="150"/>
      <c r="AR377" s="147">
        <v>0.55999999999999994</v>
      </c>
      <c r="AS377" s="148"/>
      <c r="AT377" s="149" t="s">
        <v>134</v>
      </c>
      <c r="AU377" s="150"/>
      <c r="AV377" s="147">
        <v>0.55999999999999994</v>
      </c>
      <c r="AW377" s="148"/>
      <c r="AX377" s="149" t="s">
        <v>134</v>
      </c>
      <c r="AY377" s="150"/>
      <c r="AZ377" s="147">
        <v>0.55999999999999994</v>
      </c>
      <c r="BA377" s="148"/>
      <c r="BB377" s="149" t="s">
        <v>134</v>
      </c>
      <c r="BC377" s="150"/>
      <c r="BD377" s="147">
        <v>0.55999999999999994</v>
      </c>
      <c r="BE377" s="148"/>
      <c r="BF377" s="149" t="s">
        <v>134</v>
      </c>
      <c r="BG377" s="150"/>
      <c r="BH377" s="147">
        <v>0.55999999999999994</v>
      </c>
      <c r="BI377" s="148"/>
      <c r="BJ377" s="149" t="s">
        <v>134</v>
      </c>
      <c r="BK377" s="150"/>
      <c r="BL377" s="147">
        <v>0.55999999999999994</v>
      </c>
      <c r="BM377" s="148"/>
      <c r="BN377" s="149" t="s">
        <v>134</v>
      </c>
      <c r="BO377" s="150"/>
      <c r="BP377" s="147">
        <v>0.5099999999999999</v>
      </c>
      <c r="BQ377" s="148"/>
      <c r="BR377" s="149" t="s">
        <v>134</v>
      </c>
      <c r="BS377" s="150"/>
      <c r="BT377" s="147">
        <v>0.5099999999999999</v>
      </c>
      <c r="BU377" s="148"/>
      <c r="BV377" s="149" t="s">
        <v>134</v>
      </c>
      <c r="BW377" s="150"/>
      <c r="BX377" s="147">
        <v>0.5099999999999999</v>
      </c>
      <c r="BY377" s="148"/>
      <c r="BZ377" s="149" t="s">
        <v>134</v>
      </c>
      <c r="CA377" s="150"/>
      <c r="CB377" s="147">
        <v>0.5099999999999999</v>
      </c>
      <c r="CC377" s="148"/>
      <c r="CD377" s="149" t="s">
        <v>134</v>
      </c>
      <c r="CE377" s="150"/>
      <c r="CF377" s="147">
        <v>0.5099999999999999</v>
      </c>
      <c r="CG377" s="148"/>
      <c r="CH377" s="149" t="s">
        <v>134</v>
      </c>
      <c r="CI377" s="150"/>
      <c r="CJ377" s="147">
        <v>0.5099999999999999</v>
      </c>
      <c r="CK377" s="148"/>
      <c r="CL377" s="149" t="s">
        <v>134</v>
      </c>
      <c r="CM377" s="150"/>
      <c r="CN377" s="147">
        <v>0.5099999999999999</v>
      </c>
      <c r="CO377" s="148"/>
      <c r="CP377" s="149" t="s">
        <v>134</v>
      </c>
      <c r="CQ377" s="150"/>
      <c r="CR377" s="147">
        <v>0.5099999999999999</v>
      </c>
      <c r="CS377" s="148"/>
      <c r="CT377" s="149" t="s">
        <v>134</v>
      </c>
      <c r="CU377" s="150"/>
      <c r="CV377" s="147">
        <v>0.5099999999999999</v>
      </c>
      <c r="CW377" s="148"/>
      <c r="CX377" s="149" t="s">
        <v>134</v>
      </c>
      <c r="CY377" s="150"/>
      <c r="CZ377" s="147">
        <v>0.5099999999999999</v>
      </c>
      <c r="DA377" s="148"/>
      <c r="DB377" s="149" t="s">
        <v>134</v>
      </c>
      <c r="DC377" s="150"/>
      <c r="DD377" s="147">
        <v>0.5099999999999999</v>
      </c>
      <c r="DE377" s="148"/>
      <c r="DF377" s="149" t="s">
        <v>134</v>
      </c>
      <c r="DG377" s="150"/>
      <c r="DH377" s="147">
        <v>0.5099999999999999</v>
      </c>
      <c r="DI377" s="148"/>
      <c r="DJ377" s="149" t="s">
        <v>134</v>
      </c>
      <c r="DK377" s="150"/>
      <c r="DL377" s="147">
        <v>0.5099999999999999</v>
      </c>
      <c r="DM377" s="148"/>
      <c r="DN377" s="149" t="s">
        <v>134</v>
      </c>
      <c r="DO377" s="150"/>
      <c r="DP377" s="147">
        <v>0.5099999999999999</v>
      </c>
      <c r="DQ377" s="148"/>
      <c r="DR377" s="149" t="s">
        <v>134</v>
      </c>
      <c r="DS377" s="150"/>
      <c r="DT377" s="147">
        <v>0.5099999999999999</v>
      </c>
      <c r="DU377" s="148"/>
      <c r="DV377" s="149" t="s">
        <v>134</v>
      </c>
      <c r="DW377" s="150"/>
      <c r="DX377" s="147">
        <v>0.5099999999999999</v>
      </c>
      <c r="DY377" s="148"/>
      <c r="DZ377" s="149" t="s">
        <v>134</v>
      </c>
      <c r="EA377" s="150"/>
      <c r="EB377" s="147">
        <v>0.5099999999999999</v>
      </c>
      <c r="EC377" s="148"/>
      <c r="ED377" s="149" t="s">
        <v>134</v>
      </c>
      <c r="EE377" s="150"/>
      <c r="EF377" s="147">
        <v>0.5099999999999999</v>
      </c>
      <c r="EG377" s="148"/>
      <c r="EH377" s="149" t="s">
        <v>134</v>
      </c>
      <c r="EI377" s="150"/>
      <c r="EJ377" s="147">
        <v>0.5099999999999999</v>
      </c>
      <c r="EK377" s="148"/>
      <c r="EL377" s="149" t="s">
        <v>134</v>
      </c>
      <c r="EM377" s="150"/>
      <c r="EN377" s="147">
        <v>0.5099999999999999</v>
      </c>
      <c r="EO377" s="148"/>
      <c r="EP377" s="149" t="s">
        <v>134</v>
      </c>
      <c r="EQ377" s="150"/>
      <c r="ER377" s="147">
        <v>0.5099999999999999</v>
      </c>
      <c r="ES377" s="148"/>
      <c r="ET377" s="149" t="s">
        <v>134</v>
      </c>
      <c r="EU377" s="150"/>
      <c r="EV377" s="147">
        <v>0.5099999999999999</v>
      </c>
      <c r="EW377" s="148"/>
      <c r="EX377" s="149" t="s">
        <v>134</v>
      </c>
      <c r="EY377" s="150"/>
      <c r="EZ377" s="147">
        <v>0.5099999999999999</v>
      </c>
      <c r="FA377" s="148"/>
      <c r="FB377" s="149" t="s">
        <v>134</v>
      </c>
      <c r="FC377" s="150"/>
      <c r="FD377" s="147" t="s">
        <v>8</v>
      </c>
      <c r="FE377" s="148"/>
      <c r="FF377" s="149" t="s">
        <v>8</v>
      </c>
      <c r="FG377" s="150"/>
      <c r="FH377" s="147" t="s">
        <v>8</v>
      </c>
      <c r="FI377" s="148"/>
      <c r="FJ377" s="149" t="s">
        <v>8</v>
      </c>
      <c r="FK377" s="150"/>
      <c r="FL377" s="147">
        <v>0.5099999999999999</v>
      </c>
      <c r="FM377" s="148"/>
      <c r="FN377" s="149" t="s">
        <v>134</v>
      </c>
      <c r="FO377" s="150"/>
      <c r="FP377" s="147">
        <v>0.45999999999999991</v>
      </c>
      <c r="FQ377" s="148"/>
      <c r="FR377" s="149" t="s">
        <v>134</v>
      </c>
      <c r="FS377" s="150"/>
      <c r="FT377" s="147">
        <v>0.45999999999999991</v>
      </c>
      <c r="FU377" s="148"/>
      <c r="FV377" s="149" t="s">
        <v>134</v>
      </c>
      <c r="FW377" s="150"/>
      <c r="FX377" s="147">
        <v>0.45999999999999991</v>
      </c>
      <c r="FY377" s="148"/>
      <c r="FZ377" s="149" t="s">
        <v>134</v>
      </c>
      <c r="GA377" s="150"/>
      <c r="GB377" s="147">
        <v>0.45999999999999991</v>
      </c>
      <c r="GC377" s="148"/>
      <c r="GD377" s="149" t="s">
        <v>134</v>
      </c>
      <c r="GE377" s="150"/>
      <c r="GF377" s="147">
        <v>0.45999999999999991</v>
      </c>
      <c r="GG377" s="148"/>
      <c r="GH377" s="149" t="s">
        <v>134</v>
      </c>
      <c r="GI377" s="150"/>
      <c r="GJ377" s="147">
        <v>0.45999999999999991</v>
      </c>
      <c r="GK377" s="148"/>
      <c r="GL377" s="149" t="s">
        <v>134</v>
      </c>
      <c r="GM377" s="150"/>
      <c r="GN377" s="147">
        <v>0.45999999999999991</v>
      </c>
      <c r="GO377" s="148"/>
      <c r="GP377" s="149" t="s">
        <v>134</v>
      </c>
      <c r="GQ377" s="150"/>
      <c r="GR377" s="147">
        <v>0.45999999999999991</v>
      </c>
      <c r="GS377" s="148"/>
      <c r="GT377" s="149" t="s">
        <v>134</v>
      </c>
      <c r="GU377" s="150"/>
      <c r="GV377" s="147">
        <v>0.45999999999999991</v>
      </c>
      <c r="GW377" s="148"/>
      <c r="GX377" s="149" t="s">
        <v>134</v>
      </c>
      <c r="GY377" s="150"/>
      <c r="GZ377" s="147">
        <v>0.45999999999999991</v>
      </c>
      <c r="HA377" s="148"/>
      <c r="HB377" s="149" t="s">
        <v>134</v>
      </c>
      <c r="HC377" s="150"/>
      <c r="HD377" s="147">
        <v>0.45999999999999991</v>
      </c>
      <c r="HE377" s="148"/>
      <c r="HF377" s="149" t="s">
        <v>134</v>
      </c>
      <c r="HG377" s="150"/>
      <c r="HH377" s="147">
        <v>0.45999999999999991</v>
      </c>
      <c r="HI377" s="148"/>
      <c r="HJ377" s="149" t="s">
        <v>134</v>
      </c>
      <c r="HK377" s="150"/>
      <c r="HL377" s="147">
        <v>0.45999999999999991</v>
      </c>
      <c r="HM377" s="148"/>
      <c r="HN377" s="149" t="s">
        <v>134</v>
      </c>
      <c r="HO377" s="150"/>
      <c r="HP377" s="147">
        <v>0.45999999999999991</v>
      </c>
      <c r="HQ377" s="148"/>
      <c r="HR377" s="149" t="s">
        <v>134</v>
      </c>
      <c r="HS377" s="150"/>
      <c r="HT377" s="147">
        <v>0.45999999999999991</v>
      </c>
      <c r="HU377" s="148"/>
      <c r="HV377" s="149" t="s">
        <v>134</v>
      </c>
      <c r="HW377" s="150"/>
      <c r="HX377" s="147">
        <v>0.45999999999999991</v>
      </c>
      <c r="HY377" s="148"/>
      <c r="HZ377" s="149" t="s">
        <v>134</v>
      </c>
      <c r="IA377" s="150"/>
      <c r="IB377" s="147">
        <v>0.45999999999999991</v>
      </c>
      <c r="IC377" s="148"/>
      <c r="ID377" s="149" t="s">
        <v>134</v>
      </c>
      <c r="IE377" s="150"/>
      <c r="IF377" s="147">
        <v>0.45999999999999991</v>
      </c>
      <c r="IG377" s="148"/>
      <c r="IH377" s="149" t="s">
        <v>134</v>
      </c>
      <c r="II377" s="150"/>
      <c r="IJ377" s="147">
        <v>0.45999999999999991</v>
      </c>
      <c r="IK377" s="148"/>
      <c r="IL377" s="149" t="s">
        <v>134</v>
      </c>
      <c r="IM377" s="150"/>
      <c r="IN377" s="147">
        <v>0.45999999999999991</v>
      </c>
      <c r="IO377" s="148"/>
      <c r="IP377" s="149" t="s">
        <v>134</v>
      </c>
      <c r="IQ377" s="150"/>
    </row>
    <row r="378" spans="2:251" ht="25.5" customHeight="1" x14ac:dyDescent="0.4">
      <c r="B378" s="232" t="s">
        <v>165</v>
      </c>
      <c r="C378" s="233"/>
      <c r="D378" s="141">
        <v>2.2199999999999998</v>
      </c>
      <c r="E378" s="142"/>
      <c r="F378" s="143" t="s">
        <v>134</v>
      </c>
      <c r="G378" s="144"/>
      <c r="H378" s="141">
        <v>2.2199999999999998</v>
      </c>
      <c r="I378" s="142"/>
      <c r="J378" s="143" t="s">
        <v>134</v>
      </c>
      <c r="K378" s="144"/>
      <c r="L378" s="141">
        <v>2.2199999999999998</v>
      </c>
      <c r="M378" s="142"/>
      <c r="N378" s="143" t="s">
        <v>134</v>
      </c>
      <c r="O378" s="144"/>
      <c r="P378" s="141">
        <v>2.2199999999999998</v>
      </c>
      <c r="Q378" s="142"/>
      <c r="R378" s="143" t="s">
        <v>134</v>
      </c>
      <c r="S378" s="144"/>
      <c r="T378" s="141">
        <v>2.2199999999999998</v>
      </c>
      <c r="U378" s="142"/>
      <c r="V378" s="143" t="s">
        <v>134</v>
      </c>
      <c r="W378" s="144"/>
      <c r="X378" s="141">
        <v>2.2199999999999998</v>
      </c>
      <c r="Y378" s="142"/>
      <c r="Z378" s="143" t="s">
        <v>134</v>
      </c>
      <c r="AA378" s="144"/>
      <c r="AB378" s="141">
        <v>2.2199999999999998</v>
      </c>
      <c r="AC378" s="142"/>
      <c r="AD378" s="143" t="s">
        <v>134</v>
      </c>
      <c r="AE378" s="144"/>
      <c r="AF378" s="141">
        <v>2.2199999999999998</v>
      </c>
      <c r="AG378" s="142"/>
      <c r="AH378" s="143" t="s">
        <v>134</v>
      </c>
      <c r="AI378" s="144"/>
      <c r="AJ378" s="141">
        <v>2.2199999999999998</v>
      </c>
      <c r="AK378" s="142"/>
      <c r="AL378" s="143" t="s">
        <v>134</v>
      </c>
      <c r="AM378" s="144"/>
      <c r="AN378" s="141">
        <v>2.2199999999999998</v>
      </c>
      <c r="AO378" s="142"/>
      <c r="AP378" s="143" t="s">
        <v>134</v>
      </c>
      <c r="AQ378" s="144"/>
      <c r="AR378" s="141">
        <v>2.2199999999999998</v>
      </c>
      <c r="AS378" s="142"/>
      <c r="AT378" s="143" t="s">
        <v>134</v>
      </c>
      <c r="AU378" s="144"/>
      <c r="AV378" s="141">
        <v>2.2199999999999998</v>
      </c>
      <c r="AW378" s="142"/>
      <c r="AX378" s="143" t="s">
        <v>134</v>
      </c>
      <c r="AY378" s="144"/>
      <c r="AZ378" s="141">
        <v>2.2199999999999998</v>
      </c>
      <c r="BA378" s="142"/>
      <c r="BB378" s="143" t="s">
        <v>134</v>
      </c>
      <c r="BC378" s="144"/>
      <c r="BD378" s="141">
        <v>2.2199999999999998</v>
      </c>
      <c r="BE378" s="142"/>
      <c r="BF378" s="143" t="s">
        <v>134</v>
      </c>
      <c r="BG378" s="144"/>
      <c r="BH378" s="141">
        <v>2.2199999999999998</v>
      </c>
      <c r="BI378" s="142"/>
      <c r="BJ378" s="143" t="s">
        <v>134</v>
      </c>
      <c r="BK378" s="144"/>
      <c r="BL378" s="141">
        <v>2.2199999999999998</v>
      </c>
      <c r="BM378" s="142"/>
      <c r="BN378" s="143" t="s">
        <v>134</v>
      </c>
      <c r="BO378" s="144"/>
      <c r="BP378" s="141">
        <v>2.17</v>
      </c>
      <c r="BQ378" s="142"/>
      <c r="BR378" s="143" t="s">
        <v>134</v>
      </c>
      <c r="BS378" s="144"/>
      <c r="BT378" s="141">
        <v>2.17</v>
      </c>
      <c r="BU378" s="142"/>
      <c r="BV378" s="143" t="s">
        <v>134</v>
      </c>
      <c r="BW378" s="144"/>
      <c r="BX378" s="141">
        <v>2.17</v>
      </c>
      <c r="BY378" s="142"/>
      <c r="BZ378" s="143" t="s">
        <v>134</v>
      </c>
      <c r="CA378" s="144"/>
      <c r="CB378" s="141">
        <v>2.17</v>
      </c>
      <c r="CC378" s="142"/>
      <c r="CD378" s="143" t="s">
        <v>134</v>
      </c>
      <c r="CE378" s="144"/>
      <c r="CF378" s="141">
        <v>2.17</v>
      </c>
      <c r="CG378" s="142"/>
      <c r="CH378" s="143" t="s">
        <v>134</v>
      </c>
      <c r="CI378" s="144"/>
      <c r="CJ378" s="141">
        <v>2.17</v>
      </c>
      <c r="CK378" s="142"/>
      <c r="CL378" s="143" t="s">
        <v>134</v>
      </c>
      <c r="CM378" s="144"/>
      <c r="CN378" s="162">
        <v>0.6</v>
      </c>
      <c r="CO378" s="142"/>
      <c r="CP378" s="155" t="s">
        <v>246</v>
      </c>
      <c r="CQ378" s="156"/>
      <c r="CR378" s="162">
        <v>0.6</v>
      </c>
      <c r="CS378" s="142"/>
      <c r="CT378" s="155" t="s">
        <v>246</v>
      </c>
      <c r="CU378" s="156"/>
      <c r="CV378" s="162">
        <v>0.6</v>
      </c>
      <c r="CW378" s="142"/>
      <c r="CX378" s="155" t="s">
        <v>246</v>
      </c>
      <c r="CY378" s="156"/>
      <c r="CZ378" s="162">
        <v>0.6</v>
      </c>
      <c r="DA378" s="142"/>
      <c r="DB378" s="155" t="s">
        <v>246</v>
      </c>
      <c r="DC378" s="156"/>
      <c r="DD378" s="162">
        <v>0.6</v>
      </c>
      <c r="DE378" s="142"/>
      <c r="DF378" s="155" t="s">
        <v>246</v>
      </c>
      <c r="DG378" s="156"/>
      <c r="DH378" s="162">
        <v>0.6</v>
      </c>
      <c r="DI378" s="142"/>
      <c r="DJ378" s="155" t="s">
        <v>246</v>
      </c>
      <c r="DK378" s="156"/>
      <c r="DL378" s="162">
        <v>0.6</v>
      </c>
      <c r="DM378" s="142"/>
      <c r="DN378" s="155" t="s">
        <v>246</v>
      </c>
      <c r="DO378" s="156"/>
      <c r="DP378" s="162">
        <v>0.6</v>
      </c>
      <c r="DQ378" s="142"/>
      <c r="DR378" s="155" t="s">
        <v>246</v>
      </c>
      <c r="DS378" s="156"/>
      <c r="DT378" s="162">
        <v>0.6</v>
      </c>
      <c r="DU378" s="142"/>
      <c r="DV378" s="155" t="s">
        <v>246</v>
      </c>
      <c r="DW378" s="156"/>
      <c r="DX378" s="162">
        <v>0.6</v>
      </c>
      <c r="DY378" s="142"/>
      <c r="DZ378" s="155" t="s">
        <v>246</v>
      </c>
      <c r="EA378" s="156"/>
      <c r="EB378" s="162">
        <v>0.6</v>
      </c>
      <c r="EC378" s="142"/>
      <c r="ED378" s="155" t="s">
        <v>246</v>
      </c>
      <c r="EE378" s="156"/>
      <c r="EF378" s="162">
        <v>0.6</v>
      </c>
      <c r="EG378" s="142"/>
      <c r="EH378" s="155" t="s">
        <v>246</v>
      </c>
      <c r="EI378" s="156"/>
      <c r="EJ378" s="162">
        <v>0.6</v>
      </c>
      <c r="EK378" s="142"/>
      <c r="EL378" s="155" t="s">
        <v>246</v>
      </c>
      <c r="EM378" s="156"/>
      <c r="EN378" s="141">
        <v>2.67</v>
      </c>
      <c r="EO378" s="142"/>
      <c r="EP378" s="155" t="s">
        <v>134</v>
      </c>
      <c r="EQ378" s="156"/>
      <c r="ER378" s="141">
        <v>2.67</v>
      </c>
      <c r="ES378" s="142"/>
      <c r="ET378" s="155" t="s">
        <v>134</v>
      </c>
      <c r="EU378" s="156"/>
      <c r="EV378" s="141">
        <v>2.67</v>
      </c>
      <c r="EW378" s="142"/>
      <c r="EX378" s="155" t="s">
        <v>134</v>
      </c>
      <c r="EY378" s="156"/>
      <c r="EZ378" s="141">
        <v>2.67</v>
      </c>
      <c r="FA378" s="142"/>
      <c r="FB378" s="155" t="s">
        <v>134</v>
      </c>
      <c r="FC378" s="156"/>
      <c r="FD378" s="141">
        <v>2.67</v>
      </c>
      <c r="FE378" s="142"/>
      <c r="FF378" s="155" t="s">
        <v>134</v>
      </c>
      <c r="FG378" s="156"/>
      <c r="FH378" s="141">
        <v>2.67</v>
      </c>
      <c r="FI378" s="142"/>
      <c r="FJ378" s="155" t="s">
        <v>134</v>
      </c>
      <c r="FK378" s="156"/>
      <c r="FL378" s="141">
        <v>2.67</v>
      </c>
      <c r="FM378" s="142"/>
      <c r="FN378" s="155" t="s">
        <v>134</v>
      </c>
      <c r="FO378" s="156"/>
      <c r="FP378" s="141">
        <v>2.62</v>
      </c>
      <c r="FQ378" s="142"/>
      <c r="FR378" s="155" t="s">
        <v>134</v>
      </c>
      <c r="FS378" s="156"/>
      <c r="FT378" s="141">
        <v>2.62</v>
      </c>
      <c r="FU378" s="142"/>
      <c r="FV378" s="155" t="s">
        <v>134</v>
      </c>
      <c r="FW378" s="156"/>
      <c r="FX378" s="141">
        <v>2.62</v>
      </c>
      <c r="FY378" s="142"/>
      <c r="FZ378" s="155" t="s">
        <v>134</v>
      </c>
      <c r="GA378" s="156"/>
      <c r="GB378" s="141">
        <v>2.62</v>
      </c>
      <c r="GC378" s="142"/>
      <c r="GD378" s="155" t="s">
        <v>134</v>
      </c>
      <c r="GE378" s="156"/>
      <c r="GF378" s="141">
        <v>2.62</v>
      </c>
      <c r="GG378" s="142"/>
      <c r="GH378" s="155" t="s">
        <v>134</v>
      </c>
      <c r="GI378" s="156"/>
      <c r="GJ378" s="141">
        <v>2.62</v>
      </c>
      <c r="GK378" s="142"/>
      <c r="GL378" s="155" t="s">
        <v>134</v>
      </c>
      <c r="GM378" s="156"/>
      <c r="GN378" s="141">
        <v>6.86</v>
      </c>
      <c r="GO378" s="142"/>
      <c r="GP378" s="155" t="s">
        <v>134</v>
      </c>
      <c r="GQ378" s="156"/>
      <c r="GR378" s="141">
        <v>6.86</v>
      </c>
      <c r="GS378" s="142"/>
      <c r="GT378" s="155" t="s">
        <v>134</v>
      </c>
      <c r="GU378" s="156"/>
      <c r="GV378" s="141">
        <v>6.86</v>
      </c>
      <c r="GW378" s="142"/>
      <c r="GX378" s="155" t="s">
        <v>134</v>
      </c>
      <c r="GY378" s="156"/>
      <c r="GZ378" s="141">
        <v>6.86</v>
      </c>
      <c r="HA378" s="142"/>
      <c r="HB378" s="155" t="s">
        <v>134</v>
      </c>
      <c r="HC378" s="156"/>
      <c r="HD378" s="141">
        <v>6.86</v>
      </c>
      <c r="HE378" s="142"/>
      <c r="HF378" s="155" t="s">
        <v>134</v>
      </c>
      <c r="HG378" s="156"/>
      <c r="HH378" s="141">
        <v>6.86</v>
      </c>
      <c r="HI378" s="142"/>
      <c r="HJ378" s="155" t="s">
        <v>134</v>
      </c>
      <c r="HK378" s="156"/>
      <c r="HL378" s="141">
        <v>6.86</v>
      </c>
      <c r="HM378" s="142"/>
      <c r="HN378" s="155" t="s">
        <v>134</v>
      </c>
      <c r="HO378" s="156"/>
      <c r="HP378" s="141">
        <v>6.86</v>
      </c>
      <c r="HQ378" s="142"/>
      <c r="HR378" s="155" t="s">
        <v>134</v>
      </c>
      <c r="HS378" s="156"/>
      <c r="HT378" s="141">
        <v>6.86</v>
      </c>
      <c r="HU378" s="142"/>
      <c r="HV378" s="155" t="s">
        <v>134</v>
      </c>
      <c r="HW378" s="156"/>
      <c r="HX378" s="141">
        <v>6.86</v>
      </c>
      <c r="HY378" s="142"/>
      <c r="HZ378" s="155" t="s">
        <v>134</v>
      </c>
      <c r="IA378" s="156"/>
      <c r="IB378" s="141">
        <v>6.86</v>
      </c>
      <c r="IC378" s="142"/>
      <c r="ID378" s="155" t="s">
        <v>134</v>
      </c>
      <c r="IE378" s="156"/>
      <c r="IF378" s="141">
        <v>6.86</v>
      </c>
      <c r="IG378" s="142"/>
      <c r="IH378" s="155" t="s">
        <v>134</v>
      </c>
      <c r="II378" s="156"/>
      <c r="IJ378" s="141">
        <v>6.86</v>
      </c>
      <c r="IK378" s="142"/>
      <c r="IL378" s="155" t="s">
        <v>134</v>
      </c>
      <c r="IM378" s="156"/>
      <c r="IN378" s="141">
        <v>6.86</v>
      </c>
      <c r="IO378" s="142"/>
      <c r="IP378" s="155" t="s">
        <v>134</v>
      </c>
      <c r="IQ378" s="156"/>
    </row>
    <row r="379" spans="2:251" ht="25.5" customHeight="1" x14ac:dyDescent="0.4">
      <c r="B379" s="234"/>
      <c r="C379" s="235"/>
      <c r="D379" s="137"/>
      <c r="E379" s="138"/>
      <c r="F379" s="145"/>
      <c r="G379" s="146"/>
      <c r="H379" s="137"/>
      <c r="I379" s="138"/>
      <c r="J379" s="145"/>
      <c r="K379" s="146"/>
      <c r="L379" s="137"/>
      <c r="M379" s="138"/>
      <c r="N379" s="145"/>
      <c r="O379" s="146"/>
      <c r="P379" s="137"/>
      <c r="Q379" s="138"/>
      <c r="R379" s="145"/>
      <c r="S379" s="146"/>
      <c r="T379" s="137"/>
      <c r="U379" s="138"/>
      <c r="V379" s="145"/>
      <c r="W379" s="146"/>
      <c r="X379" s="137"/>
      <c r="Y379" s="138"/>
      <c r="Z379" s="145"/>
      <c r="AA379" s="146"/>
      <c r="AB379" s="137"/>
      <c r="AC379" s="138"/>
      <c r="AD379" s="145"/>
      <c r="AE379" s="146"/>
      <c r="AF379" s="137"/>
      <c r="AG379" s="138"/>
      <c r="AH379" s="145"/>
      <c r="AI379" s="146"/>
      <c r="AJ379" s="137"/>
      <c r="AK379" s="138"/>
      <c r="AL379" s="145"/>
      <c r="AM379" s="146"/>
      <c r="AN379" s="137"/>
      <c r="AO379" s="138"/>
      <c r="AP379" s="145"/>
      <c r="AQ379" s="146"/>
      <c r="AR379" s="137"/>
      <c r="AS379" s="138"/>
      <c r="AT379" s="145"/>
      <c r="AU379" s="146"/>
      <c r="AV379" s="137"/>
      <c r="AW379" s="138"/>
      <c r="AX379" s="145"/>
      <c r="AY379" s="146"/>
      <c r="AZ379" s="137"/>
      <c r="BA379" s="138"/>
      <c r="BB379" s="145"/>
      <c r="BC379" s="146"/>
      <c r="BD379" s="137"/>
      <c r="BE379" s="138"/>
      <c r="BF379" s="145"/>
      <c r="BG379" s="146"/>
      <c r="BH379" s="137"/>
      <c r="BI379" s="138"/>
      <c r="BJ379" s="145"/>
      <c r="BK379" s="146"/>
      <c r="BL379" s="137"/>
      <c r="BM379" s="138"/>
      <c r="BN379" s="145"/>
      <c r="BO379" s="146"/>
      <c r="BP379" s="137"/>
      <c r="BQ379" s="138"/>
      <c r="BR379" s="145"/>
      <c r="BS379" s="146"/>
      <c r="BT379" s="137"/>
      <c r="BU379" s="138"/>
      <c r="BV379" s="145"/>
      <c r="BW379" s="146"/>
      <c r="BX379" s="137"/>
      <c r="BY379" s="138"/>
      <c r="BZ379" s="145"/>
      <c r="CA379" s="146"/>
      <c r="CB379" s="137"/>
      <c r="CC379" s="138"/>
      <c r="CD379" s="145"/>
      <c r="CE379" s="146"/>
      <c r="CF379" s="137"/>
      <c r="CG379" s="138"/>
      <c r="CH379" s="145"/>
      <c r="CI379" s="146"/>
      <c r="CJ379" s="137"/>
      <c r="CK379" s="138"/>
      <c r="CL379" s="145"/>
      <c r="CM379" s="146"/>
      <c r="CN379" s="161">
        <v>6.1000000000000005</v>
      </c>
      <c r="CO379" s="138"/>
      <c r="CP379" s="139" t="s">
        <v>134</v>
      </c>
      <c r="CQ379" s="140"/>
      <c r="CR379" s="161">
        <v>6.1000000000000005</v>
      </c>
      <c r="CS379" s="138"/>
      <c r="CT379" s="139" t="s">
        <v>134</v>
      </c>
      <c r="CU379" s="140"/>
      <c r="CV379" s="161">
        <v>6.1000000000000005</v>
      </c>
      <c r="CW379" s="138"/>
      <c r="CX379" s="139" t="s">
        <v>134</v>
      </c>
      <c r="CY379" s="140"/>
      <c r="CZ379" s="161">
        <v>10.220000000000001</v>
      </c>
      <c r="DA379" s="138"/>
      <c r="DB379" s="139" t="s">
        <v>134</v>
      </c>
      <c r="DC379" s="140"/>
      <c r="DD379" s="161">
        <v>10.220000000000001</v>
      </c>
      <c r="DE379" s="138"/>
      <c r="DF379" s="139" t="s">
        <v>134</v>
      </c>
      <c r="DG379" s="140"/>
      <c r="DH379" s="161">
        <v>10.220000000000001</v>
      </c>
      <c r="DI379" s="138"/>
      <c r="DJ379" s="139" t="s">
        <v>134</v>
      </c>
      <c r="DK379" s="140"/>
      <c r="DL379" s="161">
        <v>10.220000000000001</v>
      </c>
      <c r="DM379" s="138"/>
      <c r="DN379" s="139" t="s">
        <v>134</v>
      </c>
      <c r="DO379" s="140"/>
      <c r="DP379" s="161">
        <v>10.220000000000001</v>
      </c>
      <c r="DQ379" s="138"/>
      <c r="DR379" s="139" t="s">
        <v>134</v>
      </c>
      <c r="DS379" s="140"/>
      <c r="DT379" s="161">
        <v>10.220000000000001</v>
      </c>
      <c r="DU379" s="138"/>
      <c r="DV379" s="139" t="s">
        <v>134</v>
      </c>
      <c r="DW379" s="140"/>
      <c r="DX379" s="161">
        <v>10.220000000000001</v>
      </c>
      <c r="DY379" s="138"/>
      <c r="DZ379" s="139" t="s">
        <v>134</v>
      </c>
      <c r="EA379" s="140"/>
      <c r="EB379" s="161">
        <v>10.220000000000001</v>
      </c>
      <c r="EC379" s="138"/>
      <c r="ED379" s="139" t="s">
        <v>134</v>
      </c>
      <c r="EE379" s="140"/>
      <c r="EF379" s="161">
        <v>10.220000000000001</v>
      </c>
      <c r="EG379" s="138"/>
      <c r="EH379" s="139" t="s">
        <v>134</v>
      </c>
      <c r="EI379" s="140"/>
      <c r="EJ379" s="161">
        <v>10.220000000000001</v>
      </c>
      <c r="EK379" s="138"/>
      <c r="EL379" s="139" t="s">
        <v>134</v>
      </c>
      <c r="EM379" s="140"/>
      <c r="EN379" s="137">
        <v>6.1000000000000005</v>
      </c>
      <c r="EO379" s="138"/>
      <c r="EP379" s="139" t="s">
        <v>134</v>
      </c>
      <c r="EQ379" s="140"/>
      <c r="ER379" s="137">
        <v>6.1000000000000005</v>
      </c>
      <c r="ES379" s="138"/>
      <c r="ET379" s="139" t="s">
        <v>134</v>
      </c>
      <c r="EU379" s="140"/>
      <c r="EV379" s="137">
        <v>6.1000000000000005</v>
      </c>
      <c r="EW379" s="138"/>
      <c r="EX379" s="139" t="s">
        <v>134</v>
      </c>
      <c r="EY379" s="140"/>
      <c r="EZ379" s="137">
        <v>6.1000000000000005</v>
      </c>
      <c r="FA379" s="138"/>
      <c r="FB379" s="139" t="s">
        <v>134</v>
      </c>
      <c r="FC379" s="140"/>
      <c r="FD379" s="137">
        <v>6.1000000000000005</v>
      </c>
      <c r="FE379" s="138"/>
      <c r="FF379" s="139" t="s">
        <v>134</v>
      </c>
      <c r="FG379" s="140"/>
      <c r="FH379" s="137">
        <v>6.1000000000000005</v>
      </c>
      <c r="FI379" s="138"/>
      <c r="FJ379" s="139" t="s">
        <v>134</v>
      </c>
      <c r="FK379" s="140"/>
      <c r="FL379" s="137">
        <v>6.1000000000000005</v>
      </c>
      <c r="FM379" s="138"/>
      <c r="FN379" s="139" t="s">
        <v>134</v>
      </c>
      <c r="FO379" s="140"/>
      <c r="FP379" s="137">
        <v>6.0500000000000007</v>
      </c>
      <c r="FQ379" s="138"/>
      <c r="FR379" s="139" t="s">
        <v>134</v>
      </c>
      <c r="FS379" s="140"/>
      <c r="FT379" s="137">
        <v>6.0500000000000007</v>
      </c>
      <c r="FU379" s="138"/>
      <c r="FV379" s="139" t="s">
        <v>134</v>
      </c>
      <c r="FW379" s="140"/>
      <c r="FX379" s="137">
        <v>6.0500000000000007</v>
      </c>
      <c r="FY379" s="138"/>
      <c r="FZ379" s="139" t="s">
        <v>134</v>
      </c>
      <c r="GA379" s="140"/>
      <c r="GB379" s="137">
        <v>6.0500000000000007</v>
      </c>
      <c r="GC379" s="138"/>
      <c r="GD379" s="139" t="s">
        <v>134</v>
      </c>
      <c r="GE379" s="140"/>
      <c r="GF379" s="137">
        <v>6.0500000000000007</v>
      </c>
      <c r="GG379" s="138"/>
      <c r="GH379" s="139" t="s">
        <v>134</v>
      </c>
      <c r="GI379" s="140"/>
      <c r="GJ379" s="137">
        <v>6.0500000000000007</v>
      </c>
      <c r="GK379" s="138"/>
      <c r="GL379" s="139" t="s">
        <v>134</v>
      </c>
      <c r="GM379" s="140"/>
      <c r="GN379" s="137">
        <v>6.0500000000000007</v>
      </c>
      <c r="GO379" s="138"/>
      <c r="GP379" s="139" t="s">
        <v>134</v>
      </c>
      <c r="GQ379" s="140"/>
      <c r="GR379" s="137">
        <v>6.0500000000000007</v>
      </c>
      <c r="GS379" s="138"/>
      <c r="GT379" s="139" t="s">
        <v>134</v>
      </c>
      <c r="GU379" s="140"/>
      <c r="GV379" s="137">
        <v>6.0500000000000007</v>
      </c>
      <c r="GW379" s="138"/>
      <c r="GX379" s="139" t="s">
        <v>134</v>
      </c>
      <c r="GY379" s="140"/>
      <c r="GZ379" s="137">
        <v>6.0500000000000007</v>
      </c>
      <c r="HA379" s="138"/>
      <c r="HB379" s="139" t="s">
        <v>134</v>
      </c>
      <c r="HC379" s="140"/>
      <c r="HD379" s="137">
        <v>6.0500000000000007</v>
      </c>
      <c r="HE379" s="138"/>
      <c r="HF379" s="139" t="s">
        <v>134</v>
      </c>
      <c r="HG379" s="140"/>
      <c r="HH379" s="137">
        <v>6.0500000000000007</v>
      </c>
      <c r="HI379" s="138"/>
      <c r="HJ379" s="139" t="s">
        <v>134</v>
      </c>
      <c r="HK379" s="140"/>
      <c r="HL379" s="137">
        <v>6.0500000000000007</v>
      </c>
      <c r="HM379" s="138"/>
      <c r="HN379" s="139" t="s">
        <v>134</v>
      </c>
      <c r="HO379" s="140"/>
      <c r="HP379" s="137">
        <v>6.0500000000000007</v>
      </c>
      <c r="HQ379" s="138"/>
      <c r="HR379" s="139" t="s">
        <v>134</v>
      </c>
      <c r="HS379" s="140"/>
      <c r="HT379" s="137">
        <v>6.0500000000000007</v>
      </c>
      <c r="HU379" s="138"/>
      <c r="HV379" s="139" t="s">
        <v>134</v>
      </c>
      <c r="HW379" s="140"/>
      <c r="HX379" s="137">
        <v>6.0500000000000007</v>
      </c>
      <c r="HY379" s="138"/>
      <c r="HZ379" s="139" t="s">
        <v>134</v>
      </c>
      <c r="IA379" s="140"/>
      <c r="IB379" s="137">
        <v>6.0500000000000007</v>
      </c>
      <c r="IC379" s="138"/>
      <c r="ID379" s="139" t="s">
        <v>134</v>
      </c>
      <c r="IE379" s="140"/>
      <c r="IF379" s="137">
        <v>6.0500000000000007</v>
      </c>
      <c r="IG379" s="138"/>
      <c r="IH379" s="139" t="s">
        <v>134</v>
      </c>
      <c r="II379" s="140"/>
      <c r="IJ379" s="137">
        <v>6.0500000000000007</v>
      </c>
      <c r="IK379" s="138"/>
      <c r="IL379" s="139" t="s">
        <v>134</v>
      </c>
      <c r="IM379" s="140"/>
      <c r="IN379" s="137">
        <v>6.0500000000000007</v>
      </c>
      <c r="IO379" s="138"/>
      <c r="IP379" s="139" t="s">
        <v>134</v>
      </c>
      <c r="IQ379" s="140"/>
    </row>
    <row r="380" spans="2:251" ht="23.5" customHeight="1" x14ac:dyDescent="0.4">
      <c r="B380" s="210" t="s">
        <v>166</v>
      </c>
      <c r="C380" s="211"/>
      <c r="D380" s="147">
        <v>1.74</v>
      </c>
      <c r="E380" s="148"/>
      <c r="F380" s="149" t="s">
        <v>134</v>
      </c>
      <c r="G380" s="150"/>
      <c r="H380" s="147">
        <v>1.74</v>
      </c>
      <c r="I380" s="148"/>
      <c r="J380" s="149" t="s">
        <v>134</v>
      </c>
      <c r="K380" s="150"/>
      <c r="L380" s="147">
        <v>1.74</v>
      </c>
      <c r="M380" s="148"/>
      <c r="N380" s="149" t="s">
        <v>134</v>
      </c>
      <c r="O380" s="150"/>
      <c r="P380" s="147">
        <v>1.74</v>
      </c>
      <c r="Q380" s="148"/>
      <c r="R380" s="149" t="s">
        <v>134</v>
      </c>
      <c r="S380" s="150"/>
      <c r="T380" s="147">
        <v>1.74</v>
      </c>
      <c r="U380" s="148"/>
      <c r="V380" s="149" t="s">
        <v>134</v>
      </c>
      <c r="W380" s="150"/>
      <c r="X380" s="147">
        <v>1.74</v>
      </c>
      <c r="Y380" s="148"/>
      <c r="Z380" s="149" t="s">
        <v>134</v>
      </c>
      <c r="AA380" s="150"/>
      <c r="AB380" s="147">
        <v>1.74</v>
      </c>
      <c r="AC380" s="148"/>
      <c r="AD380" s="149" t="s">
        <v>134</v>
      </c>
      <c r="AE380" s="150"/>
      <c r="AF380" s="147">
        <v>1.74</v>
      </c>
      <c r="AG380" s="148"/>
      <c r="AH380" s="149" t="s">
        <v>134</v>
      </c>
      <c r="AI380" s="150"/>
      <c r="AJ380" s="147">
        <v>1.74</v>
      </c>
      <c r="AK380" s="148"/>
      <c r="AL380" s="149" t="s">
        <v>134</v>
      </c>
      <c r="AM380" s="150"/>
      <c r="AN380" s="147">
        <v>1.74</v>
      </c>
      <c r="AO380" s="148"/>
      <c r="AP380" s="149" t="s">
        <v>134</v>
      </c>
      <c r="AQ380" s="150"/>
      <c r="AR380" s="147">
        <v>1.74</v>
      </c>
      <c r="AS380" s="148"/>
      <c r="AT380" s="149" t="s">
        <v>134</v>
      </c>
      <c r="AU380" s="150"/>
      <c r="AV380" s="147">
        <v>1.74</v>
      </c>
      <c r="AW380" s="148"/>
      <c r="AX380" s="149" t="s">
        <v>134</v>
      </c>
      <c r="AY380" s="150"/>
      <c r="AZ380" s="147">
        <v>1.74</v>
      </c>
      <c r="BA380" s="148"/>
      <c r="BB380" s="149" t="s">
        <v>134</v>
      </c>
      <c r="BC380" s="150"/>
      <c r="BD380" s="147">
        <v>1.74</v>
      </c>
      <c r="BE380" s="148"/>
      <c r="BF380" s="149" t="s">
        <v>134</v>
      </c>
      <c r="BG380" s="150"/>
      <c r="BH380" s="147">
        <v>1.74</v>
      </c>
      <c r="BI380" s="148"/>
      <c r="BJ380" s="149" t="s">
        <v>134</v>
      </c>
      <c r="BK380" s="150"/>
      <c r="BL380" s="147">
        <v>1.74</v>
      </c>
      <c r="BM380" s="148"/>
      <c r="BN380" s="149" t="s">
        <v>134</v>
      </c>
      <c r="BO380" s="150"/>
      <c r="BP380" s="147">
        <v>1.69</v>
      </c>
      <c r="BQ380" s="148"/>
      <c r="BR380" s="149" t="s">
        <v>134</v>
      </c>
      <c r="BS380" s="150"/>
      <c r="BT380" s="147">
        <v>1.69</v>
      </c>
      <c r="BU380" s="148"/>
      <c r="BV380" s="149" t="s">
        <v>134</v>
      </c>
      <c r="BW380" s="150"/>
      <c r="BX380" s="147">
        <v>1.69</v>
      </c>
      <c r="BY380" s="148"/>
      <c r="BZ380" s="149" t="s">
        <v>134</v>
      </c>
      <c r="CA380" s="150"/>
      <c r="CB380" s="147">
        <v>1.69</v>
      </c>
      <c r="CC380" s="148"/>
      <c r="CD380" s="149" t="s">
        <v>134</v>
      </c>
      <c r="CE380" s="150"/>
      <c r="CF380" s="147">
        <v>1.69</v>
      </c>
      <c r="CG380" s="148"/>
      <c r="CH380" s="149" t="s">
        <v>134</v>
      </c>
      <c r="CI380" s="150"/>
      <c r="CJ380" s="147">
        <v>1.69</v>
      </c>
      <c r="CK380" s="148"/>
      <c r="CL380" s="149" t="s">
        <v>134</v>
      </c>
      <c r="CM380" s="150"/>
      <c r="CN380" s="147">
        <v>1.69</v>
      </c>
      <c r="CO380" s="148"/>
      <c r="CP380" s="149" t="s">
        <v>134</v>
      </c>
      <c r="CQ380" s="150"/>
      <c r="CR380" s="147">
        <v>1.69</v>
      </c>
      <c r="CS380" s="148"/>
      <c r="CT380" s="149" t="s">
        <v>134</v>
      </c>
      <c r="CU380" s="150"/>
      <c r="CV380" s="147">
        <v>1.69</v>
      </c>
      <c r="CW380" s="148"/>
      <c r="CX380" s="149" t="s">
        <v>134</v>
      </c>
      <c r="CY380" s="150"/>
      <c r="CZ380" s="147">
        <v>1.69</v>
      </c>
      <c r="DA380" s="148"/>
      <c r="DB380" s="149" t="s">
        <v>134</v>
      </c>
      <c r="DC380" s="150"/>
      <c r="DD380" s="147">
        <v>1.69</v>
      </c>
      <c r="DE380" s="148"/>
      <c r="DF380" s="149" t="s">
        <v>134</v>
      </c>
      <c r="DG380" s="150"/>
      <c r="DH380" s="147">
        <v>1.69</v>
      </c>
      <c r="DI380" s="148"/>
      <c r="DJ380" s="149" t="s">
        <v>134</v>
      </c>
      <c r="DK380" s="150"/>
      <c r="DL380" s="147">
        <v>1.69</v>
      </c>
      <c r="DM380" s="148"/>
      <c r="DN380" s="149" t="s">
        <v>134</v>
      </c>
      <c r="DO380" s="150"/>
      <c r="DP380" s="147">
        <v>1.69</v>
      </c>
      <c r="DQ380" s="148"/>
      <c r="DR380" s="149" t="s">
        <v>134</v>
      </c>
      <c r="DS380" s="150"/>
      <c r="DT380" s="147">
        <v>1.69</v>
      </c>
      <c r="DU380" s="148"/>
      <c r="DV380" s="149" t="s">
        <v>134</v>
      </c>
      <c r="DW380" s="150"/>
      <c r="DX380" s="147">
        <v>1.69</v>
      </c>
      <c r="DY380" s="148"/>
      <c r="DZ380" s="149" t="s">
        <v>134</v>
      </c>
      <c r="EA380" s="150"/>
      <c r="EB380" s="147">
        <v>1.69</v>
      </c>
      <c r="EC380" s="148"/>
      <c r="ED380" s="149" t="s">
        <v>134</v>
      </c>
      <c r="EE380" s="150"/>
      <c r="EF380" s="147">
        <v>1.69</v>
      </c>
      <c r="EG380" s="148"/>
      <c r="EH380" s="149" t="s">
        <v>134</v>
      </c>
      <c r="EI380" s="150"/>
      <c r="EJ380" s="147">
        <v>1.69</v>
      </c>
      <c r="EK380" s="148"/>
      <c r="EL380" s="149" t="s">
        <v>134</v>
      </c>
      <c r="EM380" s="150"/>
      <c r="EN380" s="147">
        <v>1.69</v>
      </c>
      <c r="EO380" s="148"/>
      <c r="EP380" s="149" t="s">
        <v>134</v>
      </c>
      <c r="EQ380" s="150"/>
      <c r="ER380" s="147">
        <v>1.69</v>
      </c>
      <c r="ES380" s="148"/>
      <c r="ET380" s="149" t="s">
        <v>134</v>
      </c>
      <c r="EU380" s="150"/>
      <c r="EV380" s="147">
        <v>1.69</v>
      </c>
      <c r="EW380" s="148"/>
      <c r="EX380" s="149" t="s">
        <v>134</v>
      </c>
      <c r="EY380" s="150"/>
      <c r="EZ380" s="147">
        <v>1.69</v>
      </c>
      <c r="FA380" s="148"/>
      <c r="FB380" s="149" t="s">
        <v>134</v>
      </c>
      <c r="FC380" s="150"/>
      <c r="FD380" s="147">
        <v>1.69</v>
      </c>
      <c r="FE380" s="148"/>
      <c r="FF380" s="149" t="s">
        <v>134</v>
      </c>
      <c r="FG380" s="150"/>
      <c r="FH380" s="147">
        <v>1.69</v>
      </c>
      <c r="FI380" s="148"/>
      <c r="FJ380" s="149" t="s">
        <v>134</v>
      </c>
      <c r="FK380" s="150"/>
      <c r="FL380" s="147">
        <v>1.69</v>
      </c>
      <c r="FM380" s="148"/>
      <c r="FN380" s="149" t="s">
        <v>134</v>
      </c>
      <c r="FO380" s="150"/>
      <c r="FP380" s="147">
        <v>1.64</v>
      </c>
      <c r="FQ380" s="148"/>
      <c r="FR380" s="149" t="s">
        <v>134</v>
      </c>
      <c r="FS380" s="150"/>
      <c r="FT380" s="147">
        <v>1.64</v>
      </c>
      <c r="FU380" s="148"/>
      <c r="FV380" s="149" t="s">
        <v>134</v>
      </c>
      <c r="FW380" s="150"/>
      <c r="FX380" s="147">
        <v>1.64</v>
      </c>
      <c r="FY380" s="148"/>
      <c r="FZ380" s="149" t="s">
        <v>134</v>
      </c>
      <c r="GA380" s="150"/>
      <c r="GB380" s="147">
        <v>2.57</v>
      </c>
      <c r="GC380" s="148"/>
      <c r="GD380" s="149" t="s">
        <v>134</v>
      </c>
      <c r="GE380" s="150"/>
      <c r="GF380" s="147">
        <v>2.57</v>
      </c>
      <c r="GG380" s="148"/>
      <c r="GH380" s="149" t="s">
        <v>134</v>
      </c>
      <c r="GI380" s="150"/>
      <c r="GJ380" s="147">
        <v>2.57</v>
      </c>
      <c r="GK380" s="148"/>
      <c r="GL380" s="149" t="s">
        <v>134</v>
      </c>
      <c r="GM380" s="150"/>
      <c r="GN380" s="147">
        <v>2.57</v>
      </c>
      <c r="GO380" s="148"/>
      <c r="GP380" s="149" t="s">
        <v>134</v>
      </c>
      <c r="GQ380" s="150"/>
      <c r="GR380" s="147">
        <v>2.57</v>
      </c>
      <c r="GS380" s="148"/>
      <c r="GT380" s="149" t="s">
        <v>134</v>
      </c>
      <c r="GU380" s="150"/>
      <c r="GV380" s="147">
        <v>2.57</v>
      </c>
      <c r="GW380" s="148"/>
      <c r="GX380" s="149" t="s">
        <v>134</v>
      </c>
      <c r="GY380" s="150"/>
      <c r="GZ380" s="147">
        <v>2.57</v>
      </c>
      <c r="HA380" s="148"/>
      <c r="HB380" s="149" t="s">
        <v>134</v>
      </c>
      <c r="HC380" s="150"/>
      <c r="HD380" s="147">
        <v>2.57</v>
      </c>
      <c r="HE380" s="148"/>
      <c r="HF380" s="149" t="s">
        <v>134</v>
      </c>
      <c r="HG380" s="150"/>
      <c r="HH380" s="147">
        <v>2.57</v>
      </c>
      <c r="HI380" s="148"/>
      <c r="HJ380" s="149" t="s">
        <v>134</v>
      </c>
      <c r="HK380" s="150"/>
      <c r="HL380" s="147">
        <v>2.57</v>
      </c>
      <c r="HM380" s="148"/>
      <c r="HN380" s="149" t="s">
        <v>134</v>
      </c>
      <c r="HO380" s="150"/>
      <c r="HP380" s="147">
        <v>2.57</v>
      </c>
      <c r="HQ380" s="148"/>
      <c r="HR380" s="149" t="s">
        <v>134</v>
      </c>
      <c r="HS380" s="150"/>
      <c r="HT380" s="147">
        <v>2.57</v>
      </c>
      <c r="HU380" s="148"/>
      <c r="HV380" s="149" t="s">
        <v>134</v>
      </c>
      <c r="HW380" s="150"/>
      <c r="HX380" s="147">
        <v>2.57</v>
      </c>
      <c r="HY380" s="148"/>
      <c r="HZ380" s="149" t="s">
        <v>134</v>
      </c>
      <c r="IA380" s="150"/>
      <c r="IB380" s="147">
        <v>2.57</v>
      </c>
      <c r="IC380" s="148"/>
      <c r="ID380" s="149" t="s">
        <v>134</v>
      </c>
      <c r="IE380" s="150"/>
      <c r="IF380" s="147">
        <v>2.57</v>
      </c>
      <c r="IG380" s="148"/>
      <c r="IH380" s="149" t="s">
        <v>134</v>
      </c>
      <c r="II380" s="150"/>
      <c r="IJ380" s="147">
        <v>2.57</v>
      </c>
      <c r="IK380" s="148"/>
      <c r="IL380" s="149" t="s">
        <v>134</v>
      </c>
      <c r="IM380" s="150"/>
      <c r="IN380" s="147">
        <v>2.57</v>
      </c>
      <c r="IO380" s="148"/>
      <c r="IP380" s="149" t="s">
        <v>134</v>
      </c>
      <c r="IQ380" s="150"/>
    </row>
    <row r="381" spans="2:251" ht="23.5" customHeight="1" x14ac:dyDescent="0.4">
      <c r="B381" s="210" t="s">
        <v>80</v>
      </c>
      <c r="C381" s="211"/>
      <c r="D381" s="147">
        <v>0.75</v>
      </c>
      <c r="E381" s="148"/>
      <c r="F381" s="149" t="s">
        <v>134</v>
      </c>
      <c r="G381" s="150"/>
      <c r="H381" s="147">
        <f>1.33+0.15</f>
        <v>1.48</v>
      </c>
      <c r="I381" s="148"/>
      <c r="J381" s="149" t="s">
        <v>134</v>
      </c>
      <c r="K381" s="150"/>
      <c r="L381" s="147">
        <f>1.33+0.15</f>
        <v>1.48</v>
      </c>
      <c r="M381" s="148"/>
      <c r="N381" s="149" t="s">
        <v>134</v>
      </c>
      <c r="O381" s="150"/>
      <c r="P381" s="147">
        <f>1.33+0.15</f>
        <v>1.48</v>
      </c>
      <c r="Q381" s="148"/>
      <c r="R381" s="149" t="s">
        <v>134</v>
      </c>
      <c r="S381" s="150"/>
      <c r="T381" s="147">
        <f>1.33+0.15</f>
        <v>1.48</v>
      </c>
      <c r="U381" s="148"/>
      <c r="V381" s="149" t="s">
        <v>134</v>
      </c>
      <c r="W381" s="150"/>
      <c r="X381" s="147">
        <v>1.48</v>
      </c>
      <c r="Y381" s="148"/>
      <c r="Z381" s="149" t="s">
        <v>134</v>
      </c>
      <c r="AA381" s="150"/>
      <c r="AB381" s="147">
        <v>1.48</v>
      </c>
      <c r="AC381" s="148"/>
      <c r="AD381" s="149" t="s">
        <v>134</v>
      </c>
      <c r="AE381" s="150"/>
      <c r="AF381" s="147">
        <v>1.48</v>
      </c>
      <c r="AG381" s="148"/>
      <c r="AH381" s="149" t="s">
        <v>134</v>
      </c>
      <c r="AI381" s="150"/>
      <c r="AJ381" s="147">
        <v>1.48</v>
      </c>
      <c r="AK381" s="148"/>
      <c r="AL381" s="149" t="s">
        <v>134</v>
      </c>
      <c r="AM381" s="150"/>
      <c r="AN381" s="147">
        <v>1.48</v>
      </c>
      <c r="AO381" s="148"/>
      <c r="AP381" s="149" t="s">
        <v>134</v>
      </c>
      <c r="AQ381" s="150"/>
      <c r="AR381" s="147">
        <v>1.48</v>
      </c>
      <c r="AS381" s="148"/>
      <c r="AT381" s="149" t="s">
        <v>134</v>
      </c>
      <c r="AU381" s="150"/>
      <c r="AV381" s="147">
        <v>1.48</v>
      </c>
      <c r="AW381" s="148"/>
      <c r="AX381" s="149" t="s">
        <v>134</v>
      </c>
      <c r="AY381" s="150"/>
      <c r="AZ381" s="147">
        <v>1.48</v>
      </c>
      <c r="BA381" s="148"/>
      <c r="BB381" s="149" t="s">
        <v>134</v>
      </c>
      <c r="BC381" s="150"/>
      <c r="BD381" s="147">
        <v>1.48</v>
      </c>
      <c r="BE381" s="148"/>
      <c r="BF381" s="149" t="s">
        <v>134</v>
      </c>
      <c r="BG381" s="150"/>
      <c r="BH381" s="147">
        <v>1.48</v>
      </c>
      <c r="BI381" s="148"/>
      <c r="BJ381" s="149" t="s">
        <v>134</v>
      </c>
      <c r="BK381" s="150"/>
      <c r="BL381" s="147">
        <v>1.48</v>
      </c>
      <c r="BM381" s="148"/>
      <c r="BN381" s="149" t="s">
        <v>134</v>
      </c>
      <c r="BO381" s="150"/>
      <c r="BP381" s="147">
        <v>1.43</v>
      </c>
      <c r="BQ381" s="148"/>
      <c r="BR381" s="149" t="s">
        <v>134</v>
      </c>
      <c r="BS381" s="150"/>
      <c r="BT381" s="147">
        <v>1.43</v>
      </c>
      <c r="BU381" s="148"/>
      <c r="BV381" s="149" t="s">
        <v>134</v>
      </c>
      <c r="BW381" s="150"/>
      <c r="BX381" s="147">
        <v>1.43</v>
      </c>
      <c r="BY381" s="148"/>
      <c r="BZ381" s="149" t="s">
        <v>134</v>
      </c>
      <c r="CA381" s="150"/>
      <c r="CB381" s="147">
        <v>1.43</v>
      </c>
      <c r="CC381" s="148"/>
      <c r="CD381" s="149" t="s">
        <v>134</v>
      </c>
      <c r="CE381" s="150"/>
      <c r="CF381" s="147">
        <v>1.43</v>
      </c>
      <c r="CG381" s="148"/>
      <c r="CH381" s="149" t="s">
        <v>134</v>
      </c>
      <c r="CI381" s="150"/>
      <c r="CJ381" s="147">
        <v>1.43</v>
      </c>
      <c r="CK381" s="148"/>
      <c r="CL381" s="149" t="s">
        <v>134</v>
      </c>
      <c r="CM381" s="150"/>
      <c r="CN381" s="147">
        <v>1.43</v>
      </c>
      <c r="CO381" s="148"/>
      <c r="CP381" s="149" t="s">
        <v>134</v>
      </c>
      <c r="CQ381" s="150"/>
      <c r="CR381" s="147">
        <v>1.43</v>
      </c>
      <c r="CS381" s="148"/>
      <c r="CT381" s="149" t="s">
        <v>134</v>
      </c>
      <c r="CU381" s="150"/>
      <c r="CV381" s="147">
        <v>1.43</v>
      </c>
      <c r="CW381" s="148"/>
      <c r="CX381" s="149" t="s">
        <v>134</v>
      </c>
      <c r="CY381" s="150"/>
      <c r="CZ381" s="147">
        <v>1.43</v>
      </c>
      <c r="DA381" s="148"/>
      <c r="DB381" s="149" t="s">
        <v>134</v>
      </c>
      <c r="DC381" s="150"/>
      <c r="DD381" s="147">
        <v>0.31</v>
      </c>
      <c r="DE381" s="148"/>
      <c r="DF381" s="149" t="s">
        <v>134</v>
      </c>
      <c r="DG381" s="150"/>
      <c r="DH381" s="147">
        <v>0.31</v>
      </c>
      <c r="DI381" s="148"/>
      <c r="DJ381" s="149" t="s">
        <v>134</v>
      </c>
      <c r="DK381" s="150"/>
      <c r="DL381" s="147">
        <v>0.31</v>
      </c>
      <c r="DM381" s="148"/>
      <c r="DN381" s="149" t="s">
        <v>134</v>
      </c>
      <c r="DO381" s="150"/>
      <c r="DP381" s="147">
        <v>0.31</v>
      </c>
      <c r="DQ381" s="148"/>
      <c r="DR381" s="149" t="s">
        <v>134</v>
      </c>
      <c r="DS381" s="150"/>
      <c r="DT381" s="147">
        <v>0.31</v>
      </c>
      <c r="DU381" s="148"/>
      <c r="DV381" s="149" t="s">
        <v>134</v>
      </c>
      <c r="DW381" s="150"/>
      <c r="DX381" s="147">
        <v>0.31</v>
      </c>
      <c r="DY381" s="148"/>
      <c r="DZ381" s="149" t="s">
        <v>134</v>
      </c>
      <c r="EA381" s="150"/>
      <c r="EB381" s="147">
        <v>0.31</v>
      </c>
      <c r="EC381" s="148"/>
      <c r="ED381" s="149" t="s">
        <v>134</v>
      </c>
      <c r="EE381" s="150"/>
      <c r="EF381" s="147">
        <v>0.31</v>
      </c>
      <c r="EG381" s="148"/>
      <c r="EH381" s="149" t="s">
        <v>134</v>
      </c>
      <c r="EI381" s="150"/>
      <c r="EJ381" s="147">
        <v>0.31</v>
      </c>
      <c r="EK381" s="148"/>
      <c r="EL381" s="149" t="s">
        <v>134</v>
      </c>
      <c r="EM381" s="150"/>
      <c r="EN381" s="147">
        <v>0.31</v>
      </c>
      <c r="EO381" s="148"/>
      <c r="EP381" s="149" t="s">
        <v>134</v>
      </c>
      <c r="EQ381" s="150"/>
      <c r="ER381" s="147">
        <v>0.31</v>
      </c>
      <c r="ES381" s="148"/>
      <c r="ET381" s="149" t="s">
        <v>134</v>
      </c>
      <c r="EU381" s="150"/>
      <c r="EV381" s="147">
        <v>0.31</v>
      </c>
      <c r="EW381" s="148"/>
      <c r="EX381" s="149" t="s">
        <v>134</v>
      </c>
      <c r="EY381" s="150"/>
      <c r="EZ381" s="147">
        <v>0.31</v>
      </c>
      <c r="FA381" s="148"/>
      <c r="FB381" s="149" t="s">
        <v>134</v>
      </c>
      <c r="FC381" s="150"/>
      <c r="FD381" s="147">
        <v>0.31</v>
      </c>
      <c r="FE381" s="148"/>
      <c r="FF381" s="149" t="s">
        <v>134</v>
      </c>
      <c r="FG381" s="150"/>
      <c r="FH381" s="147">
        <v>0.31</v>
      </c>
      <c r="FI381" s="148"/>
      <c r="FJ381" s="149" t="s">
        <v>134</v>
      </c>
      <c r="FK381" s="150"/>
      <c r="FL381" s="147">
        <v>0.31</v>
      </c>
      <c r="FM381" s="148"/>
      <c r="FN381" s="149" t="s">
        <v>134</v>
      </c>
      <c r="FO381" s="150"/>
      <c r="FP381" s="147">
        <v>0.26</v>
      </c>
      <c r="FQ381" s="148"/>
      <c r="FR381" s="149" t="s">
        <v>134</v>
      </c>
      <c r="FS381" s="150"/>
      <c r="FT381" s="147">
        <v>0.26</v>
      </c>
      <c r="FU381" s="148"/>
      <c r="FV381" s="149" t="s">
        <v>134</v>
      </c>
      <c r="FW381" s="150"/>
      <c r="FX381" s="147">
        <v>0.26</v>
      </c>
      <c r="FY381" s="148"/>
      <c r="FZ381" s="149" t="s">
        <v>134</v>
      </c>
      <c r="GA381" s="150"/>
      <c r="GB381" s="147">
        <v>0.26</v>
      </c>
      <c r="GC381" s="148"/>
      <c r="GD381" s="149" t="s">
        <v>134</v>
      </c>
      <c r="GE381" s="150"/>
      <c r="GF381" s="147">
        <v>0.26</v>
      </c>
      <c r="GG381" s="148"/>
      <c r="GH381" s="149" t="s">
        <v>134</v>
      </c>
      <c r="GI381" s="150"/>
      <c r="GJ381" s="147">
        <v>0.26</v>
      </c>
      <c r="GK381" s="148"/>
      <c r="GL381" s="149" t="s">
        <v>134</v>
      </c>
      <c r="GM381" s="150"/>
      <c r="GN381" s="147">
        <v>0.26</v>
      </c>
      <c r="GO381" s="148"/>
      <c r="GP381" s="149" t="s">
        <v>134</v>
      </c>
      <c r="GQ381" s="150"/>
      <c r="GR381" s="147">
        <v>0.26</v>
      </c>
      <c r="GS381" s="148"/>
      <c r="GT381" s="149" t="s">
        <v>134</v>
      </c>
      <c r="GU381" s="150"/>
      <c r="GV381" s="147" t="s">
        <v>8</v>
      </c>
      <c r="GW381" s="148"/>
      <c r="GX381" s="149" t="s">
        <v>8</v>
      </c>
      <c r="GY381" s="150"/>
      <c r="GZ381" s="147" t="s">
        <v>8</v>
      </c>
      <c r="HA381" s="148"/>
      <c r="HB381" s="149" t="s">
        <v>8</v>
      </c>
      <c r="HC381" s="150"/>
      <c r="HD381" s="147" t="s">
        <v>8</v>
      </c>
      <c r="HE381" s="148"/>
      <c r="HF381" s="149" t="s">
        <v>8</v>
      </c>
      <c r="HG381" s="150"/>
      <c r="HH381" s="147" t="s">
        <v>8</v>
      </c>
      <c r="HI381" s="148"/>
      <c r="HJ381" s="149" t="s">
        <v>8</v>
      </c>
      <c r="HK381" s="150"/>
      <c r="HL381" s="147" t="s">
        <v>8</v>
      </c>
      <c r="HM381" s="148"/>
      <c r="HN381" s="149" t="s">
        <v>8</v>
      </c>
      <c r="HO381" s="150"/>
      <c r="HP381" s="147" t="s">
        <v>8</v>
      </c>
      <c r="HQ381" s="148"/>
      <c r="HR381" s="149" t="s">
        <v>8</v>
      </c>
      <c r="HS381" s="150"/>
      <c r="HT381" s="147" t="s">
        <v>8</v>
      </c>
      <c r="HU381" s="148"/>
      <c r="HV381" s="149" t="s">
        <v>8</v>
      </c>
      <c r="HW381" s="150"/>
      <c r="HX381" s="147" t="s">
        <v>8</v>
      </c>
      <c r="HY381" s="148"/>
      <c r="HZ381" s="149" t="s">
        <v>8</v>
      </c>
      <c r="IA381" s="150"/>
      <c r="IB381" s="147" t="s">
        <v>8</v>
      </c>
      <c r="IC381" s="148"/>
      <c r="ID381" s="149" t="s">
        <v>8</v>
      </c>
      <c r="IE381" s="150"/>
      <c r="IF381" s="147" t="s">
        <v>8</v>
      </c>
      <c r="IG381" s="148"/>
      <c r="IH381" s="149" t="s">
        <v>8</v>
      </c>
      <c r="II381" s="150"/>
      <c r="IJ381" s="147" t="s">
        <v>8</v>
      </c>
      <c r="IK381" s="148"/>
      <c r="IL381" s="149" t="s">
        <v>8</v>
      </c>
      <c r="IM381" s="150"/>
      <c r="IN381" s="147" t="s">
        <v>8</v>
      </c>
      <c r="IO381" s="148"/>
      <c r="IP381" s="149" t="s">
        <v>8</v>
      </c>
      <c r="IQ381" s="150"/>
    </row>
    <row r="382" spans="2:251" ht="23.5" customHeight="1" x14ac:dyDescent="0.4">
      <c r="B382" s="210" t="s">
        <v>167</v>
      </c>
      <c r="C382" s="211"/>
      <c r="D382" s="147">
        <v>2.63</v>
      </c>
      <c r="E382" s="148"/>
      <c r="F382" s="149" t="s">
        <v>134</v>
      </c>
      <c r="G382" s="150"/>
      <c r="H382" s="147">
        <v>2.63</v>
      </c>
      <c r="I382" s="148"/>
      <c r="J382" s="149" t="s">
        <v>134</v>
      </c>
      <c r="K382" s="150"/>
      <c r="L382" s="147">
        <v>2.63</v>
      </c>
      <c r="M382" s="148"/>
      <c r="N382" s="149" t="s">
        <v>134</v>
      </c>
      <c r="O382" s="150"/>
      <c r="P382" s="147">
        <v>2.63</v>
      </c>
      <c r="Q382" s="148"/>
      <c r="R382" s="149" t="s">
        <v>134</v>
      </c>
      <c r="S382" s="150"/>
      <c r="T382" s="147">
        <v>2.63</v>
      </c>
      <c r="U382" s="148"/>
      <c r="V382" s="149" t="s">
        <v>134</v>
      </c>
      <c r="W382" s="150"/>
      <c r="X382" s="147">
        <v>2.63</v>
      </c>
      <c r="Y382" s="148"/>
      <c r="Z382" s="149" t="s">
        <v>134</v>
      </c>
      <c r="AA382" s="150"/>
      <c r="AB382" s="147">
        <v>2.63</v>
      </c>
      <c r="AC382" s="148"/>
      <c r="AD382" s="149" t="s">
        <v>134</v>
      </c>
      <c r="AE382" s="150"/>
      <c r="AF382" s="147">
        <v>2.63</v>
      </c>
      <c r="AG382" s="148"/>
      <c r="AH382" s="149" t="s">
        <v>134</v>
      </c>
      <c r="AI382" s="150"/>
      <c r="AJ382" s="147">
        <v>2.63</v>
      </c>
      <c r="AK382" s="148"/>
      <c r="AL382" s="149" t="s">
        <v>134</v>
      </c>
      <c r="AM382" s="150"/>
      <c r="AN382" s="147">
        <v>2.63</v>
      </c>
      <c r="AO382" s="148"/>
      <c r="AP382" s="149" t="s">
        <v>134</v>
      </c>
      <c r="AQ382" s="150"/>
      <c r="AR382" s="147">
        <v>2.63</v>
      </c>
      <c r="AS382" s="148"/>
      <c r="AT382" s="149" t="s">
        <v>134</v>
      </c>
      <c r="AU382" s="150"/>
      <c r="AV382" s="147">
        <v>2.63</v>
      </c>
      <c r="AW382" s="148"/>
      <c r="AX382" s="149" t="s">
        <v>134</v>
      </c>
      <c r="AY382" s="150"/>
      <c r="AZ382" s="147">
        <v>2.63</v>
      </c>
      <c r="BA382" s="148"/>
      <c r="BB382" s="149" t="s">
        <v>134</v>
      </c>
      <c r="BC382" s="150"/>
      <c r="BD382" s="147">
        <v>2.63</v>
      </c>
      <c r="BE382" s="148"/>
      <c r="BF382" s="149" t="s">
        <v>134</v>
      </c>
      <c r="BG382" s="150"/>
      <c r="BH382" s="147">
        <v>2.63</v>
      </c>
      <c r="BI382" s="148"/>
      <c r="BJ382" s="149" t="s">
        <v>134</v>
      </c>
      <c r="BK382" s="150"/>
      <c r="BL382" s="147">
        <v>2.63</v>
      </c>
      <c r="BM382" s="148"/>
      <c r="BN382" s="149" t="s">
        <v>134</v>
      </c>
      <c r="BO382" s="150"/>
      <c r="BP382" s="147">
        <v>2.58</v>
      </c>
      <c r="BQ382" s="148"/>
      <c r="BR382" s="149" t="s">
        <v>134</v>
      </c>
      <c r="BS382" s="150"/>
      <c r="BT382" s="147">
        <v>2.58</v>
      </c>
      <c r="BU382" s="148"/>
      <c r="BV382" s="149" t="s">
        <v>134</v>
      </c>
      <c r="BW382" s="150"/>
      <c r="BX382" s="147">
        <v>2.58</v>
      </c>
      <c r="BY382" s="148"/>
      <c r="BZ382" s="149" t="s">
        <v>134</v>
      </c>
      <c r="CA382" s="150"/>
      <c r="CB382" s="147">
        <v>2.58</v>
      </c>
      <c r="CC382" s="148"/>
      <c r="CD382" s="149" t="s">
        <v>134</v>
      </c>
      <c r="CE382" s="150"/>
      <c r="CF382" s="147">
        <v>2.58</v>
      </c>
      <c r="CG382" s="148"/>
      <c r="CH382" s="149" t="s">
        <v>134</v>
      </c>
      <c r="CI382" s="150"/>
      <c r="CJ382" s="147">
        <v>2.58</v>
      </c>
      <c r="CK382" s="148"/>
      <c r="CL382" s="149" t="s">
        <v>134</v>
      </c>
      <c r="CM382" s="150"/>
      <c r="CN382" s="147">
        <v>2.58</v>
      </c>
      <c r="CO382" s="148"/>
      <c r="CP382" s="149" t="s">
        <v>134</v>
      </c>
      <c r="CQ382" s="150"/>
      <c r="CR382" s="147">
        <v>2.58</v>
      </c>
      <c r="CS382" s="148"/>
      <c r="CT382" s="149" t="s">
        <v>134</v>
      </c>
      <c r="CU382" s="150"/>
      <c r="CV382" s="147">
        <v>2.58</v>
      </c>
      <c r="CW382" s="148"/>
      <c r="CX382" s="149" t="s">
        <v>134</v>
      </c>
      <c r="CY382" s="150"/>
      <c r="CZ382" s="147">
        <v>2.58</v>
      </c>
      <c r="DA382" s="148"/>
      <c r="DB382" s="149" t="s">
        <v>134</v>
      </c>
      <c r="DC382" s="150"/>
      <c r="DD382" s="147">
        <v>2.58</v>
      </c>
      <c r="DE382" s="148"/>
      <c r="DF382" s="149" t="s">
        <v>134</v>
      </c>
      <c r="DG382" s="150"/>
      <c r="DH382" s="147">
        <v>2.58</v>
      </c>
      <c r="DI382" s="148"/>
      <c r="DJ382" s="149" t="s">
        <v>134</v>
      </c>
      <c r="DK382" s="150"/>
      <c r="DL382" s="147">
        <v>2.58</v>
      </c>
      <c r="DM382" s="148"/>
      <c r="DN382" s="149" t="s">
        <v>134</v>
      </c>
      <c r="DO382" s="150"/>
      <c r="DP382" s="147">
        <v>2.58</v>
      </c>
      <c r="DQ382" s="148"/>
      <c r="DR382" s="149" t="s">
        <v>134</v>
      </c>
      <c r="DS382" s="150"/>
      <c r="DT382" s="147">
        <v>2.58</v>
      </c>
      <c r="DU382" s="148"/>
      <c r="DV382" s="149" t="s">
        <v>134</v>
      </c>
      <c r="DW382" s="150"/>
      <c r="DX382" s="147">
        <v>2.58</v>
      </c>
      <c r="DY382" s="148"/>
      <c r="DZ382" s="149" t="s">
        <v>134</v>
      </c>
      <c r="EA382" s="150"/>
      <c r="EB382" s="147">
        <v>2.58</v>
      </c>
      <c r="EC382" s="148"/>
      <c r="ED382" s="149" t="s">
        <v>134</v>
      </c>
      <c r="EE382" s="150"/>
      <c r="EF382" s="147">
        <v>2.58</v>
      </c>
      <c r="EG382" s="148"/>
      <c r="EH382" s="149" t="s">
        <v>134</v>
      </c>
      <c r="EI382" s="150"/>
      <c r="EJ382" s="147">
        <v>2.58</v>
      </c>
      <c r="EK382" s="148"/>
      <c r="EL382" s="149" t="s">
        <v>134</v>
      </c>
      <c r="EM382" s="150"/>
      <c r="EN382" s="147">
        <v>2.58</v>
      </c>
      <c r="EO382" s="148"/>
      <c r="EP382" s="149" t="s">
        <v>134</v>
      </c>
      <c r="EQ382" s="150"/>
      <c r="ER382" s="147">
        <v>2.58</v>
      </c>
      <c r="ES382" s="148"/>
      <c r="ET382" s="149" t="s">
        <v>134</v>
      </c>
      <c r="EU382" s="150"/>
      <c r="EV382" s="147">
        <v>2.58</v>
      </c>
      <c r="EW382" s="148"/>
      <c r="EX382" s="149" t="s">
        <v>134</v>
      </c>
      <c r="EY382" s="150"/>
      <c r="EZ382" s="147">
        <v>2.58</v>
      </c>
      <c r="FA382" s="148"/>
      <c r="FB382" s="149" t="s">
        <v>134</v>
      </c>
      <c r="FC382" s="150"/>
      <c r="FD382" s="147">
        <v>2.58</v>
      </c>
      <c r="FE382" s="148"/>
      <c r="FF382" s="149" t="s">
        <v>134</v>
      </c>
      <c r="FG382" s="150"/>
      <c r="FH382" s="147">
        <v>2.58</v>
      </c>
      <c r="FI382" s="148"/>
      <c r="FJ382" s="149" t="s">
        <v>134</v>
      </c>
      <c r="FK382" s="150"/>
      <c r="FL382" s="147">
        <v>2.58</v>
      </c>
      <c r="FM382" s="148"/>
      <c r="FN382" s="149" t="s">
        <v>134</v>
      </c>
      <c r="FO382" s="150"/>
      <c r="FP382" s="147">
        <v>2.5300000000000002</v>
      </c>
      <c r="FQ382" s="148"/>
      <c r="FR382" s="149" t="s">
        <v>134</v>
      </c>
      <c r="FS382" s="150"/>
      <c r="FT382" s="147">
        <v>2.5300000000000002</v>
      </c>
      <c r="FU382" s="148"/>
      <c r="FV382" s="149" t="s">
        <v>134</v>
      </c>
      <c r="FW382" s="150"/>
      <c r="FX382" s="147">
        <v>1.1000000000000001</v>
      </c>
      <c r="FY382" s="148"/>
      <c r="FZ382" s="149" t="s">
        <v>134</v>
      </c>
      <c r="GA382" s="150"/>
      <c r="GB382" s="147">
        <v>1.1000000000000001</v>
      </c>
      <c r="GC382" s="148"/>
      <c r="GD382" s="149" t="s">
        <v>134</v>
      </c>
      <c r="GE382" s="150"/>
      <c r="GF382" s="147">
        <v>1.1000000000000001</v>
      </c>
      <c r="GG382" s="148"/>
      <c r="GH382" s="149" t="s">
        <v>134</v>
      </c>
      <c r="GI382" s="150"/>
      <c r="GJ382" s="147">
        <v>1.1000000000000001</v>
      </c>
      <c r="GK382" s="148"/>
      <c r="GL382" s="149" t="s">
        <v>134</v>
      </c>
      <c r="GM382" s="150"/>
      <c r="GN382" s="147">
        <v>1.1000000000000001</v>
      </c>
      <c r="GO382" s="148"/>
      <c r="GP382" s="149" t="s">
        <v>134</v>
      </c>
      <c r="GQ382" s="150"/>
      <c r="GR382" s="147">
        <v>1.1000000000000001</v>
      </c>
      <c r="GS382" s="148"/>
      <c r="GT382" s="149" t="s">
        <v>134</v>
      </c>
      <c r="GU382" s="150"/>
      <c r="GV382" s="147">
        <v>1.1000000000000001</v>
      </c>
      <c r="GW382" s="148"/>
      <c r="GX382" s="149" t="s">
        <v>134</v>
      </c>
      <c r="GY382" s="150"/>
      <c r="GZ382" s="147">
        <v>1.1000000000000001</v>
      </c>
      <c r="HA382" s="148"/>
      <c r="HB382" s="149" t="s">
        <v>134</v>
      </c>
      <c r="HC382" s="150"/>
      <c r="HD382" s="147">
        <v>1.1000000000000001</v>
      </c>
      <c r="HE382" s="148"/>
      <c r="HF382" s="149" t="s">
        <v>134</v>
      </c>
      <c r="HG382" s="150"/>
      <c r="HH382" s="147">
        <v>1.1000000000000001</v>
      </c>
      <c r="HI382" s="148"/>
      <c r="HJ382" s="149" t="s">
        <v>134</v>
      </c>
      <c r="HK382" s="150"/>
      <c r="HL382" s="147">
        <v>1.1000000000000001</v>
      </c>
      <c r="HM382" s="148"/>
      <c r="HN382" s="149" t="s">
        <v>134</v>
      </c>
      <c r="HO382" s="150"/>
      <c r="HP382" s="147">
        <v>1.1000000000000001</v>
      </c>
      <c r="HQ382" s="148"/>
      <c r="HR382" s="149" t="s">
        <v>134</v>
      </c>
      <c r="HS382" s="150"/>
      <c r="HT382" s="147">
        <v>1.1000000000000001</v>
      </c>
      <c r="HU382" s="148"/>
      <c r="HV382" s="149" t="s">
        <v>134</v>
      </c>
      <c r="HW382" s="150"/>
      <c r="HX382" s="147">
        <v>1.1000000000000001</v>
      </c>
      <c r="HY382" s="148"/>
      <c r="HZ382" s="149" t="s">
        <v>134</v>
      </c>
      <c r="IA382" s="150"/>
      <c r="IB382" s="147">
        <v>1.1000000000000001</v>
      </c>
      <c r="IC382" s="148"/>
      <c r="ID382" s="149" t="s">
        <v>134</v>
      </c>
      <c r="IE382" s="150"/>
      <c r="IF382" s="147">
        <v>1.1000000000000001</v>
      </c>
      <c r="IG382" s="148"/>
      <c r="IH382" s="149" t="s">
        <v>134</v>
      </c>
      <c r="II382" s="150"/>
      <c r="IJ382" s="147">
        <v>1.1000000000000001</v>
      </c>
      <c r="IK382" s="148"/>
      <c r="IL382" s="149" t="s">
        <v>134</v>
      </c>
      <c r="IM382" s="150"/>
      <c r="IN382" s="147">
        <v>1.1000000000000001</v>
      </c>
      <c r="IO382" s="148"/>
      <c r="IP382" s="149" t="s">
        <v>134</v>
      </c>
      <c r="IQ382" s="150"/>
    </row>
    <row r="383" spans="2:251" ht="23.5" customHeight="1" x14ac:dyDescent="0.4">
      <c r="B383" s="232" t="s">
        <v>168</v>
      </c>
      <c r="C383" s="233"/>
      <c r="D383" s="141">
        <v>1.41</v>
      </c>
      <c r="E383" s="142"/>
      <c r="F383" s="143" t="s">
        <v>134</v>
      </c>
      <c r="G383" s="144"/>
      <c r="H383" s="141">
        <v>1.41</v>
      </c>
      <c r="I383" s="142"/>
      <c r="J383" s="143" t="s">
        <v>134</v>
      </c>
      <c r="K383" s="144"/>
      <c r="L383" s="141">
        <v>1.41</v>
      </c>
      <c r="M383" s="142"/>
      <c r="N383" s="143" t="s">
        <v>134</v>
      </c>
      <c r="O383" s="144"/>
      <c r="P383" s="141">
        <v>1.41</v>
      </c>
      <c r="Q383" s="142"/>
      <c r="R383" s="143" t="s">
        <v>134</v>
      </c>
      <c r="S383" s="144"/>
      <c r="T383" s="141">
        <v>1.41</v>
      </c>
      <c r="U383" s="142"/>
      <c r="V383" s="143" t="s">
        <v>134</v>
      </c>
      <c r="W383" s="144"/>
      <c r="X383" s="141">
        <v>1.41</v>
      </c>
      <c r="Y383" s="142"/>
      <c r="Z383" s="143" t="s">
        <v>134</v>
      </c>
      <c r="AA383" s="144"/>
      <c r="AB383" s="141">
        <v>1.41</v>
      </c>
      <c r="AC383" s="142"/>
      <c r="AD383" s="143" t="s">
        <v>134</v>
      </c>
      <c r="AE383" s="144"/>
      <c r="AF383" s="141">
        <v>1.41</v>
      </c>
      <c r="AG383" s="142"/>
      <c r="AH383" s="143" t="s">
        <v>134</v>
      </c>
      <c r="AI383" s="144"/>
      <c r="AJ383" s="141">
        <v>1.41</v>
      </c>
      <c r="AK383" s="142"/>
      <c r="AL383" s="143" t="s">
        <v>134</v>
      </c>
      <c r="AM383" s="144"/>
      <c r="AN383" s="141">
        <v>1.41</v>
      </c>
      <c r="AO383" s="142"/>
      <c r="AP383" s="143" t="s">
        <v>134</v>
      </c>
      <c r="AQ383" s="144"/>
      <c r="AR383" s="141">
        <v>1.41</v>
      </c>
      <c r="AS383" s="142"/>
      <c r="AT383" s="143" t="s">
        <v>134</v>
      </c>
      <c r="AU383" s="144"/>
      <c r="AV383" s="141">
        <v>1.41</v>
      </c>
      <c r="AW383" s="142"/>
      <c r="AX383" s="143" t="s">
        <v>134</v>
      </c>
      <c r="AY383" s="144"/>
      <c r="AZ383" s="141">
        <v>1.41</v>
      </c>
      <c r="BA383" s="142"/>
      <c r="BB383" s="143" t="s">
        <v>134</v>
      </c>
      <c r="BC383" s="144"/>
      <c r="BD383" s="141">
        <v>1.41</v>
      </c>
      <c r="BE383" s="142"/>
      <c r="BF383" s="143" t="s">
        <v>134</v>
      </c>
      <c r="BG383" s="144"/>
      <c r="BH383" s="141">
        <v>1.41</v>
      </c>
      <c r="BI383" s="142"/>
      <c r="BJ383" s="143" t="s">
        <v>134</v>
      </c>
      <c r="BK383" s="144"/>
      <c r="BL383" s="141">
        <v>1.41</v>
      </c>
      <c r="BM383" s="142"/>
      <c r="BN383" s="143" t="s">
        <v>134</v>
      </c>
      <c r="BO383" s="144"/>
      <c r="BP383" s="141">
        <v>1.3599999999999999</v>
      </c>
      <c r="BQ383" s="142"/>
      <c r="BR383" s="143" t="s">
        <v>134</v>
      </c>
      <c r="BS383" s="144"/>
      <c r="BT383" s="141">
        <v>1.3599999999999999</v>
      </c>
      <c r="BU383" s="142"/>
      <c r="BV383" s="143" t="s">
        <v>134</v>
      </c>
      <c r="BW383" s="144"/>
      <c r="BX383" s="141">
        <v>1.3599999999999999</v>
      </c>
      <c r="BY383" s="142"/>
      <c r="BZ383" s="143" t="s">
        <v>134</v>
      </c>
      <c r="CA383" s="144"/>
      <c r="CB383" s="141">
        <v>1.3599999999999999</v>
      </c>
      <c r="CC383" s="142"/>
      <c r="CD383" s="143" t="s">
        <v>134</v>
      </c>
      <c r="CE383" s="144"/>
      <c r="CF383" s="141">
        <v>1.3599999999999999</v>
      </c>
      <c r="CG383" s="142"/>
      <c r="CH383" s="143" t="s">
        <v>134</v>
      </c>
      <c r="CI383" s="144"/>
      <c r="CJ383" s="141">
        <v>1.3599999999999999</v>
      </c>
      <c r="CK383" s="142"/>
      <c r="CL383" s="143" t="s">
        <v>134</v>
      </c>
      <c r="CM383" s="144"/>
      <c r="CN383" s="141">
        <v>1.3599999999999999</v>
      </c>
      <c r="CO383" s="142"/>
      <c r="CP383" s="143" t="s">
        <v>134</v>
      </c>
      <c r="CQ383" s="144"/>
      <c r="CR383" s="141">
        <v>1.3599999999999999</v>
      </c>
      <c r="CS383" s="142"/>
      <c r="CT383" s="143" t="s">
        <v>134</v>
      </c>
      <c r="CU383" s="144"/>
      <c r="CV383" s="141">
        <v>1.3599999999999999</v>
      </c>
      <c r="CW383" s="142"/>
      <c r="CX383" s="143" t="s">
        <v>134</v>
      </c>
      <c r="CY383" s="144"/>
      <c r="CZ383" s="141">
        <v>1.3599999999999999</v>
      </c>
      <c r="DA383" s="142"/>
      <c r="DB383" s="143" t="s">
        <v>134</v>
      </c>
      <c r="DC383" s="144"/>
      <c r="DD383" s="141">
        <v>1.3599999999999999</v>
      </c>
      <c r="DE383" s="142"/>
      <c r="DF383" s="143" t="s">
        <v>134</v>
      </c>
      <c r="DG383" s="144"/>
      <c r="DH383" s="141">
        <v>1.3599999999999999</v>
      </c>
      <c r="DI383" s="142"/>
      <c r="DJ383" s="143" t="s">
        <v>134</v>
      </c>
      <c r="DK383" s="144"/>
      <c r="DL383" s="141">
        <v>1.3599999999999999</v>
      </c>
      <c r="DM383" s="142"/>
      <c r="DN383" s="143" t="s">
        <v>134</v>
      </c>
      <c r="DO383" s="144"/>
      <c r="DP383" s="141">
        <v>1.3599999999999999</v>
      </c>
      <c r="DQ383" s="142"/>
      <c r="DR383" s="143" t="s">
        <v>134</v>
      </c>
      <c r="DS383" s="144"/>
      <c r="DT383" s="141">
        <v>1.3599999999999999</v>
      </c>
      <c r="DU383" s="142"/>
      <c r="DV383" s="143" t="s">
        <v>134</v>
      </c>
      <c r="DW383" s="144"/>
      <c r="DX383" s="141">
        <v>1.3599999999999999</v>
      </c>
      <c r="DY383" s="142"/>
      <c r="DZ383" s="143" t="s">
        <v>134</v>
      </c>
      <c r="EA383" s="144"/>
      <c r="EB383" s="141">
        <v>1.3599999999999999</v>
      </c>
      <c r="EC383" s="142"/>
      <c r="ED383" s="143" t="s">
        <v>134</v>
      </c>
      <c r="EE383" s="144"/>
      <c r="EF383" s="141">
        <v>1.3599999999999999</v>
      </c>
      <c r="EG383" s="142"/>
      <c r="EH383" s="143" t="s">
        <v>134</v>
      </c>
      <c r="EI383" s="144"/>
      <c r="EJ383" s="141">
        <v>1.3599999999999999</v>
      </c>
      <c r="EK383" s="142"/>
      <c r="EL383" s="143" t="s">
        <v>134</v>
      </c>
      <c r="EM383" s="144"/>
      <c r="EN383" s="141">
        <v>1.3599999999999999</v>
      </c>
      <c r="EO383" s="142"/>
      <c r="EP383" s="143" t="s">
        <v>134</v>
      </c>
      <c r="EQ383" s="144"/>
      <c r="ER383" s="141">
        <v>1.3599999999999999</v>
      </c>
      <c r="ES383" s="142"/>
      <c r="ET383" s="143" t="s">
        <v>134</v>
      </c>
      <c r="EU383" s="144"/>
      <c r="EV383" s="141">
        <v>1.3599999999999999</v>
      </c>
      <c r="EW383" s="142"/>
      <c r="EX383" s="143" t="s">
        <v>134</v>
      </c>
      <c r="EY383" s="144"/>
      <c r="EZ383" s="141">
        <v>1.3599999999999999</v>
      </c>
      <c r="FA383" s="142"/>
      <c r="FB383" s="143" t="s">
        <v>134</v>
      </c>
      <c r="FC383" s="144"/>
      <c r="FD383" s="141">
        <v>1.3599999999999999</v>
      </c>
      <c r="FE383" s="142"/>
      <c r="FF383" s="143" t="s">
        <v>134</v>
      </c>
      <c r="FG383" s="144"/>
      <c r="FH383" s="141">
        <v>1.3599999999999999</v>
      </c>
      <c r="FI383" s="142"/>
      <c r="FJ383" s="143" t="s">
        <v>134</v>
      </c>
      <c r="FK383" s="144"/>
      <c r="FL383" s="141">
        <v>1.3599999999999999</v>
      </c>
      <c r="FM383" s="142"/>
      <c r="FN383" s="143" t="s">
        <v>134</v>
      </c>
      <c r="FO383" s="144"/>
      <c r="FP383" s="141">
        <v>1.3099999999999998</v>
      </c>
      <c r="FQ383" s="142"/>
      <c r="FR383" s="143" t="s">
        <v>134</v>
      </c>
      <c r="FS383" s="144"/>
      <c r="FT383" s="141">
        <v>1.3099999999999998</v>
      </c>
      <c r="FU383" s="142"/>
      <c r="FV383" s="143" t="s">
        <v>134</v>
      </c>
      <c r="FW383" s="144"/>
      <c r="FX383" s="141">
        <v>1.3099999999999998</v>
      </c>
      <c r="FY383" s="142"/>
      <c r="FZ383" s="143" t="s">
        <v>134</v>
      </c>
      <c r="GA383" s="144"/>
      <c r="GB383" s="141">
        <v>1.3099999999999998</v>
      </c>
      <c r="GC383" s="142"/>
      <c r="GD383" s="143" t="s">
        <v>134</v>
      </c>
      <c r="GE383" s="144"/>
      <c r="GF383" s="141">
        <v>1.3099999999999998</v>
      </c>
      <c r="GG383" s="142"/>
      <c r="GH383" s="143" t="s">
        <v>134</v>
      </c>
      <c r="GI383" s="144"/>
      <c r="GJ383" s="141">
        <v>1.3099999999999998</v>
      </c>
      <c r="GK383" s="142"/>
      <c r="GL383" s="143" t="s">
        <v>134</v>
      </c>
      <c r="GM383" s="144"/>
      <c r="GN383" s="141">
        <v>0.68</v>
      </c>
      <c r="GO383" s="142"/>
      <c r="GP383" s="143" t="s">
        <v>134</v>
      </c>
      <c r="GQ383" s="144"/>
      <c r="GR383" s="141">
        <v>0.68</v>
      </c>
      <c r="GS383" s="142"/>
      <c r="GT383" s="143" t="s">
        <v>134</v>
      </c>
      <c r="GU383" s="144"/>
      <c r="GV383" s="141">
        <v>0.68</v>
      </c>
      <c r="GW383" s="142"/>
      <c r="GX383" s="143" t="s">
        <v>134</v>
      </c>
      <c r="GY383" s="144"/>
      <c r="GZ383" s="141">
        <v>0.6</v>
      </c>
      <c r="HA383" s="142"/>
      <c r="HB383" s="155" t="s">
        <v>246</v>
      </c>
      <c r="HC383" s="156"/>
      <c r="HD383" s="141">
        <v>0.6</v>
      </c>
      <c r="HE383" s="142"/>
      <c r="HF383" s="155" t="s">
        <v>246</v>
      </c>
      <c r="HG383" s="156"/>
      <c r="HH383" s="141">
        <v>0.6</v>
      </c>
      <c r="HI383" s="142"/>
      <c r="HJ383" s="155" t="s">
        <v>246</v>
      </c>
      <c r="HK383" s="156"/>
      <c r="HL383" s="141">
        <v>0.68</v>
      </c>
      <c r="HM383" s="142"/>
      <c r="HN383" s="155" t="s">
        <v>134</v>
      </c>
      <c r="HO383" s="156"/>
      <c r="HP383" s="141">
        <v>0.68</v>
      </c>
      <c r="HQ383" s="142"/>
      <c r="HR383" s="155" t="s">
        <v>134</v>
      </c>
      <c r="HS383" s="156"/>
      <c r="HT383" s="141">
        <v>0.68</v>
      </c>
      <c r="HU383" s="142"/>
      <c r="HV383" s="155" t="s">
        <v>134</v>
      </c>
      <c r="HW383" s="156"/>
      <c r="HX383" s="141">
        <v>0.68</v>
      </c>
      <c r="HY383" s="142"/>
      <c r="HZ383" s="155" t="s">
        <v>134</v>
      </c>
      <c r="IA383" s="156"/>
      <c r="IB383" s="141">
        <v>0.68</v>
      </c>
      <c r="IC383" s="142"/>
      <c r="ID383" s="155" t="s">
        <v>134</v>
      </c>
      <c r="IE383" s="156"/>
      <c r="IF383" s="141">
        <v>0.68</v>
      </c>
      <c r="IG383" s="142"/>
      <c r="IH383" s="155" t="s">
        <v>134</v>
      </c>
      <c r="II383" s="156"/>
      <c r="IJ383" s="141">
        <v>0.68</v>
      </c>
      <c r="IK383" s="142"/>
      <c r="IL383" s="155" t="s">
        <v>134</v>
      </c>
      <c r="IM383" s="156"/>
      <c r="IN383" s="141">
        <v>0.68</v>
      </c>
      <c r="IO383" s="142"/>
      <c r="IP383" s="155" t="s">
        <v>134</v>
      </c>
      <c r="IQ383" s="156"/>
    </row>
    <row r="384" spans="2:251" ht="23.5" customHeight="1" x14ac:dyDescent="0.4">
      <c r="B384" s="234"/>
      <c r="C384" s="235"/>
      <c r="D384" s="137"/>
      <c r="E384" s="138"/>
      <c r="F384" s="145"/>
      <c r="G384" s="146"/>
      <c r="H384" s="137"/>
      <c r="I384" s="138"/>
      <c r="J384" s="145"/>
      <c r="K384" s="146"/>
      <c r="L384" s="137"/>
      <c r="M384" s="138"/>
      <c r="N384" s="145"/>
      <c r="O384" s="146"/>
      <c r="P384" s="137"/>
      <c r="Q384" s="138"/>
      <c r="R384" s="145"/>
      <c r="S384" s="146"/>
      <c r="T384" s="137"/>
      <c r="U384" s="138"/>
      <c r="V384" s="145"/>
      <c r="W384" s="146"/>
      <c r="X384" s="137"/>
      <c r="Y384" s="138"/>
      <c r="Z384" s="145"/>
      <c r="AA384" s="146"/>
      <c r="AB384" s="137"/>
      <c r="AC384" s="138"/>
      <c r="AD384" s="145"/>
      <c r="AE384" s="146"/>
      <c r="AF384" s="137"/>
      <c r="AG384" s="138"/>
      <c r="AH384" s="145"/>
      <c r="AI384" s="146"/>
      <c r="AJ384" s="137"/>
      <c r="AK384" s="138"/>
      <c r="AL384" s="145"/>
      <c r="AM384" s="146"/>
      <c r="AN384" s="137"/>
      <c r="AO384" s="138"/>
      <c r="AP384" s="145"/>
      <c r="AQ384" s="146"/>
      <c r="AR384" s="137"/>
      <c r="AS384" s="138"/>
      <c r="AT384" s="145"/>
      <c r="AU384" s="146"/>
      <c r="AV384" s="137"/>
      <c r="AW384" s="138"/>
      <c r="AX384" s="145"/>
      <c r="AY384" s="146"/>
      <c r="AZ384" s="137"/>
      <c r="BA384" s="138"/>
      <c r="BB384" s="145"/>
      <c r="BC384" s="146"/>
      <c r="BD384" s="137"/>
      <c r="BE384" s="138"/>
      <c r="BF384" s="145"/>
      <c r="BG384" s="146"/>
      <c r="BH384" s="137"/>
      <c r="BI384" s="138"/>
      <c r="BJ384" s="145"/>
      <c r="BK384" s="146"/>
      <c r="BL384" s="137"/>
      <c r="BM384" s="138"/>
      <c r="BN384" s="145"/>
      <c r="BO384" s="146"/>
      <c r="BP384" s="137"/>
      <c r="BQ384" s="138"/>
      <c r="BR384" s="145"/>
      <c r="BS384" s="146"/>
      <c r="BT384" s="137"/>
      <c r="BU384" s="138"/>
      <c r="BV384" s="145"/>
      <c r="BW384" s="146"/>
      <c r="BX384" s="137"/>
      <c r="BY384" s="138"/>
      <c r="BZ384" s="145"/>
      <c r="CA384" s="146"/>
      <c r="CB384" s="137"/>
      <c r="CC384" s="138"/>
      <c r="CD384" s="145"/>
      <c r="CE384" s="146"/>
      <c r="CF384" s="137"/>
      <c r="CG384" s="138"/>
      <c r="CH384" s="145"/>
      <c r="CI384" s="146"/>
      <c r="CJ384" s="137"/>
      <c r="CK384" s="138"/>
      <c r="CL384" s="145"/>
      <c r="CM384" s="146"/>
      <c r="CN384" s="137"/>
      <c r="CO384" s="138"/>
      <c r="CP384" s="145"/>
      <c r="CQ384" s="146"/>
      <c r="CR384" s="137"/>
      <c r="CS384" s="138"/>
      <c r="CT384" s="145"/>
      <c r="CU384" s="146"/>
      <c r="CV384" s="137"/>
      <c r="CW384" s="138"/>
      <c r="CX384" s="145"/>
      <c r="CY384" s="146"/>
      <c r="CZ384" s="137"/>
      <c r="DA384" s="138"/>
      <c r="DB384" s="145"/>
      <c r="DC384" s="146"/>
      <c r="DD384" s="137"/>
      <c r="DE384" s="138"/>
      <c r="DF384" s="145"/>
      <c r="DG384" s="146"/>
      <c r="DH384" s="137"/>
      <c r="DI384" s="138"/>
      <c r="DJ384" s="145"/>
      <c r="DK384" s="146"/>
      <c r="DL384" s="137"/>
      <c r="DM384" s="138"/>
      <c r="DN384" s="145"/>
      <c r="DO384" s="146"/>
      <c r="DP384" s="137"/>
      <c r="DQ384" s="138"/>
      <c r="DR384" s="145"/>
      <c r="DS384" s="146"/>
      <c r="DT384" s="137"/>
      <c r="DU384" s="138"/>
      <c r="DV384" s="145"/>
      <c r="DW384" s="146"/>
      <c r="DX384" s="137"/>
      <c r="DY384" s="138"/>
      <c r="DZ384" s="145"/>
      <c r="EA384" s="146"/>
      <c r="EB384" s="137"/>
      <c r="EC384" s="138"/>
      <c r="ED384" s="145"/>
      <c r="EE384" s="146"/>
      <c r="EF384" s="137"/>
      <c r="EG384" s="138"/>
      <c r="EH384" s="145"/>
      <c r="EI384" s="146"/>
      <c r="EJ384" s="137"/>
      <c r="EK384" s="138"/>
      <c r="EL384" s="145"/>
      <c r="EM384" s="146"/>
      <c r="EN384" s="137"/>
      <c r="EO384" s="138"/>
      <c r="EP384" s="145"/>
      <c r="EQ384" s="146"/>
      <c r="ER384" s="137"/>
      <c r="ES384" s="138"/>
      <c r="ET384" s="145"/>
      <c r="EU384" s="146"/>
      <c r="EV384" s="137"/>
      <c r="EW384" s="138"/>
      <c r="EX384" s="145"/>
      <c r="EY384" s="146"/>
      <c r="EZ384" s="137"/>
      <c r="FA384" s="138"/>
      <c r="FB384" s="145"/>
      <c r="FC384" s="146"/>
      <c r="FD384" s="137"/>
      <c r="FE384" s="138"/>
      <c r="FF384" s="145"/>
      <c r="FG384" s="146"/>
      <c r="FH384" s="137"/>
      <c r="FI384" s="138"/>
      <c r="FJ384" s="145"/>
      <c r="FK384" s="146"/>
      <c r="FL384" s="137"/>
      <c r="FM384" s="138"/>
      <c r="FN384" s="145"/>
      <c r="FO384" s="146"/>
      <c r="FP384" s="137"/>
      <c r="FQ384" s="138"/>
      <c r="FR384" s="145"/>
      <c r="FS384" s="146"/>
      <c r="FT384" s="137"/>
      <c r="FU384" s="138"/>
      <c r="FV384" s="145"/>
      <c r="FW384" s="146"/>
      <c r="FX384" s="137"/>
      <c r="FY384" s="138"/>
      <c r="FZ384" s="145"/>
      <c r="GA384" s="146"/>
      <c r="GB384" s="137"/>
      <c r="GC384" s="138"/>
      <c r="GD384" s="145"/>
      <c r="GE384" s="146"/>
      <c r="GF384" s="137"/>
      <c r="GG384" s="138"/>
      <c r="GH384" s="145"/>
      <c r="GI384" s="146"/>
      <c r="GJ384" s="137"/>
      <c r="GK384" s="138"/>
      <c r="GL384" s="145"/>
      <c r="GM384" s="146"/>
      <c r="GN384" s="137"/>
      <c r="GO384" s="138"/>
      <c r="GP384" s="145"/>
      <c r="GQ384" s="146"/>
      <c r="GR384" s="137"/>
      <c r="GS384" s="138"/>
      <c r="GT384" s="145"/>
      <c r="GU384" s="146"/>
      <c r="GV384" s="137"/>
      <c r="GW384" s="138"/>
      <c r="GX384" s="145"/>
      <c r="GY384" s="146"/>
      <c r="GZ384" s="137">
        <v>14.299999999999999</v>
      </c>
      <c r="HA384" s="138"/>
      <c r="HB384" s="139" t="s">
        <v>134</v>
      </c>
      <c r="HC384" s="140"/>
      <c r="HD384" s="137">
        <v>14.299999999999999</v>
      </c>
      <c r="HE384" s="138"/>
      <c r="HF384" s="139" t="s">
        <v>134</v>
      </c>
      <c r="HG384" s="140"/>
      <c r="HH384" s="137">
        <v>14.299999999999999</v>
      </c>
      <c r="HI384" s="138"/>
      <c r="HJ384" s="139" t="s">
        <v>134</v>
      </c>
      <c r="HK384" s="140"/>
      <c r="HL384" s="137">
        <v>6.0500000000000007</v>
      </c>
      <c r="HM384" s="138"/>
      <c r="HN384" s="139" t="s">
        <v>134</v>
      </c>
      <c r="HO384" s="140"/>
      <c r="HP384" s="137">
        <v>6.0500000000000007</v>
      </c>
      <c r="HQ384" s="138"/>
      <c r="HR384" s="139" t="s">
        <v>134</v>
      </c>
      <c r="HS384" s="140"/>
      <c r="HT384" s="137">
        <v>6.0500000000000007</v>
      </c>
      <c r="HU384" s="138"/>
      <c r="HV384" s="139" t="s">
        <v>134</v>
      </c>
      <c r="HW384" s="140"/>
      <c r="HX384" s="137">
        <v>6.0500000000000007</v>
      </c>
      <c r="HY384" s="138"/>
      <c r="HZ384" s="139" t="s">
        <v>134</v>
      </c>
      <c r="IA384" s="140"/>
      <c r="IB384" s="137">
        <v>6.0500000000000007</v>
      </c>
      <c r="IC384" s="138"/>
      <c r="ID384" s="139" t="s">
        <v>134</v>
      </c>
      <c r="IE384" s="140"/>
      <c r="IF384" s="137">
        <v>6.0500000000000007</v>
      </c>
      <c r="IG384" s="138"/>
      <c r="IH384" s="139" t="s">
        <v>134</v>
      </c>
      <c r="II384" s="140"/>
      <c r="IJ384" s="137">
        <v>6.0500000000000007</v>
      </c>
      <c r="IK384" s="138"/>
      <c r="IL384" s="139" t="s">
        <v>134</v>
      </c>
      <c r="IM384" s="140"/>
      <c r="IN384" s="137">
        <v>6.0500000000000007</v>
      </c>
      <c r="IO384" s="138"/>
      <c r="IP384" s="139" t="s">
        <v>134</v>
      </c>
      <c r="IQ384" s="140"/>
    </row>
    <row r="385" spans="2:251" ht="25.5" customHeight="1" x14ac:dyDescent="0.4">
      <c r="B385" s="232" t="s">
        <v>16</v>
      </c>
      <c r="C385" s="233"/>
      <c r="D385" s="141">
        <v>1.04</v>
      </c>
      <c r="E385" s="142"/>
      <c r="F385" s="143" t="s">
        <v>134</v>
      </c>
      <c r="G385" s="144"/>
      <c r="H385" s="141">
        <f>2.32+0.15</f>
        <v>2.4699999999999998</v>
      </c>
      <c r="I385" s="142"/>
      <c r="J385" s="143" t="s">
        <v>134</v>
      </c>
      <c r="K385" s="144"/>
      <c r="L385" s="141">
        <f>2.32+0.15</f>
        <v>2.4699999999999998</v>
      </c>
      <c r="M385" s="142"/>
      <c r="N385" s="143" t="s">
        <v>134</v>
      </c>
      <c r="O385" s="144"/>
      <c r="P385" s="141">
        <f>2.32+0.15</f>
        <v>2.4699999999999998</v>
      </c>
      <c r="Q385" s="142"/>
      <c r="R385" s="143" t="s">
        <v>134</v>
      </c>
      <c r="S385" s="144"/>
      <c r="T385" s="141">
        <f>2.32+0.15</f>
        <v>2.4699999999999998</v>
      </c>
      <c r="U385" s="142"/>
      <c r="V385" s="143" t="s">
        <v>134</v>
      </c>
      <c r="W385" s="144"/>
      <c r="X385" s="141">
        <v>2.4699999999999998</v>
      </c>
      <c r="Y385" s="142"/>
      <c r="Z385" s="143" t="s">
        <v>134</v>
      </c>
      <c r="AA385" s="144"/>
      <c r="AB385" s="141">
        <v>2.4699999999999998</v>
      </c>
      <c r="AC385" s="142"/>
      <c r="AD385" s="143" t="s">
        <v>134</v>
      </c>
      <c r="AE385" s="144"/>
      <c r="AF385" s="141">
        <v>2.4699999999999998</v>
      </c>
      <c r="AG385" s="142"/>
      <c r="AH385" s="143" t="s">
        <v>134</v>
      </c>
      <c r="AI385" s="144"/>
      <c r="AJ385" s="141">
        <v>3.05</v>
      </c>
      <c r="AK385" s="142"/>
      <c r="AL385" s="143" t="s">
        <v>134</v>
      </c>
      <c r="AM385" s="144"/>
      <c r="AN385" s="141">
        <v>3.05</v>
      </c>
      <c r="AO385" s="142"/>
      <c r="AP385" s="143" t="s">
        <v>134</v>
      </c>
      <c r="AQ385" s="144"/>
      <c r="AR385" s="141">
        <v>3.05</v>
      </c>
      <c r="AS385" s="142"/>
      <c r="AT385" s="143" t="s">
        <v>134</v>
      </c>
      <c r="AU385" s="144"/>
      <c r="AV385" s="141">
        <v>3.05</v>
      </c>
      <c r="AW385" s="142"/>
      <c r="AX385" s="143" t="s">
        <v>134</v>
      </c>
      <c r="AY385" s="144"/>
      <c r="AZ385" s="141">
        <v>3.05</v>
      </c>
      <c r="BA385" s="142"/>
      <c r="BB385" s="143" t="s">
        <v>134</v>
      </c>
      <c r="BC385" s="144"/>
      <c r="BD385" s="141">
        <v>3.05</v>
      </c>
      <c r="BE385" s="142"/>
      <c r="BF385" s="143" t="s">
        <v>134</v>
      </c>
      <c r="BG385" s="144"/>
      <c r="BH385" s="141">
        <v>3.05</v>
      </c>
      <c r="BI385" s="142"/>
      <c r="BJ385" s="143" t="s">
        <v>134</v>
      </c>
      <c r="BK385" s="144"/>
      <c r="BL385" s="141">
        <v>3.05</v>
      </c>
      <c r="BM385" s="142"/>
      <c r="BN385" s="143" t="s">
        <v>134</v>
      </c>
      <c r="BO385" s="144"/>
      <c r="BP385" s="141">
        <v>3</v>
      </c>
      <c r="BQ385" s="142"/>
      <c r="BR385" s="143" t="s">
        <v>134</v>
      </c>
      <c r="BS385" s="144"/>
      <c r="BT385" s="141">
        <v>3</v>
      </c>
      <c r="BU385" s="142"/>
      <c r="BV385" s="143" t="s">
        <v>134</v>
      </c>
      <c r="BW385" s="144"/>
      <c r="BX385" s="141">
        <v>3</v>
      </c>
      <c r="BY385" s="142"/>
      <c r="BZ385" s="143" t="s">
        <v>134</v>
      </c>
      <c r="CA385" s="144"/>
      <c r="CB385" s="141">
        <v>3</v>
      </c>
      <c r="CC385" s="142"/>
      <c r="CD385" s="143" t="s">
        <v>134</v>
      </c>
      <c r="CE385" s="144"/>
      <c r="CF385" s="141">
        <v>3</v>
      </c>
      <c r="CG385" s="142"/>
      <c r="CH385" s="143" t="s">
        <v>134</v>
      </c>
      <c r="CI385" s="144"/>
      <c r="CJ385" s="141">
        <v>3</v>
      </c>
      <c r="CK385" s="142"/>
      <c r="CL385" s="143" t="s">
        <v>134</v>
      </c>
      <c r="CM385" s="144"/>
      <c r="CN385" s="141">
        <v>3</v>
      </c>
      <c r="CO385" s="142"/>
      <c r="CP385" s="143" t="s">
        <v>134</v>
      </c>
      <c r="CQ385" s="144"/>
      <c r="CR385" s="141">
        <v>3</v>
      </c>
      <c r="CS385" s="142"/>
      <c r="CT385" s="143" t="s">
        <v>134</v>
      </c>
      <c r="CU385" s="144"/>
      <c r="CV385" s="141">
        <v>3</v>
      </c>
      <c r="CW385" s="142"/>
      <c r="CX385" s="143" t="s">
        <v>134</v>
      </c>
      <c r="CY385" s="144"/>
      <c r="CZ385" s="141">
        <v>3</v>
      </c>
      <c r="DA385" s="142"/>
      <c r="DB385" s="143" t="s">
        <v>134</v>
      </c>
      <c r="DC385" s="144"/>
      <c r="DD385" s="141">
        <v>3</v>
      </c>
      <c r="DE385" s="142"/>
      <c r="DF385" s="143" t="s">
        <v>134</v>
      </c>
      <c r="DG385" s="144"/>
      <c r="DH385" s="141">
        <v>3</v>
      </c>
      <c r="DI385" s="142"/>
      <c r="DJ385" s="143" t="s">
        <v>134</v>
      </c>
      <c r="DK385" s="144"/>
      <c r="DL385" s="141">
        <v>3</v>
      </c>
      <c r="DM385" s="142"/>
      <c r="DN385" s="143" t="s">
        <v>134</v>
      </c>
      <c r="DO385" s="144"/>
      <c r="DP385" s="141">
        <v>3</v>
      </c>
      <c r="DQ385" s="142"/>
      <c r="DR385" s="143" t="s">
        <v>134</v>
      </c>
      <c r="DS385" s="144"/>
      <c r="DT385" s="141">
        <v>3</v>
      </c>
      <c r="DU385" s="142"/>
      <c r="DV385" s="143" t="s">
        <v>134</v>
      </c>
      <c r="DW385" s="144"/>
      <c r="DX385" s="141">
        <v>3</v>
      </c>
      <c r="DY385" s="142"/>
      <c r="DZ385" s="143" t="s">
        <v>134</v>
      </c>
      <c r="EA385" s="144"/>
      <c r="EB385" s="141">
        <v>3</v>
      </c>
      <c r="EC385" s="142"/>
      <c r="ED385" s="143" t="s">
        <v>134</v>
      </c>
      <c r="EE385" s="144"/>
      <c r="EF385" s="141">
        <v>3</v>
      </c>
      <c r="EG385" s="142"/>
      <c r="EH385" s="143" t="s">
        <v>134</v>
      </c>
      <c r="EI385" s="144"/>
      <c r="EJ385" s="141">
        <v>3</v>
      </c>
      <c r="EK385" s="142"/>
      <c r="EL385" s="143" t="s">
        <v>134</v>
      </c>
      <c r="EM385" s="144"/>
      <c r="EN385" s="141">
        <v>3</v>
      </c>
      <c r="EO385" s="142"/>
      <c r="EP385" s="143" t="s">
        <v>134</v>
      </c>
      <c r="EQ385" s="144"/>
      <c r="ER385" s="141">
        <v>3</v>
      </c>
      <c r="ES385" s="142"/>
      <c r="ET385" s="143" t="s">
        <v>134</v>
      </c>
      <c r="EU385" s="144"/>
      <c r="EV385" s="141">
        <v>3</v>
      </c>
      <c r="EW385" s="142"/>
      <c r="EX385" s="155" t="s">
        <v>134</v>
      </c>
      <c r="EY385" s="156"/>
      <c r="EZ385" s="141">
        <v>3</v>
      </c>
      <c r="FA385" s="142"/>
      <c r="FB385" s="155" t="s">
        <v>134</v>
      </c>
      <c r="FC385" s="156"/>
      <c r="FD385" s="141" t="s">
        <v>8</v>
      </c>
      <c r="FE385" s="142"/>
      <c r="FF385" s="155" t="s">
        <v>8</v>
      </c>
      <c r="FG385" s="156"/>
      <c r="FH385" s="141" t="s">
        <v>8</v>
      </c>
      <c r="FI385" s="142"/>
      <c r="FJ385" s="155" t="s">
        <v>8</v>
      </c>
      <c r="FK385" s="156"/>
      <c r="FL385" s="141" t="s">
        <v>8</v>
      </c>
      <c r="FM385" s="142"/>
      <c r="FN385" s="155" t="s">
        <v>8</v>
      </c>
      <c r="FO385" s="156"/>
      <c r="FP385" s="141" t="s">
        <v>8</v>
      </c>
      <c r="FQ385" s="142"/>
      <c r="FR385" s="155" t="s">
        <v>8</v>
      </c>
      <c r="FS385" s="156"/>
      <c r="FT385" s="141" t="s">
        <v>8</v>
      </c>
      <c r="FU385" s="142"/>
      <c r="FV385" s="155" t="s">
        <v>8</v>
      </c>
      <c r="FW385" s="156"/>
      <c r="FX385" s="141" t="s">
        <v>8</v>
      </c>
      <c r="FY385" s="142"/>
      <c r="FZ385" s="155" t="s">
        <v>8</v>
      </c>
      <c r="GA385" s="156"/>
      <c r="GB385" s="141" t="s">
        <v>8</v>
      </c>
      <c r="GC385" s="142"/>
      <c r="GD385" s="155" t="s">
        <v>8</v>
      </c>
      <c r="GE385" s="156"/>
      <c r="GF385" s="141" t="s">
        <v>8</v>
      </c>
      <c r="GG385" s="142"/>
      <c r="GH385" s="155" t="s">
        <v>8</v>
      </c>
      <c r="GI385" s="156"/>
      <c r="GJ385" s="141">
        <v>0.6</v>
      </c>
      <c r="GK385" s="142"/>
      <c r="GL385" s="155" t="s">
        <v>246</v>
      </c>
      <c r="GM385" s="156"/>
      <c r="GN385" s="141">
        <v>0.6</v>
      </c>
      <c r="GO385" s="142"/>
      <c r="GP385" s="155" t="s">
        <v>246</v>
      </c>
      <c r="GQ385" s="156"/>
      <c r="GR385" s="141">
        <v>0.6</v>
      </c>
      <c r="GS385" s="142"/>
      <c r="GT385" s="155" t="s">
        <v>246</v>
      </c>
      <c r="GU385" s="156"/>
      <c r="GV385" s="141">
        <v>0.6</v>
      </c>
      <c r="GW385" s="142"/>
      <c r="GX385" s="155" t="s">
        <v>246</v>
      </c>
      <c r="GY385" s="156"/>
      <c r="GZ385" s="141">
        <v>0.6</v>
      </c>
      <c r="HA385" s="142"/>
      <c r="HB385" s="155" t="s">
        <v>246</v>
      </c>
      <c r="HC385" s="156"/>
      <c r="HD385" s="141">
        <v>0.6</v>
      </c>
      <c r="HE385" s="142"/>
      <c r="HF385" s="155" t="s">
        <v>246</v>
      </c>
      <c r="HG385" s="156"/>
      <c r="HH385" s="141">
        <v>0.6</v>
      </c>
      <c r="HI385" s="142"/>
      <c r="HJ385" s="155" t="s">
        <v>246</v>
      </c>
      <c r="HK385" s="156"/>
      <c r="HL385" s="141">
        <v>0.6</v>
      </c>
      <c r="HM385" s="142"/>
      <c r="HN385" s="155" t="s">
        <v>246</v>
      </c>
      <c r="HO385" s="156"/>
      <c r="HP385" s="141" t="s">
        <v>8</v>
      </c>
      <c r="HQ385" s="142"/>
      <c r="HR385" s="155" t="s">
        <v>8</v>
      </c>
      <c r="HS385" s="156"/>
      <c r="HT385" s="141" t="s">
        <v>8</v>
      </c>
      <c r="HU385" s="142"/>
      <c r="HV385" s="155" t="s">
        <v>8</v>
      </c>
      <c r="HW385" s="156"/>
      <c r="HX385" s="141" t="s">
        <v>8</v>
      </c>
      <c r="HY385" s="142"/>
      <c r="HZ385" s="155" t="s">
        <v>8</v>
      </c>
      <c r="IA385" s="156"/>
      <c r="IB385" s="162">
        <v>0.6</v>
      </c>
      <c r="IC385" s="142"/>
      <c r="ID385" s="155" t="s">
        <v>246</v>
      </c>
      <c r="IE385" s="156"/>
      <c r="IF385" s="162">
        <v>0.6</v>
      </c>
      <c r="IG385" s="142"/>
      <c r="IH385" s="155" t="s">
        <v>246</v>
      </c>
      <c r="II385" s="156"/>
      <c r="IJ385" s="162">
        <v>0.6</v>
      </c>
      <c r="IK385" s="142"/>
      <c r="IL385" s="155" t="s">
        <v>246</v>
      </c>
      <c r="IM385" s="156"/>
      <c r="IN385" s="162">
        <v>0.6</v>
      </c>
      <c r="IO385" s="142"/>
      <c r="IP385" s="155" t="s">
        <v>246</v>
      </c>
      <c r="IQ385" s="156"/>
    </row>
    <row r="386" spans="2:251" ht="25.5" customHeight="1" x14ac:dyDescent="0.4">
      <c r="B386" s="234"/>
      <c r="C386" s="235"/>
      <c r="D386" s="137"/>
      <c r="E386" s="138"/>
      <c r="F386" s="145"/>
      <c r="G386" s="146"/>
      <c r="H386" s="137"/>
      <c r="I386" s="138"/>
      <c r="J386" s="145"/>
      <c r="K386" s="146"/>
      <c r="L386" s="137"/>
      <c r="M386" s="138"/>
      <c r="N386" s="145"/>
      <c r="O386" s="146"/>
      <c r="P386" s="137"/>
      <c r="Q386" s="138"/>
      <c r="R386" s="145"/>
      <c r="S386" s="146"/>
      <c r="T386" s="137"/>
      <c r="U386" s="138"/>
      <c r="V386" s="145"/>
      <c r="W386" s="146"/>
      <c r="X386" s="137"/>
      <c r="Y386" s="138"/>
      <c r="Z386" s="145"/>
      <c r="AA386" s="146"/>
      <c r="AB386" s="137"/>
      <c r="AC386" s="138"/>
      <c r="AD386" s="145"/>
      <c r="AE386" s="146"/>
      <c r="AF386" s="137"/>
      <c r="AG386" s="138"/>
      <c r="AH386" s="145"/>
      <c r="AI386" s="146"/>
      <c r="AJ386" s="137"/>
      <c r="AK386" s="138"/>
      <c r="AL386" s="145"/>
      <c r="AM386" s="146"/>
      <c r="AN386" s="137"/>
      <c r="AO386" s="138"/>
      <c r="AP386" s="145"/>
      <c r="AQ386" s="146"/>
      <c r="AR386" s="137"/>
      <c r="AS386" s="138"/>
      <c r="AT386" s="145"/>
      <c r="AU386" s="146"/>
      <c r="AV386" s="137"/>
      <c r="AW386" s="138"/>
      <c r="AX386" s="145"/>
      <c r="AY386" s="146"/>
      <c r="AZ386" s="137"/>
      <c r="BA386" s="138"/>
      <c r="BB386" s="145"/>
      <c r="BC386" s="146"/>
      <c r="BD386" s="137"/>
      <c r="BE386" s="138"/>
      <c r="BF386" s="145"/>
      <c r="BG386" s="146"/>
      <c r="BH386" s="137"/>
      <c r="BI386" s="138"/>
      <c r="BJ386" s="145"/>
      <c r="BK386" s="146"/>
      <c r="BL386" s="137"/>
      <c r="BM386" s="138"/>
      <c r="BN386" s="145"/>
      <c r="BO386" s="146"/>
      <c r="BP386" s="137"/>
      <c r="BQ386" s="138"/>
      <c r="BR386" s="145"/>
      <c r="BS386" s="146"/>
      <c r="BT386" s="137"/>
      <c r="BU386" s="138"/>
      <c r="BV386" s="145"/>
      <c r="BW386" s="146"/>
      <c r="BX386" s="137"/>
      <c r="BY386" s="138"/>
      <c r="BZ386" s="145"/>
      <c r="CA386" s="146"/>
      <c r="CB386" s="137"/>
      <c r="CC386" s="138"/>
      <c r="CD386" s="145"/>
      <c r="CE386" s="146"/>
      <c r="CF386" s="137"/>
      <c r="CG386" s="138"/>
      <c r="CH386" s="145"/>
      <c r="CI386" s="146"/>
      <c r="CJ386" s="137"/>
      <c r="CK386" s="138"/>
      <c r="CL386" s="145"/>
      <c r="CM386" s="146"/>
      <c r="CN386" s="137"/>
      <c r="CO386" s="138"/>
      <c r="CP386" s="145"/>
      <c r="CQ386" s="146"/>
      <c r="CR386" s="137"/>
      <c r="CS386" s="138"/>
      <c r="CT386" s="145"/>
      <c r="CU386" s="146"/>
      <c r="CV386" s="137"/>
      <c r="CW386" s="138"/>
      <c r="CX386" s="145"/>
      <c r="CY386" s="146"/>
      <c r="CZ386" s="137"/>
      <c r="DA386" s="138"/>
      <c r="DB386" s="145"/>
      <c r="DC386" s="146"/>
      <c r="DD386" s="137"/>
      <c r="DE386" s="138"/>
      <c r="DF386" s="145"/>
      <c r="DG386" s="146"/>
      <c r="DH386" s="137"/>
      <c r="DI386" s="138"/>
      <c r="DJ386" s="145"/>
      <c r="DK386" s="146"/>
      <c r="DL386" s="137"/>
      <c r="DM386" s="138"/>
      <c r="DN386" s="145"/>
      <c r="DO386" s="146"/>
      <c r="DP386" s="137"/>
      <c r="DQ386" s="138"/>
      <c r="DR386" s="145"/>
      <c r="DS386" s="146"/>
      <c r="DT386" s="137"/>
      <c r="DU386" s="138"/>
      <c r="DV386" s="145"/>
      <c r="DW386" s="146"/>
      <c r="DX386" s="137"/>
      <c r="DY386" s="138"/>
      <c r="DZ386" s="145"/>
      <c r="EA386" s="146"/>
      <c r="EB386" s="137"/>
      <c r="EC386" s="138"/>
      <c r="ED386" s="145"/>
      <c r="EE386" s="146"/>
      <c r="EF386" s="137"/>
      <c r="EG386" s="138"/>
      <c r="EH386" s="145"/>
      <c r="EI386" s="146"/>
      <c r="EJ386" s="137"/>
      <c r="EK386" s="138"/>
      <c r="EL386" s="145"/>
      <c r="EM386" s="146"/>
      <c r="EN386" s="137"/>
      <c r="EO386" s="138"/>
      <c r="EP386" s="145"/>
      <c r="EQ386" s="146"/>
      <c r="ER386" s="137"/>
      <c r="ES386" s="138"/>
      <c r="ET386" s="145"/>
      <c r="EU386" s="146"/>
      <c r="EV386" s="137"/>
      <c r="EW386" s="138"/>
      <c r="EX386" s="139"/>
      <c r="EY386" s="140"/>
      <c r="EZ386" s="137"/>
      <c r="FA386" s="138"/>
      <c r="FB386" s="139"/>
      <c r="FC386" s="140"/>
      <c r="FD386" s="137"/>
      <c r="FE386" s="138"/>
      <c r="FF386" s="139"/>
      <c r="FG386" s="140"/>
      <c r="FH386" s="137"/>
      <c r="FI386" s="138"/>
      <c r="FJ386" s="139"/>
      <c r="FK386" s="140"/>
      <c r="FL386" s="137"/>
      <c r="FM386" s="138"/>
      <c r="FN386" s="139"/>
      <c r="FO386" s="140"/>
      <c r="FP386" s="137"/>
      <c r="FQ386" s="138"/>
      <c r="FR386" s="139"/>
      <c r="FS386" s="140"/>
      <c r="FT386" s="137"/>
      <c r="FU386" s="138"/>
      <c r="FV386" s="139"/>
      <c r="FW386" s="140"/>
      <c r="FX386" s="137"/>
      <c r="FY386" s="138"/>
      <c r="FZ386" s="139"/>
      <c r="GA386" s="140"/>
      <c r="GB386" s="137"/>
      <c r="GC386" s="138"/>
      <c r="GD386" s="139"/>
      <c r="GE386" s="140"/>
      <c r="GF386" s="137"/>
      <c r="GG386" s="138"/>
      <c r="GH386" s="139"/>
      <c r="GI386" s="140"/>
      <c r="GJ386" s="137">
        <v>14.299999999999999</v>
      </c>
      <c r="GK386" s="138"/>
      <c r="GL386" s="139" t="s">
        <v>134</v>
      </c>
      <c r="GM386" s="140"/>
      <c r="GN386" s="137">
        <v>14.299999999999999</v>
      </c>
      <c r="GO386" s="138"/>
      <c r="GP386" s="139" t="s">
        <v>134</v>
      </c>
      <c r="GQ386" s="140"/>
      <c r="GR386" s="137">
        <v>14.299999999999999</v>
      </c>
      <c r="GS386" s="138"/>
      <c r="GT386" s="139" t="s">
        <v>134</v>
      </c>
      <c r="GU386" s="140"/>
      <c r="GV386" s="137">
        <v>14.299999999999999</v>
      </c>
      <c r="GW386" s="138"/>
      <c r="GX386" s="139" t="s">
        <v>134</v>
      </c>
      <c r="GY386" s="140"/>
      <c r="GZ386" s="137">
        <v>14.299999999999999</v>
      </c>
      <c r="HA386" s="138"/>
      <c r="HB386" s="139" t="s">
        <v>134</v>
      </c>
      <c r="HC386" s="140"/>
      <c r="HD386" s="137">
        <v>14.299999999999999</v>
      </c>
      <c r="HE386" s="138"/>
      <c r="HF386" s="139" t="s">
        <v>134</v>
      </c>
      <c r="HG386" s="140"/>
      <c r="HH386" s="137">
        <v>14.299999999999999</v>
      </c>
      <c r="HI386" s="138"/>
      <c r="HJ386" s="139" t="s">
        <v>134</v>
      </c>
      <c r="HK386" s="140"/>
      <c r="HL386" s="137">
        <v>14.299999999999999</v>
      </c>
      <c r="HM386" s="138"/>
      <c r="HN386" s="139" t="s">
        <v>134</v>
      </c>
      <c r="HO386" s="140"/>
      <c r="HP386" s="137"/>
      <c r="HQ386" s="138"/>
      <c r="HR386" s="139"/>
      <c r="HS386" s="140"/>
      <c r="HT386" s="137"/>
      <c r="HU386" s="138"/>
      <c r="HV386" s="139"/>
      <c r="HW386" s="140"/>
      <c r="HX386" s="137"/>
      <c r="HY386" s="138"/>
      <c r="HZ386" s="139"/>
      <c r="IA386" s="140"/>
      <c r="IB386" s="161">
        <v>14.299999999999999</v>
      </c>
      <c r="IC386" s="138"/>
      <c r="ID386" s="139" t="s">
        <v>134</v>
      </c>
      <c r="IE386" s="140"/>
      <c r="IF386" s="161">
        <v>14.299999999999999</v>
      </c>
      <c r="IG386" s="138"/>
      <c r="IH386" s="139" t="s">
        <v>134</v>
      </c>
      <c r="II386" s="140"/>
      <c r="IJ386" s="161">
        <v>14.299999999999999</v>
      </c>
      <c r="IK386" s="138"/>
      <c r="IL386" s="139" t="s">
        <v>134</v>
      </c>
      <c r="IM386" s="140"/>
      <c r="IN386" s="161">
        <v>14.299999999999999</v>
      </c>
      <c r="IO386" s="138"/>
      <c r="IP386" s="139" t="s">
        <v>134</v>
      </c>
      <c r="IQ386" s="140"/>
    </row>
    <row r="387" spans="2:251" ht="25.5" customHeight="1" x14ac:dyDescent="0.4">
      <c r="B387" s="232" t="s">
        <v>155</v>
      </c>
      <c r="C387" s="233"/>
      <c r="D387" s="141" t="s">
        <v>8</v>
      </c>
      <c r="E387" s="142"/>
      <c r="F387" s="143" t="s">
        <v>8</v>
      </c>
      <c r="G387" s="144"/>
      <c r="H387" s="141" t="s">
        <v>8</v>
      </c>
      <c r="I387" s="142"/>
      <c r="J387" s="143" t="s">
        <v>8</v>
      </c>
      <c r="K387" s="144"/>
      <c r="L387" s="141">
        <v>0.99</v>
      </c>
      <c r="M387" s="142"/>
      <c r="N387" s="143" t="s">
        <v>134</v>
      </c>
      <c r="O387" s="144"/>
      <c r="P387" s="141">
        <v>0.99</v>
      </c>
      <c r="Q387" s="142"/>
      <c r="R387" s="143" t="s">
        <v>134</v>
      </c>
      <c r="S387" s="144"/>
      <c r="T387" s="141">
        <v>0.99</v>
      </c>
      <c r="U387" s="142"/>
      <c r="V387" s="143" t="s">
        <v>134</v>
      </c>
      <c r="W387" s="144"/>
      <c r="X387" s="141">
        <v>0.99</v>
      </c>
      <c r="Y387" s="142"/>
      <c r="Z387" s="143" t="s">
        <v>134</v>
      </c>
      <c r="AA387" s="144"/>
      <c r="AB387" s="141">
        <v>0.99</v>
      </c>
      <c r="AC387" s="142"/>
      <c r="AD387" s="143" t="s">
        <v>134</v>
      </c>
      <c r="AE387" s="144"/>
      <c r="AF387" s="141">
        <v>0.99</v>
      </c>
      <c r="AG387" s="142"/>
      <c r="AH387" s="143" t="s">
        <v>134</v>
      </c>
      <c r="AI387" s="144"/>
      <c r="AJ387" s="141">
        <v>0.99</v>
      </c>
      <c r="AK387" s="142"/>
      <c r="AL387" s="143" t="s">
        <v>134</v>
      </c>
      <c r="AM387" s="144"/>
      <c r="AN387" s="141">
        <v>0.99</v>
      </c>
      <c r="AO387" s="142"/>
      <c r="AP387" s="143" t="s">
        <v>134</v>
      </c>
      <c r="AQ387" s="144"/>
      <c r="AR387" s="141">
        <v>0.99</v>
      </c>
      <c r="AS387" s="142"/>
      <c r="AT387" s="143" t="s">
        <v>134</v>
      </c>
      <c r="AU387" s="144"/>
      <c r="AV387" s="141">
        <v>0.99</v>
      </c>
      <c r="AW387" s="142"/>
      <c r="AX387" s="143" t="s">
        <v>134</v>
      </c>
      <c r="AY387" s="144"/>
      <c r="AZ387" s="141">
        <v>0.99</v>
      </c>
      <c r="BA387" s="142"/>
      <c r="BB387" s="143" t="s">
        <v>134</v>
      </c>
      <c r="BC387" s="144"/>
      <c r="BD387" s="141">
        <v>0.99</v>
      </c>
      <c r="BE387" s="142"/>
      <c r="BF387" s="143" t="s">
        <v>134</v>
      </c>
      <c r="BG387" s="144"/>
      <c r="BH387" s="141">
        <v>0.99</v>
      </c>
      <c r="BI387" s="142"/>
      <c r="BJ387" s="143" t="s">
        <v>134</v>
      </c>
      <c r="BK387" s="144"/>
      <c r="BL387" s="141">
        <v>0.99</v>
      </c>
      <c r="BM387" s="142"/>
      <c r="BN387" s="143" t="s">
        <v>134</v>
      </c>
      <c r="BO387" s="144"/>
      <c r="BP387" s="141">
        <v>0.94</v>
      </c>
      <c r="BQ387" s="142"/>
      <c r="BR387" s="143" t="s">
        <v>134</v>
      </c>
      <c r="BS387" s="144"/>
      <c r="BT387" s="141">
        <v>0.94</v>
      </c>
      <c r="BU387" s="142"/>
      <c r="BV387" s="143" t="s">
        <v>134</v>
      </c>
      <c r="BW387" s="144"/>
      <c r="BX387" s="141">
        <v>0.94</v>
      </c>
      <c r="BY387" s="142"/>
      <c r="BZ387" s="143" t="s">
        <v>134</v>
      </c>
      <c r="CA387" s="144"/>
      <c r="CB387" s="141">
        <v>0.94</v>
      </c>
      <c r="CC387" s="142"/>
      <c r="CD387" s="143" t="s">
        <v>134</v>
      </c>
      <c r="CE387" s="144"/>
      <c r="CF387" s="141">
        <v>0.94</v>
      </c>
      <c r="CG387" s="142"/>
      <c r="CH387" s="143" t="s">
        <v>134</v>
      </c>
      <c r="CI387" s="144"/>
      <c r="CJ387" s="141">
        <v>0.94</v>
      </c>
      <c r="CK387" s="142"/>
      <c r="CL387" s="143" t="s">
        <v>134</v>
      </c>
      <c r="CM387" s="144"/>
      <c r="CN387" s="141">
        <v>0.94</v>
      </c>
      <c r="CO387" s="142"/>
      <c r="CP387" s="143" t="s">
        <v>134</v>
      </c>
      <c r="CQ387" s="144"/>
      <c r="CR387" s="141">
        <v>0.94</v>
      </c>
      <c r="CS387" s="142"/>
      <c r="CT387" s="143" t="s">
        <v>134</v>
      </c>
      <c r="CU387" s="144"/>
      <c r="CV387" s="141">
        <v>0.94</v>
      </c>
      <c r="CW387" s="142"/>
      <c r="CX387" s="143" t="s">
        <v>134</v>
      </c>
      <c r="CY387" s="144"/>
      <c r="CZ387" s="141">
        <v>0.94</v>
      </c>
      <c r="DA387" s="142"/>
      <c r="DB387" s="143" t="s">
        <v>134</v>
      </c>
      <c r="DC387" s="144"/>
      <c r="DD387" s="141">
        <v>0.94</v>
      </c>
      <c r="DE387" s="142"/>
      <c r="DF387" s="143" t="s">
        <v>134</v>
      </c>
      <c r="DG387" s="144"/>
      <c r="DH387" s="141">
        <v>0.94</v>
      </c>
      <c r="DI387" s="142"/>
      <c r="DJ387" s="143" t="s">
        <v>134</v>
      </c>
      <c r="DK387" s="144"/>
      <c r="DL387" s="141">
        <v>0.94</v>
      </c>
      <c r="DM387" s="142"/>
      <c r="DN387" s="143" t="s">
        <v>134</v>
      </c>
      <c r="DO387" s="144"/>
      <c r="DP387" s="141">
        <v>0.94</v>
      </c>
      <c r="DQ387" s="142"/>
      <c r="DR387" s="143" t="s">
        <v>134</v>
      </c>
      <c r="DS387" s="144"/>
      <c r="DT387" s="141">
        <v>0.94</v>
      </c>
      <c r="DU387" s="142"/>
      <c r="DV387" s="143" t="s">
        <v>134</v>
      </c>
      <c r="DW387" s="144"/>
      <c r="DX387" s="141">
        <v>0.94</v>
      </c>
      <c r="DY387" s="142"/>
      <c r="DZ387" s="143" t="s">
        <v>134</v>
      </c>
      <c r="EA387" s="144"/>
      <c r="EB387" s="141">
        <v>0.94</v>
      </c>
      <c r="EC387" s="142"/>
      <c r="ED387" s="143" t="s">
        <v>134</v>
      </c>
      <c r="EE387" s="144"/>
      <c r="EF387" s="141">
        <v>0.94</v>
      </c>
      <c r="EG387" s="142"/>
      <c r="EH387" s="143" t="s">
        <v>134</v>
      </c>
      <c r="EI387" s="144"/>
      <c r="EJ387" s="141">
        <v>0.94</v>
      </c>
      <c r="EK387" s="142"/>
      <c r="EL387" s="143" t="s">
        <v>134</v>
      </c>
      <c r="EM387" s="144"/>
      <c r="EN387" s="141">
        <v>0.94</v>
      </c>
      <c r="EO387" s="142"/>
      <c r="EP387" s="143" t="s">
        <v>134</v>
      </c>
      <c r="EQ387" s="144"/>
      <c r="ER387" s="141">
        <v>0.94</v>
      </c>
      <c r="ES387" s="142"/>
      <c r="ET387" s="143" t="s">
        <v>134</v>
      </c>
      <c r="EU387" s="144"/>
      <c r="EV387" s="141">
        <v>0.94</v>
      </c>
      <c r="EW387" s="142"/>
      <c r="EX387" s="155" t="s">
        <v>134</v>
      </c>
      <c r="EY387" s="156"/>
      <c r="EZ387" s="141">
        <v>0.94</v>
      </c>
      <c r="FA387" s="142"/>
      <c r="FB387" s="155" t="s">
        <v>134</v>
      </c>
      <c r="FC387" s="156"/>
      <c r="FD387" s="141">
        <v>0.94</v>
      </c>
      <c r="FE387" s="142"/>
      <c r="FF387" s="155" t="s">
        <v>134</v>
      </c>
      <c r="FG387" s="156"/>
      <c r="FH387" s="141">
        <v>0.94</v>
      </c>
      <c r="FI387" s="142"/>
      <c r="FJ387" s="155" t="s">
        <v>134</v>
      </c>
      <c r="FK387" s="156"/>
      <c r="FL387" s="141">
        <v>0.94</v>
      </c>
      <c r="FM387" s="142"/>
      <c r="FN387" s="155" t="s">
        <v>134</v>
      </c>
      <c r="FO387" s="156"/>
      <c r="FP387" s="141">
        <v>0.8899999999999999</v>
      </c>
      <c r="FQ387" s="142"/>
      <c r="FR387" s="155" t="s">
        <v>134</v>
      </c>
      <c r="FS387" s="156"/>
      <c r="FT387" s="141">
        <v>0.8899999999999999</v>
      </c>
      <c r="FU387" s="142"/>
      <c r="FV387" s="155" t="s">
        <v>134</v>
      </c>
      <c r="FW387" s="156"/>
      <c r="FX387" s="141">
        <v>0.8899999999999999</v>
      </c>
      <c r="FY387" s="142"/>
      <c r="FZ387" s="155" t="s">
        <v>134</v>
      </c>
      <c r="GA387" s="156"/>
      <c r="GB387" s="141">
        <v>0.8899999999999999</v>
      </c>
      <c r="GC387" s="142"/>
      <c r="GD387" s="155" t="s">
        <v>134</v>
      </c>
      <c r="GE387" s="156"/>
      <c r="GF387" s="141">
        <v>0.8899999999999999</v>
      </c>
      <c r="GG387" s="142"/>
      <c r="GH387" s="155" t="s">
        <v>134</v>
      </c>
      <c r="GI387" s="156"/>
      <c r="GJ387" s="141">
        <v>0.8899999999999999</v>
      </c>
      <c r="GK387" s="142"/>
      <c r="GL387" s="155" t="s">
        <v>134</v>
      </c>
      <c r="GM387" s="156"/>
      <c r="GN387" s="141">
        <v>0.8899999999999999</v>
      </c>
      <c r="GO387" s="142"/>
      <c r="GP387" s="155" t="s">
        <v>134</v>
      </c>
      <c r="GQ387" s="156"/>
      <c r="GR387" s="141">
        <v>0.8899999999999999</v>
      </c>
      <c r="GS387" s="142"/>
      <c r="GT387" s="155" t="s">
        <v>134</v>
      </c>
      <c r="GU387" s="156"/>
      <c r="GV387" s="141">
        <v>0.8899999999999999</v>
      </c>
      <c r="GW387" s="142"/>
      <c r="GX387" s="155" t="s">
        <v>134</v>
      </c>
      <c r="GY387" s="156"/>
      <c r="GZ387" s="141">
        <v>0.8899999999999999</v>
      </c>
      <c r="HA387" s="142"/>
      <c r="HB387" s="155" t="s">
        <v>134</v>
      </c>
      <c r="HC387" s="156"/>
      <c r="HD387" s="141">
        <v>1.05</v>
      </c>
      <c r="HE387" s="142"/>
      <c r="HF387" s="155" t="s">
        <v>134</v>
      </c>
      <c r="HG387" s="156"/>
      <c r="HH387" s="141">
        <v>0.94</v>
      </c>
      <c r="HI387" s="142"/>
      <c r="HJ387" s="155" t="s">
        <v>134</v>
      </c>
      <c r="HK387" s="156"/>
      <c r="HL387" s="141">
        <v>0.94</v>
      </c>
      <c r="HM387" s="142"/>
      <c r="HN387" s="155" t="s">
        <v>134</v>
      </c>
      <c r="HO387" s="156"/>
      <c r="HP387" s="141">
        <v>0.94</v>
      </c>
      <c r="HQ387" s="142"/>
      <c r="HR387" s="155" t="s">
        <v>134</v>
      </c>
      <c r="HS387" s="156"/>
      <c r="HT387" s="141">
        <v>0.94</v>
      </c>
      <c r="HU387" s="142"/>
      <c r="HV387" s="155" t="s">
        <v>134</v>
      </c>
      <c r="HW387" s="156"/>
      <c r="HX387" s="141">
        <v>0.94</v>
      </c>
      <c r="HY387" s="142"/>
      <c r="HZ387" s="155" t="s">
        <v>134</v>
      </c>
      <c r="IA387" s="156"/>
      <c r="IB387" s="141">
        <v>0.94</v>
      </c>
      <c r="IC387" s="142"/>
      <c r="ID387" s="155" t="s">
        <v>134</v>
      </c>
      <c r="IE387" s="156"/>
      <c r="IF387" s="141">
        <v>0.94</v>
      </c>
      <c r="IG387" s="142"/>
      <c r="IH387" s="155" t="s">
        <v>134</v>
      </c>
      <c r="II387" s="156"/>
      <c r="IJ387" s="141">
        <v>0.94</v>
      </c>
      <c r="IK387" s="142"/>
      <c r="IL387" s="155" t="s">
        <v>134</v>
      </c>
      <c r="IM387" s="156"/>
      <c r="IN387" s="162">
        <v>0.6</v>
      </c>
      <c r="IO387" s="142"/>
      <c r="IP387" s="155" t="s">
        <v>246</v>
      </c>
      <c r="IQ387" s="156"/>
    </row>
    <row r="388" spans="2:251" ht="25.5" customHeight="1" x14ac:dyDescent="0.4">
      <c r="B388" s="234"/>
      <c r="C388" s="235"/>
      <c r="D388" s="137"/>
      <c r="E388" s="138"/>
      <c r="F388" s="145"/>
      <c r="G388" s="146"/>
      <c r="H388" s="137"/>
      <c r="I388" s="138"/>
      <c r="J388" s="145"/>
      <c r="K388" s="146"/>
      <c r="L388" s="137"/>
      <c r="M388" s="138"/>
      <c r="N388" s="145"/>
      <c r="O388" s="146"/>
      <c r="P388" s="137"/>
      <c r="Q388" s="138"/>
      <c r="R388" s="145"/>
      <c r="S388" s="146"/>
      <c r="T388" s="137"/>
      <c r="U388" s="138"/>
      <c r="V388" s="145"/>
      <c r="W388" s="146"/>
      <c r="X388" s="137"/>
      <c r="Y388" s="138"/>
      <c r="Z388" s="145"/>
      <c r="AA388" s="146"/>
      <c r="AB388" s="137"/>
      <c r="AC388" s="138"/>
      <c r="AD388" s="145"/>
      <c r="AE388" s="146"/>
      <c r="AF388" s="137"/>
      <c r="AG388" s="138"/>
      <c r="AH388" s="145"/>
      <c r="AI388" s="146"/>
      <c r="AJ388" s="137"/>
      <c r="AK388" s="138"/>
      <c r="AL388" s="145"/>
      <c r="AM388" s="146"/>
      <c r="AN388" s="137"/>
      <c r="AO388" s="138"/>
      <c r="AP388" s="145"/>
      <c r="AQ388" s="146"/>
      <c r="AR388" s="137"/>
      <c r="AS388" s="138"/>
      <c r="AT388" s="145"/>
      <c r="AU388" s="146"/>
      <c r="AV388" s="137"/>
      <c r="AW388" s="138"/>
      <c r="AX388" s="145"/>
      <c r="AY388" s="146"/>
      <c r="AZ388" s="137"/>
      <c r="BA388" s="138"/>
      <c r="BB388" s="145"/>
      <c r="BC388" s="146"/>
      <c r="BD388" s="137"/>
      <c r="BE388" s="138"/>
      <c r="BF388" s="145"/>
      <c r="BG388" s="146"/>
      <c r="BH388" s="137"/>
      <c r="BI388" s="138"/>
      <c r="BJ388" s="145"/>
      <c r="BK388" s="146"/>
      <c r="BL388" s="137"/>
      <c r="BM388" s="138"/>
      <c r="BN388" s="145"/>
      <c r="BO388" s="146"/>
      <c r="BP388" s="137"/>
      <c r="BQ388" s="138"/>
      <c r="BR388" s="145"/>
      <c r="BS388" s="146"/>
      <c r="BT388" s="137"/>
      <c r="BU388" s="138"/>
      <c r="BV388" s="145"/>
      <c r="BW388" s="146"/>
      <c r="BX388" s="137"/>
      <c r="BY388" s="138"/>
      <c r="BZ388" s="145"/>
      <c r="CA388" s="146"/>
      <c r="CB388" s="137"/>
      <c r="CC388" s="138"/>
      <c r="CD388" s="145"/>
      <c r="CE388" s="146"/>
      <c r="CF388" s="137"/>
      <c r="CG388" s="138"/>
      <c r="CH388" s="145"/>
      <c r="CI388" s="146"/>
      <c r="CJ388" s="137"/>
      <c r="CK388" s="138"/>
      <c r="CL388" s="145"/>
      <c r="CM388" s="146"/>
      <c r="CN388" s="137"/>
      <c r="CO388" s="138"/>
      <c r="CP388" s="145"/>
      <c r="CQ388" s="146"/>
      <c r="CR388" s="137"/>
      <c r="CS388" s="138"/>
      <c r="CT388" s="145"/>
      <c r="CU388" s="146"/>
      <c r="CV388" s="137"/>
      <c r="CW388" s="138"/>
      <c r="CX388" s="145"/>
      <c r="CY388" s="146"/>
      <c r="CZ388" s="137"/>
      <c r="DA388" s="138"/>
      <c r="DB388" s="145"/>
      <c r="DC388" s="146"/>
      <c r="DD388" s="137"/>
      <c r="DE388" s="138"/>
      <c r="DF388" s="145"/>
      <c r="DG388" s="146"/>
      <c r="DH388" s="137"/>
      <c r="DI388" s="138"/>
      <c r="DJ388" s="145"/>
      <c r="DK388" s="146"/>
      <c r="DL388" s="137"/>
      <c r="DM388" s="138"/>
      <c r="DN388" s="145"/>
      <c r="DO388" s="146"/>
      <c r="DP388" s="137"/>
      <c r="DQ388" s="138"/>
      <c r="DR388" s="145"/>
      <c r="DS388" s="146"/>
      <c r="DT388" s="137"/>
      <c r="DU388" s="138"/>
      <c r="DV388" s="145"/>
      <c r="DW388" s="146"/>
      <c r="DX388" s="137"/>
      <c r="DY388" s="138"/>
      <c r="DZ388" s="145"/>
      <c r="EA388" s="146"/>
      <c r="EB388" s="137"/>
      <c r="EC388" s="138"/>
      <c r="ED388" s="145"/>
      <c r="EE388" s="146"/>
      <c r="EF388" s="137"/>
      <c r="EG388" s="138"/>
      <c r="EH388" s="145"/>
      <c r="EI388" s="146"/>
      <c r="EJ388" s="137"/>
      <c r="EK388" s="138"/>
      <c r="EL388" s="145"/>
      <c r="EM388" s="146"/>
      <c r="EN388" s="137"/>
      <c r="EO388" s="138"/>
      <c r="EP388" s="145"/>
      <c r="EQ388" s="146"/>
      <c r="ER388" s="137"/>
      <c r="ES388" s="138"/>
      <c r="ET388" s="145"/>
      <c r="EU388" s="146"/>
      <c r="EV388" s="137"/>
      <c r="EW388" s="138"/>
      <c r="EX388" s="139"/>
      <c r="EY388" s="140"/>
      <c r="EZ388" s="137"/>
      <c r="FA388" s="138"/>
      <c r="FB388" s="139"/>
      <c r="FC388" s="140"/>
      <c r="FD388" s="137"/>
      <c r="FE388" s="138"/>
      <c r="FF388" s="139"/>
      <c r="FG388" s="140"/>
      <c r="FH388" s="137"/>
      <c r="FI388" s="138"/>
      <c r="FJ388" s="139"/>
      <c r="FK388" s="140"/>
      <c r="FL388" s="137"/>
      <c r="FM388" s="138"/>
      <c r="FN388" s="139"/>
      <c r="FO388" s="140"/>
      <c r="FP388" s="137"/>
      <c r="FQ388" s="138"/>
      <c r="FR388" s="139"/>
      <c r="FS388" s="140"/>
      <c r="FT388" s="137"/>
      <c r="FU388" s="138"/>
      <c r="FV388" s="139"/>
      <c r="FW388" s="140"/>
      <c r="FX388" s="137"/>
      <c r="FY388" s="138"/>
      <c r="FZ388" s="139"/>
      <c r="GA388" s="140"/>
      <c r="GB388" s="137"/>
      <c r="GC388" s="138"/>
      <c r="GD388" s="139"/>
      <c r="GE388" s="140"/>
      <c r="GF388" s="137"/>
      <c r="GG388" s="138"/>
      <c r="GH388" s="139"/>
      <c r="GI388" s="140"/>
      <c r="GJ388" s="137"/>
      <c r="GK388" s="138"/>
      <c r="GL388" s="139"/>
      <c r="GM388" s="140"/>
      <c r="GN388" s="137"/>
      <c r="GO388" s="138"/>
      <c r="GP388" s="139"/>
      <c r="GQ388" s="140"/>
      <c r="GR388" s="137"/>
      <c r="GS388" s="138"/>
      <c r="GT388" s="139"/>
      <c r="GU388" s="140"/>
      <c r="GV388" s="137"/>
      <c r="GW388" s="138"/>
      <c r="GX388" s="139"/>
      <c r="GY388" s="140"/>
      <c r="GZ388" s="137"/>
      <c r="HA388" s="138"/>
      <c r="HB388" s="139"/>
      <c r="HC388" s="140"/>
      <c r="HD388" s="137"/>
      <c r="HE388" s="138"/>
      <c r="HF388" s="139"/>
      <c r="HG388" s="140"/>
      <c r="HH388" s="137"/>
      <c r="HI388" s="138"/>
      <c r="HJ388" s="139"/>
      <c r="HK388" s="140"/>
      <c r="HL388" s="137"/>
      <c r="HM388" s="138"/>
      <c r="HN388" s="139"/>
      <c r="HO388" s="140"/>
      <c r="HP388" s="137"/>
      <c r="HQ388" s="138"/>
      <c r="HR388" s="139"/>
      <c r="HS388" s="140"/>
      <c r="HT388" s="137"/>
      <c r="HU388" s="138"/>
      <c r="HV388" s="139"/>
      <c r="HW388" s="140"/>
      <c r="HX388" s="137"/>
      <c r="HY388" s="138"/>
      <c r="HZ388" s="139"/>
      <c r="IA388" s="140"/>
      <c r="IB388" s="137"/>
      <c r="IC388" s="138"/>
      <c r="ID388" s="139"/>
      <c r="IE388" s="140"/>
      <c r="IF388" s="137"/>
      <c r="IG388" s="138"/>
      <c r="IH388" s="139"/>
      <c r="II388" s="140"/>
      <c r="IJ388" s="137"/>
      <c r="IK388" s="138"/>
      <c r="IL388" s="139"/>
      <c r="IM388" s="140"/>
      <c r="IN388" s="161">
        <v>14.299999999999999</v>
      </c>
      <c r="IO388" s="138"/>
      <c r="IP388" s="139" t="s">
        <v>134</v>
      </c>
      <c r="IQ388" s="140"/>
    </row>
    <row r="389" spans="2:251" ht="23.5" customHeight="1" x14ac:dyDescent="0.4">
      <c r="B389" s="135" t="s">
        <v>194</v>
      </c>
      <c r="C389" s="136"/>
      <c r="D389" s="147" t="s">
        <v>8</v>
      </c>
      <c r="E389" s="148"/>
      <c r="F389" s="149" t="s">
        <v>8</v>
      </c>
      <c r="G389" s="150"/>
      <c r="H389" s="147" t="s">
        <v>8</v>
      </c>
      <c r="I389" s="148"/>
      <c r="J389" s="149" t="s">
        <v>8</v>
      </c>
      <c r="K389" s="150"/>
      <c r="L389" s="147" t="s">
        <v>8</v>
      </c>
      <c r="M389" s="148"/>
      <c r="N389" s="149" t="s">
        <v>8</v>
      </c>
      <c r="O389" s="150"/>
      <c r="P389" s="147" t="s">
        <v>8</v>
      </c>
      <c r="Q389" s="148"/>
      <c r="R389" s="149" t="s">
        <v>8</v>
      </c>
      <c r="S389" s="150"/>
      <c r="T389" s="147" t="s">
        <v>8</v>
      </c>
      <c r="U389" s="148"/>
      <c r="V389" s="149" t="s">
        <v>8</v>
      </c>
      <c r="W389" s="150"/>
      <c r="X389" s="147">
        <f>2.47+0.15</f>
        <v>2.62</v>
      </c>
      <c r="Y389" s="148"/>
      <c r="Z389" s="149" t="s">
        <v>134</v>
      </c>
      <c r="AA389" s="150"/>
      <c r="AB389" s="147">
        <f>2.47+0.15</f>
        <v>2.62</v>
      </c>
      <c r="AC389" s="148"/>
      <c r="AD389" s="149" t="s">
        <v>134</v>
      </c>
      <c r="AE389" s="150"/>
      <c r="AF389" s="147">
        <f>2.47+0.15</f>
        <v>2.62</v>
      </c>
      <c r="AG389" s="148"/>
      <c r="AH389" s="149" t="s">
        <v>134</v>
      </c>
      <c r="AI389" s="150"/>
      <c r="AJ389" s="147">
        <v>2.62</v>
      </c>
      <c r="AK389" s="148"/>
      <c r="AL389" s="149" t="s">
        <v>134</v>
      </c>
      <c r="AM389" s="150"/>
      <c r="AN389" s="147">
        <v>2.62</v>
      </c>
      <c r="AO389" s="148"/>
      <c r="AP389" s="149" t="s">
        <v>134</v>
      </c>
      <c r="AQ389" s="150"/>
      <c r="AR389" s="147">
        <v>2.62</v>
      </c>
      <c r="AS389" s="148"/>
      <c r="AT389" s="149" t="s">
        <v>134</v>
      </c>
      <c r="AU389" s="150"/>
      <c r="AV389" s="147">
        <v>2.62</v>
      </c>
      <c r="AW389" s="148"/>
      <c r="AX389" s="149" t="s">
        <v>134</v>
      </c>
      <c r="AY389" s="150"/>
      <c r="AZ389" s="147">
        <v>2.62</v>
      </c>
      <c r="BA389" s="148"/>
      <c r="BB389" s="149" t="s">
        <v>134</v>
      </c>
      <c r="BC389" s="150"/>
      <c r="BD389" s="147">
        <v>2.62</v>
      </c>
      <c r="BE389" s="148"/>
      <c r="BF389" s="149" t="s">
        <v>134</v>
      </c>
      <c r="BG389" s="150"/>
      <c r="BH389" s="147">
        <v>2.62</v>
      </c>
      <c r="BI389" s="148"/>
      <c r="BJ389" s="149" t="s">
        <v>134</v>
      </c>
      <c r="BK389" s="150"/>
      <c r="BL389" s="147">
        <v>2.62</v>
      </c>
      <c r="BM389" s="148"/>
      <c r="BN389" s="149" t="s">
        <v>134</v>
      </c>
      <c r="BO389" s="150"/>
      <c r="BP389" s="147">
        <v>2.5700000000000003</v>
      </c>
      <c r="BQ389" s="148"/>
      <c r="BR389" s="149" t="s">
        <v>134</v>
      </c>
      <c r="BS389" s="150"/>
      <c r="BT389" s="147">
        <v>2.5700000000000003</v>
      </c>
      <c r="BU389" s="148"/>
      <c r="BV389" s="149" t="s">
        <v>134</v>
      </c>
      <c r="BW389" s="150"/>
      <c r="BX389" s="147">
        <v>2.5700000000000003</v>
      </c>
      <c r="BY389" s="148"/>
      <c r="BZ389" s="149" t="s">
        <v>134</v>
      </c>
      <c r="CA389" s="150"/>
      <c r="CB389" s="147">
        <v>2.5700000000000003</v>
      </c>
      <c r="CC389" s="148"/>
      <c r="CD389" s="149" t="s">
        <v>134</v>
      </c>
      <c r="CE389" s="150"/>
      <c r="CF389" s="147">
        <v>2.5700000000000003</v>
      </c>
      <c r="CG389" s="148"/>
      <c r="CH389" s="149" t="s">
        <v>134</v>
      </c>
      <c r="CI389" s="150"/>
      <c r="CJ389" s="147">
        <v>2.5700000000000003</v>
      </c>
      <c r="CK389" s="148"/>
      <c r="CL389" s="149" t="s">
        <v>134</v>
      </c>
      <c r="CM389" s="150"/>
      <c r="CN389" s="147">
        <v>2.5700000000000003</v>
      </c>
      <c r="CO389" s="148"/>
      <c r="CP389" s="149" t="s">
        <v>134</v>
      </c>
      <c r="CQ389" s="150"/>
      <c r="CR389" s="147">
        <v>2.5700000000000003</v>
      </c>
      <c r="CS389" s="148"/>
      <c r="CT389" s="149" t="s">
        <v>134</v>
      </c>
      <c r="CU389" s="150"/>
      <c r="CV389" s="147">
        <v>2.5700000000000003</v>
      </c>
      <c r="CW389" s="148"/>
      <c r="CX389" s="149" t="s">
        <v>134</v>
      </c>
      <c r="CY389" s="150"/>
      <c r="CZ389" s="147">
        <v>2.5700000000000003</v>
      </c>
      <c r="DA389" s="148"/>
      <c r="DB389" s="149" t="s">
        <v>134</v>
      </c>
      <c r="DC389" s="150"/>
      <c r="DD389" s="147">
        <v>2.5700000000000003</v>
      </c>
      <c r="DE389" s="148"/>
      <c r="DF389" s="149" t="s">
        <v>134</v>
      </c>
      <c r="DG389" s="150"/>
      <c r="DH389" s="147">
        <v>2.5700000000000003</v>
      </c>
      <c r="DI389" s="148"/>
      <c r="DJ389" s="149" t="s">
        <v>134</v>
      </c>
      <c r="DK389" s="150"/>
      <c r="DL389" s="147">
        <v>2.5700000000000003</v>
      </c>
      <c r="DM389" s="148"/>
      <c r="DN389" s="149" t="s">
        <v>134</v>
      </c>
      <c r="DO389" s="150"/>
      <c r="DP389" s="147">
        <v>2.5700000000000003</v>
      </c>
      <c r="DQ389" s="148"/>
      <c r="DR389" s="149" t="s">
        <v>134</v>
      </c>
      <c r="DS389" s="150"/>
      <c r="DT389" s="147">
        <v>2.5700000000000003</v>
      </c>
      <c r="DU389" s="148"/>
      <c r="DV389" s="149" t="s">
        <v>134</v>
      </c>
      <c r="DW389" s="150"/>
      <c r="DX389" s="147">
        <v>2.5700000000000003</v>
      </c>
      <c r="DY389" s="148"/>
      <c r="DZ389" s="149" t="s">
        <v>134</v>
      </c>
      <c r="EA389" s="150"/>
      <c r="EB389" s="147">
        <v>2.5700000000000003</v>
      </c>
      <c r="EC389" s="148"/>
      <c r="ED389" s="149" t="s">
        <v>134</v>
      </c>
      <c r="EE389" s="150"/>
      <c r="EF389" s="147">
        <v>2.5700000000000003</v>
      </c>
      <c r="EG389" s="148"/>
      <c r="EH389" s="149" t="s">
        <v>134</v>
      </c>
      <c r="EI389" s="150"/>
      <c r="EJ389" s="147">
        <v>2.5700000000000003</v>
      </c>
      <c r="EK389" s="148"/>
      <c r="EL389" s="149" t="s">
        <v>134</v>
      </c>
      <c r="EM389" s="150"/>
      <c r="EN389" s="147">
        <v>2.5700000000000003</v>
      </c>
      <c r="EO389" s="148"/>
      <c r="EP389" s="149" t="s">
        <v>134</v>
      </c>
      <c r="EQ389" s="150"/>
      <c r="ER389" s="147">
        <v>2.5700000000000003</v>
      </c>
      <c r="ES389" s="148"/>
      <c r="ET389" s="149" t="s">
        <v>134</v>
      </c>
      <c r="EU389" s="150"/>
      <c r="EV389" s="147">
        <v>2.5700000000000003</v>
      </c>
      <c r="EW389" s="148"/>
      <c r="EX389" s="149" t="s">
        <v>134</v>
      </c>
      <c r="EY389" s="150"/>
      <c r="EZ389" s="147">
        <v>2.5700000000000003</v>
      </c>
      <c r="FA389" s="148"/>
      <c r="FB389" s="149" t="s">
        <v>134</v>
      </c>
      <c r="FC389" s="150"/>
      <c r="FD389" s="147">
        <v>2.5700000000000003</v>
      </c>
      <c r="FE389" s="148"/>
      <c r="FF389" s="149" t="s">
        <v>134</v>
      </c>
      <c r="FG389" s="150"/>
      <c r="FH389" s="147">
        <v>2.5700000000000003</v>
      </c>
      <c r="FI389" s="148"/>
      <c r="FJ389" s="149" t="s">
        <v>134</v>
      </c>
      <c r="FK389" s="150"/>
      <c r="FL389" s="147">
        <v>2.5700000000000003</v>
      </c>
      <c r="FM389" s="148"/>
      <c r="FN389" s="149" t="s">
        <v>134</v>
      </c>
      <c r="FO389" s="150"/>
      <c r="FP389" s="147">
        <v>2.5200000000000005</v>
      </c>
      <c r="FQ389" s="148"/>
      <c r="FR389" s="149" t="s">
        <v>134</v>
      </c>
      <c r="FS389" s="150"/>
      <c r="FT389" s="147">
        <v>2.5200000000000005</v>
      </c>
      <c r="FU389" s="148"/>
      <c r="FV389" s="149" t="s">
        <v>134</v>
      </c>
      <c r="FW389" s="150"/>
      <c r="FX389" s="147">
        <v>2.5200000000000005</v>
      </c>
      <c r="FY389" s="148"/>
      <c r="FZ389" s="149" t="s">
        <v>134</v>
      </c>
      <c r="GA389" s="150"/>
      <c r="GB389" s="147">
        <v>2.5200000000000005</v>
      </c>
      <c r="GC389" s="148"/>
      <c r="GD389" s="149" t="s">
        <v>134</v>
      </c>
      <c r="GE389" s="150"/>
      <c r="GF389" s="147">
        <v>2.5200000000000005</v>
      </c>
      <c r="GG389" s="148"/>
      <c r="GH389" s="149" t="s">
        <v>134</v>
      </c>
      <c r="GI389" s="150"/>
      <c r="GJ389" s="147">
        <v>2.5200000000000005</v>
      </c>
      <c r="GK389" s="148"/>
      <c r="GL389" s="149" t="s">
        <v>134</v>
      </c>
      <c r="GM389" s="150"/>
      <c r="GN389" s="147">
        <v>6.77</v>
      </c>
      <c r="GO389" s="148"/>
      <c r="GP389" s="149" t="s">
        <v>134</v>
      </c>
      <c r="GQ389" s="150"/>
      <c r="GR389" s="147">
        <v>6.77</v>
      </c>
      <c r="GS389" s="148"/>
      <c r="GT389" s="149" t="s">
        <v>134</v>
      </c>
      <c r="GU389" s="150"/>
      <c r="GV389" s="147">
        <v>6.77</v>
      </c>
      <c r="GW389" s="148"/>
      <c r="GX389" s="149" t="s">
        <v>134</v>
      </c>
      <c r="GY389" s="150"/>
      <c r="GZ389" s="147">
        <v>6.77</v>
      </c>
      <c r="HA389" s="148"/>
      <c r="HB389" s="149" t="s">
        <v>134</v>
      </c>
      <c r="HC389" s="150"/>
      <c r="HD389" s="147">
        <v>6.77</v>
      </c>
      <c r="HE389" s="148"/>
      <c r="HF389" s="149" t="s">
        <v>134</v>
      </c>
      <c r="HG389" s="150"/>
      <c r="HH389" s="147">
        <v>6.77</v>
      </c>
      <c r="HI389" s="148"/>
      <c r="HJ389" s="149" t="s">
        <v>134</v>
      </c>
      <c r="HK389" s="150"/>
      <c r="HL389" s="147">
        <v>6.77</v>
      </c>
      <c r="HM389" s="148"/>
      <c r="HN389" s="149" t="s">
        <v>134</v>
      </c>
      <c r="HO389" s="150"/>
      <c r="HP389" s="147">
        <v>6.77</v>
      </c>
      <c r="HQ389" s="148"/>
      <c r="HR389" s="149" t="s">
        <v>134</v>
      </c>
      <c r="HS389" s="150"/>
      <c r="HT389" s="147">
        <v>6.77</v>
      </c>
      <c r="HU389" s="148"/>
      <c r="HV389" s="149" t="s">
        <v>134</v>
      </c>
      <c r="HW389" s="150"/>
      <c r="HX389" s="147">
        <v>6.77</v>
      </c>
      <c r="HY389" s="148"/>
      <c r="HZ389" s="149" t="s">
        <v>134</v>
      </c>
      <c r="IA389" s="150"/>
      <c r="IB389" s="147">
        <v>6.77</v>
      </c>
      <c r="IC389" s="148"/>
      <c r="ID389" s="149" t="s">
        <v>134</v>
      </c>
      <c r="IE389" s="150"/>
      <c r="IF389" s="147">
        <v>6.77</v>
      </c>
      <c r="IG389" s="148"/>
      <c r="IH389" s="149" t="s">
        <v>134</v>
      </c>
      <c r="II389" s="150"/>
      <c r="IJ389" s="147">
        <v>6.77</v>
      </c>
      <c r="IK389" s="148"/>
      <c r="IL389" s="149" t="s">
        <v>134</v>
      </c>
      <c r="IM389" s="150"/>
      <c r="IN389" s="147">
        <v>6.77</v>
      </c>
      <c r="IO389" s="148"/>
      <c r="IP389" s="149" t="s">
        <v>134</v>
      </c>
      <c r="IQ389" s="150"/>
    </row>
    <row r="390" spans="2:251" ht="23.5" customHeight="1" x14ac:dyDescent="0.4">
      <c r="B390" s="210" t="s">
        <v>26</v>
      </c>
      <c r="C390" s="211"/>
      <c r="D390" s="147">
        <v>2.0499999999999998</v>
      </c>
      <c r="E390" s="148"/>
      <c r="F390" s="149" t="s">
        <v>134</v>
      </c>
      <c r="G390" s="150"/>
      <c r="H390" s="147">
        <v>2.0499999999999998</v>
      </c>
      <c r="I390" s="148"/>
      <c r="J390" s="149" t="s">
        <v>134</v>
      </c>
      <c r="K390" s="150"/>
      <c r="L390" s="147">
        <v>2.0499999999999998</v>
      </c>
      <c r="M390" s="148"/>
      <c r="N390" s="149" t="s">
        <v>134</v>
      </c>
      <c r="O390" s="150"/>
      <c r="P390" s="147">
        <v>2.0499999999999998</v>
      </c>
      <c r="Q390" s="148"/>
      <c r="R390" s="149" t="s">
        <v>134</v>
      </c>
      <c r="S390" s="150"/>
      <c r="T390" s="147">
        <v>2.0499999999999998</v>
      </c>
      <c r="U390" s="148"/>
      <c r="V390" s="149" t="s">
        <v>134</v>
      </c>
      <c r="W390" s="150"/>
      <c r="X390" s="147">
        <v>2.0499999999999998</v>
      </c>
      <c r="Y390" s="148"/>
      <c r="Z390" s="149" t="s">
        <v>134</v>
      </c>
      <c r="AA390" s="150"/>
      <c r="AB390" s="147">
        <v>2.0499999999999998</v>
      </c>
      <c r="AC390" s="148"/>
      <c r="AD390" s="149" t="s">
        <v>134</v>
      </c>
      <c r="AE390" s="150"/>
      <c r="AF390" s="147">
        <v>2.0499999999999998</v>
      </c>
      <c r="AG390" s="148"/>
      <c r="AH390" s="149" t="s">
        <v>134</v>
      </c>
      <c r="AI390" s="150"/>
      <c r="AJ390" s="147">
        <v>2.0499999999999998</v>
      </c>
      <c r="AK390" s="148"/>
      <c r="AL390" s="149" t="s">
        <v>134</v>
      </c>
      <c r="AM390" s="150"/>
      <c r="AN390" s="147">
        <v>2.0499999999999998</v>
      </c>
      <c r="AO390" s="148"/>
      <c r="AP390" s="149" t="s">
        <v>134</v>
      </c>
      <c r="AQ390" s="150"/>
      <c r="AR390" s="147">
        <v>2.0499999999999998</v>
      </c>
      <c r="AS390" s="148"/>
      <c r="AT390" s="149" t="s">
        <v>134</v>
      </c>
      <c r="AU390" s="150"/>
      <c r="AV390" s="147">
        <v>2.0499999999999998</v>
      </c>
      <c r="AW390" s="148"/>
      <c r="AX390" s="149" t="s">
        <v>134</v>
      </c>
      <c r="AY390" s="150"/>
      <c r="AZ390" s="147">
        <v>2.0499999999999998</v>
      </c>
      <c r="BA390" s="148"/>
      <c r="BB390" s="149" t="s">
        <v>134</v>
      </c>
      <c r="BC390" s="150"/>
      <c r="BD390" s="147">
        <v>2.0499999999999998</v>
      </c>
      <c r="BE390" s="148"/>
      <c r="BF390" s="149" t="s">
        <v>134</v>
      </c>
      <c r="BG390" s="150"/>
      <c r="BH390" s="147">
        <v>2.0499999999999998</v>
      </c>
      <c r="BI390" s="148"/>
      <c r="BJ390" s="149" t="s">
        <v>134</v>
      </c>
      <c r="BK390" s="150"/>
      <c r="BL390" s="147">
        <v>2.0499999999999998</v>
      </c>
      <c r="BM390" s="148"/>
      <c r="BN390" s="149" t="s">
        <v>134</v>
      </c>
      <c r="BO390" s="150"/>
      <c r="BP390" s="147">
        <v>1.9999999999999998</v>
      </c>
      <c r="BQ390" s="148"/>
      <c r="BR390" s="149" t="s">
        <v>134</v>
      </c>
      <c r="BS390" s="150"/>
      <c r="BT390" s="147">
        <v>1.9999999999999998</v>
      </c>
      <c r="BU390" s="148"/>
      <c r="BV390" s="149" t="s">
        <v>134</v>
      </c>
      <c r="BW390" s="150"/>
      <c r="BX390" s="147">
        <v>1.9999999999999998</v>
      </c>
      <c r="BY390" s="148"/>
      <c r="BZ390" s="149" t="s">
        <v>134</v>
      </c>
      <c r="CA390" s="150"/>
      <c r="CB390" s="147">
        <v>1.9999999999999998</v>
      </c>
      <c r="CC390" s="148"/>
      <c r="CD390" s="149" t="s">
        <v>134</v>
      </c>
      <c r="CE390" s="150"/>
      <c r="CF390" s="147">
        <v>1.9999999999999998</v>
      </c>
      <c r="CG390" s="148"/>
      <c r="CH390" s="149" t="s">
        <v>134</v>
      </c>
      <c r="CI390" s="150"/>
      <c r="CJ390" s="147">
        <v>1.9999999999999998</v>
      </c>
      <c r="CK390" s="148"/>
      <c r="CL390" s="149" t="s">
        <v>134</v>
      </c>
      <c r="CM390" s="150"/>
      <c r="CN390" s="147">
        <v>1.9999999999999998</v>
      </c>
      <c r="CO390" s="148"/>
      <c r="CP390" s="149" t="s">
        <v>134</v>
      </c>
      <c r="CQ390" s="150"/>
      <c r="CR390" s="147">
        <v>1.9999999999999998</v>
      </c>
      <c r="CS390" s="148"/>
      <c r="CT390" s="149" t="s">
        <v>134</v>
      </c>
      <c r="CU390" s="150"/>
      <c r="CV390" s="147">
        <v>1.9999999999999998</v>
      </c>
      <c r="CW390" s="148"/>
      <c r="CX390" s="149" t="s">
        <v>134</v>
      </c>
      <c r="CY390" s="150"/>
      <c r="CZ390" s="147">
        <v>1.9999999999999998</v>
      </c>
      <c r="DA390" s="148"/>
      <c r="DB390" s="149" t="s">
        <v>134</v>
      </c>
      <c r="DC390" s="150"/>
      <c r="DD390" s="147">
        <v>1.53</v>
      </c>
      <c r="DE390" s="148"/>
      <c r="DF390" s="149" t="s">
        <v>134</v>
      </c>
      <c r="DG390" s="150"/>
      <c r="DH390" s="147">
        <v>1.53</v>
      </c>
      <c r="DI390" s="148"/>
      <c r="DJ390" s="149" t="s">
        <v>134</v>
      </c>
      <c r="DK390" s="150"/>
      <c r="DL390" s="147">
        <v>1.53</v>
      </c>
      <c r="DM390" s="148"/>
      <c r="DN390" s="149" t="s">
        <v>134</v>
      </c>
      <c r="DO390" s="150"/>
      <c r="DP390" s="147">
        <v>1.53</v>
      </c>
      <c r="DQ390" s="148"/>
      <c r="DR390" s="149" t="s">
        <v>134</v>
      </c>
      <c r="DS390" s="150"/>
      <c r="DT390" s="147">
        <v>1.53</v>
      </c>
      <c r="DU390" s="148"/>
      <c r="DV390" s="149" t="s">
        <v>134</v>
      </c>
      <c r="DW390" s="150"/>
      <c r="DX390" s="147">
        <v>1.53</v>
      </c>
      <c r="DY390" s="148"/>
      <c r="DZ390" s="149" t="s">
        <v>134</v>
      </c>
      <c r="EA390" s="150"/>
      <c r="EB390" s="147">
        <v>1.53</v>
      </c>
      <c r="EC390" s="148"/>
      <c r="ED390" s="149" t="s">
        <v>134</v>
      </c>
      <c r="EE390" s="150"/>
      <c r="EF390" s="147">
        <v>1.53</v>
      </c>
      <c r="EG390" s="148"/>
      <c r="EH390" s="149" t="s">
        <v>134</v>
      </c>
      <c r="EI390" s="150"/>
      <c r="EJ390" s="147">
        <v>1.53</v>
      </c>
      <c r="EK390" s="148"/>
      <c r="EL390" s="149" t="s">
        <v>134</v>
      </c>
      <c r="EM390" s="150"/>
      <c r="EN390" s="147">
        <v>1.53</v>
      </c>
      <c r="EO390" s="148"/>
      <c r="EP390" s="149" t="s">
        <v>134</v>
      </c>
      <c r="EQ390" s="150"/>
      <c r="ER390" s="147">
        <v>1.53</v>
      </c>
      <c r="ES390" s="148"/>
      <c r="ET390" s="149" t="s">
        <v>134</v>
      </c>
      <c r="EU390" s="150"/>
      <c r="EV390" s="147">
        <v>1.53</v>
      </c>
      <c r="EW390" s="148"/>
      <c r="EX390" s="149" t="s">
        <v>134</v>
      </c>
      <c r="EY390" s="150"/>
      <c r="EZ390" s="147">
        <v>1.53</v>
      </c>
      <c r="FA390" s="148"/>
      <c r="FB390" s="149" t="s">
        <v>134</v>
      </c>
      <c r="FC390" s="150"/>
      <c r="FD390" s="147">
        <v>1.53</v>
      </c>
      <c r="FE390" s="148"/>
      <c r="FF390" s="149" t="s">
        <v>134</v>
      </c>
      <c r="FG390" s="150"/>
      <c r="FH390" s="147">
        <v>1.53</v>
      </c>
      <c r="FI390" s="148"/>
      <c r="FJ390" s="149" t="s">
        <v>134</v>
      </c>
      <c r="FK390" s="150"/>
      <c r="FL390" s="147">
        <v>1.53</v>
      </c>
      <c r="FM390" s="148"/>
      <c r="FN390" s="149" t="s">
        <v>134</v>
      </c>
      <c r="FO390" s="150"/>
      <c r="FP390" s="147">
        <v>1.48</v>
      </c>
      <c r="FQ390" s="148"/>
      <c r="FR390" s="149" t="s">
        <v>134</v>
      </c>
      <c r="FS390" s="150"/>
      <c r="FT390" s="147">
        <v>1.48</v>
      </c>
      <c r="FU390" s="148"/>
      <c r="FV390" s="149" t="s">
        <v>134</v>
      </c>
      <c r="FW390" s="150"/>
      <c r="FX390" s="147">
        <v>1.48</v>
      </c>
      <c r="FY390" s="148"/>
      <c r="FZ390" s="149" t="s">
        <v>134</v>
      </c>
      <c r="GA390" s="150"/>
      <c r="GB390" s="147">
        <v>1.48</v>
      </c>
      <c r="GC390" s="148"/>
      <c r="GD390" s="149" t="s">
        <v>134</v>
      </c>
      <c r="GE390" s="150"/>
      <c r="GF390" s="147">
        <v>1.48</v>
      </c>
      <c r="GG390" s="148"/>
      <c r="GH390" s="149" t="s">
        <v>134</v>
      </c>
      <c r="GI390" s="150"/>
      <c r="GJ390" s="147">
        <v>1.48</v>
      </c>
      <c r="GK390" s="148"/>
      <c r="GL390" s="149" t="s">
        <v>134</v>
      </c>
      <c r="GM390" s="150"/>
      <c r="GN390" s="147">
        <v>1.06</v>
      </c>
      <c r="GO390" s="148"/>
      <c r="GP390" s="149" t="s">
        <v>134</v>
      </c>
      <c r="GQ390" s="150"/>
      <c r="GR390" s="147">
        <v>1.48</v>
      </c>
      <c r="GS390" s="148"/>
      <c r="GT390" s="149" t="s">
        <v>134</v>
      </c>
      <c r="GU390" s="150"/>
      <c r="GV390" s="147">
        <v>1.48</v>
      </c>
      <c r="GW390" s="148"/>
      <c r="GX390" s="149" t="s">
        <v>134</v>
      </c>
      <c r="GY390" s="150"/>
      <c r="GZ390" s="147">
        <v>1.48</v>
      </c>
      <c r="HA390" s="148"/>
      <c r="HB390" s="149" t="s">
        <v>134</v>
      </c>
      <c r="HC390" s="150"/>
      <c r="HD390" s="147">
        <v>1.48</v>
      </c>
      <c r="HE390" s="148"/>
      <c r="HF390" s="149" t="s">
        <v>134</v>
      </c>
      <c r="HG390" s="150"/>
      <c r="HH390" s="147">
        <v>1.48</v>
      </c>
      <c r="HI390" s="148"/>
      <c r="HJ390" s="149" t="s">
        <v>134</v>
      </c>
      <c r="HK390" s="150"/>
      <c r="HL390" s="147">
        <v>1.48</v>
      </c>
      <c r="HM390" s="148"/>
      <c r="HN390" s="149" t="s">
        <v>134</v>
      </c>
      <c r="HO390" s="150"/>
      <c r="HP390" s="147">
        <v>1.48</v>
      </c>
      <c r="HQ390" s="148"/>
      <c r="HR390" s="149" t="s">
        <v>134</v>
      </c>
      <c r="HS390" s="150"/>
      <c r="HT390" s="147">
        <v>1.48</v>
      </c>
      <c r="HU390" s="148"/>
      <c r="HV390" s="149" t="s">
        <v>134</v>
      </c>
      <c r="HW390" s="150"/>
      <c r="HX390" s="147">
        <v>1.48</v>
      </c>
      <c r="HY390" s="148"/>
      <c r="HZ390" s="149" t="s">
        <v>134</v>
      </c>
      <c r="IA390" s="150"/>
      <c r="IB390" s="147">
        <v>1.48</v>
      </c>
      <c r="IC390" s="148"/>
      <c r="ID390" s="149" t="s">
        <v>134</v>
      </c>
      <c r="IE390" s="150"/>
      <c r="IF390" s="147">
        <v>1.48</v>
      </c>
      <c r="IG390" s="148"/>
      <c r="IH390" s="149" t="s">
        <v>134</v>
      </c>
      <c r="II390" s="150"/>
      <c r="IJ390" s="147">
        <v>1.48</v>
      </c>
      <c r="IK390" s="148"/>
      <c r="IL390" s="149" t="s">
        <v>134</v>
      </c>
      <c r="IM390" s="150"/>
      <c r="IN390" s="147">
        <v>1.48</v>
      </c>
      <c r="IO390" s="148"/>
      <c r="IP390" s="149" t="s">
        <v>134</v>
      </c>
      <c r="IQ390" s="150"/>
    </row>
    <row r="391" spans="2:251" ht="23.5" customHeight="1" x14ac:dyDescent="0.4">
      <c r="B391" s="135" t="s">
        <v>90</v>
      </c>
      <c r="C391" s="136"/>
      <c r="D391" s="147" t="s">
        <v>8</v>
      </c>
      <c r="E391" s="148"/>
      <c r="F391" s="149" t="s">
        <v>8</v>
      </c>
      <c r="G391" s="150"/>
      <c r="H391" s="147">
        <f>4.39+0.15</f>
        <v>4.54</v>
      </c>
      <c r="I391" s="148"/>
      <c r="J391" s="149" t="s">
        <v>134</v>
      </c>
      <c r="K391" s="150"/>
      <c r="L391" s="147">
        <f>4.39+0.15</f>
        <v>4.54</v>
      </c>
      <c r="M391" s="148"/>
      <c r="N391" s="149" t="s">
        <v>134</v>
      </c>
      <c r="O391" s="150"/>
      <c r="P391" s="147">
        <f>4.39+0.15</f>
        <v>4.54</v>
      </c>
      <c r="Q391" s="148"/>
      <c r="R391" s="149" t="s">
        <v>134</v>
      </c>
      <c r="S391" s="150"/>
      <c r="T391" s="147">
        <f>4.39+0.15</f>
        <v>4.54</v>
      </c>
      <c r="U391" s="148"/>
      <c r="V391" s="149" t="s">
        <v>134</v>
      </c>
      <c r="W391" s="150"/>
      <c r="X391" s="147">
        <v>4.54</v>
      </c>
      <c r="Y391" s="148"/>
      <c r="Z391" s="149" t="s">
        <v>134</v>
      </c>
      <c r="AA391" s="150"/>
      <c r="AB391" s="147">
        <v>4.54</v>
      </c>
      <c r="AC391" s="148"/>
      <c r="AD391" s="149" t="s">
        <v>134</v>
      </c>
      <c r="AE391" s="150"/>
      <c r="AF391" s="147">
        <v>4.54</v>
      </c>
      <c r="AG391" s="148"/>
      <c r="AH391" s="149" t="s">
        <v>134</v>
      </c>
      <c r="AI391" s="150"/>
      <c r="AJ391" s="147">
        <v>4.54</v>
      </c>
      <c r="AK391" s="148"/>
      <c r="AL391" s="149" t="s">
        <v>134</v>
      </c>
      <c r="AM391" s="150"/>
      <c r="AN391" s="147">
        <v>4.54</v>
      </c>
      <c r="AO391" s="148"/>
      <c r="AP391" s="149" t="s">
        <v>134</v>
      </c>
      <c r="AQ391" s="150"/>
      <c r="AR391" s="147">
        <v>4.54</v>
      </c>
      <c r="AS391" s="148"/>
      <c r="AT391" s="149" t="s">
        <v>134</v>
      </c>
      <c r="AU391" s="150"/>
      <c r="AV391" s="147">
        <v>4.54</v>
      </c>
      <c r="AW391" s="148"/>
      <c r="AX391" s="149" t="s">
        <v>134</v>
      </c>
      <c r="AY391" s="150"/>
      <c r="AZ391" s="147">
        <v>4.54</v>
      </c>
      <c r="BA391" s="148"/>
      <c r="BB391" s="149" t="s">
        <v>134</v>
      </c>
      <c r="BC391" s="150"/>
      <c r="BD391" s="147">
        <v>4.54</v>
      </c>
      <c r="BE391" s="148"/>
      <c r="BF391" s="149" t="s">
        <v>134</v>
      </c>
      <c r="BG391" s="150"/>
      <c r="BH391" s="147">
        <v>4.54</v>
      </c>
      <c r="BI391" s="148"/>
      <c r="BJ391" s="149" t="s">
        <v>134</v>
      </c>
      <c r="BK391" s="150"/>
      <c r="BL391" s="147">
        <v>4.54</v>
      </c>
      <c r="BM391" s="148"/>
      <c r="BN391" s="149" t="s">
        <v>134</v>
      </c>
      <c r="BO391" s="150"/>
      <c r="BP391" s="147">
        <v>4.49</v>
      </c>
      <c r="BQ391" s="148"/>
      <c r="BR391" s="149" t="s">
        <v>134</v>
      </c>
      <c r="BS391" s="150"/>
      <c r="BT391" s="147">
        <v>4.49</v>
      </c>
      <c r="BU391" s="148"/>
      <c r="BV391" s="149" t="s">
        <v>134</v>
      </c>
      <c r="BW391" s="150"/>
      <c r="BX391" s="147">
        <v>4.49</v>
      </c>
      <c r="BY391" s="148"/>
      <c r="BZ391" s="149" t="s">
        <v>134</v>
      </c>
      <c r="CA391" s="150"/>
      <c r="CB391" s="147">
        <v>4.49</v>
      </c>
      <c r="CC391" s="148"/>
      <c r="CD391" s="149" t="s">
        <v>134</v>
      </c>
      <c r="CE391" s="150"/>
      <c r="CF391" s="147">
        <v>4.49</v>
      </c>
      <c r="CG391" s="148"/>
      <c r="CH391" s="149" t="s">
        <v>134</v>
      </c>
      <c r="CI391" s="150"/>
      <c r="CJ391" s="147">
        <v>4.49</v>
      </c>
      <c r="CK391" s="148"/>
      <c r="CL391" s="149" t="s">
        <v>134</v>
      </c>
      <c r="CM391" s="150"/>
      <c r="CN391" s="147">
        <v>4.49</v>
      </c>
      <c r="CO391" s="148"/>
      <c r="CP391" s="149" t="s">
        <v>134</v>
      </c>
      <c r="CQ391" s="150"/>
      <c r="CR391" s="147">
        <v>4.49</v>
      </c>
      <c r="CS391" s="148"/>
      <c r="CT391" s="149" t="s">
        <v>134</v>
      </c>
      <c r="CU391" s="150"/>
      <c r="CV391" s="147">
        <v>4.49</v>
      </c>
      <c r="CW391" s="148"/>
      <c r="CX391" s="149" t="s">
        <v>134</v>
      </c>
      <c r="CY391" s="150"/>
      <c r="CZ391" s="147">
        <v>4.49</v>
      </c>
      <c r="DA391" s="148"/>
      <c r="DB391" s="149" t="s">
        <v>134</v>
      </c>
      <c r="DC391" s="150"/>
      <c r="DD391" s="147">
        <v>4.49</v>
      </c>
      <c r="DE391" s="148"/>
      <c r="DF391" s="149" t="s">
        <v>134</v>
      </c>
      <c r="DG391" s="150"/>
      <c r="DH391" s="147">
        <v>4.49</v>
      </c>
      <c r="DI391" s="148"/>
      <c r="DJ391" s="149" t="s">
        <v>134</v>
      </c>
      <c r="DK391" s="150"/>
      <c r="DL391" s="147">
        <v>4.49</v>
      </c>
      <c r="DM391" s="148"/>
      <c r="DN391" s="149" t="s">
        <v>134</v>
      </c>
      <c r="DO391" s="150"/>
      <c r="DP391" s="147">
        <v>4.49</v>
      </c>
      <c r="DQ391" s="148"/>
      <c r="DR391" s="149" t="s">
        <v>134</v>
      </c>
      <c r="DS391" s="150"/>
      <c r="DT391" s="147">
        <v>4.49</v>
      </c>
      <c r="DU391" s="148"/>
      <c r="DV391" s="149" t="s">
        <v>134</v>
      </c>
      <c r="DW391" s="150"/>
      <c r="DX391" s="147">
        <v>4.49</v>
      </c>
      <c r="DY391" s="148"/>
      <c r="DZ391" s="149" t="s">
        <v>134</v>
      </c>
      <c r="EA391" s="150"/>
      <c r="EB391" s="147">
        <v>4.49</v>
      </c>
      <c r="EC391" s="148"/>
      <c r="ED391" s="149" t="s">
        <v>134</v>
      </c>
      <c r="EE391" s="150"/>
      <c r="EF391" s="147">
        <v>4.49</v>
      </c>
      <c r="EG391" s="148"/>
      <c r="EH391" s="149" t="s">
        <v>134</v>
      </c>
      <c r="EI391" s="150"/>
      <c r="EJ391" s="147">
        <v>4.49</v>
      </c>
      <c r="EK391" s="148"/>
      <c r="EL391" s="149" t="s">
        <v>134</v>
      </c>
      <c r="EM391" s="150"/>
      <c r="EN391" s="147">
        <v>4.49</v>
      </c>
      <c r="EO391" s="148"/>
      <c r="EP391" s="149" t="s">
        <v>134</v>
      </c>
      <c r="EQ391" s="150"/>
      <c r="ER391" s="147">
        <v>4.49</v>
      </c>
      <c r="ES391" s="148"/>
      <c r="ET391" s="149" t="s">
        <v>134</v>
      </c>
      <c r="EU391" s="150"/>
      <c r="EV391" s="147">
        <v>4.49</v>
      </c>
      <c r="EW391" s="148"/>
      <c r="EX391" s="149" t="s">
        <v>134</v>
      </c>
      <c r="EY391" s="150"/>
      <c r="EZ391" s="147">
        <v>4.49</v>
      </c>
      <c r="FA391" s="148"/>
      <c r="FB391" s="149" t="s">
        <v>134</v>
      </c>
      <c r="FC391" s="150"/>
      <c r="FD391" s="147">
        <v>4.49</v>
      </c>
      <c r="FE391" s="148"/>
      <c r="FF391" s="149" t="s">
        <v>134</v>
      </c>
      <c r="FG391" s="150"/>
      <c r="FH391" s="147">
        <v>4.49</v>
      </c>
      <c r="FI391" s="148"/>
      <c r="FJ391" s="149" t="s">
        <v>134</v>
      </c>
      <c r="FK391" s="150"/>
      <c r="FL391" s="147">
        <v>4.49</v>
      </c>
      <c r="FM391" s="148"/>
      <c r="FN391" s="149" t="s">
        <v>134</v>
      </c>
      <c r="FO391" s="150"/>
      <c r="FP391" s="147">
        <v>4.4400000000000004</v>
      </c>
      <c r="FQ391" s="148"/>
      <c r="FR391" s="149" t="s">
        <v>134</v>
      </c>
      <c r="FS391" s="150"/>
      <c r="FT391" s="147">
        <v>4.4400000000000004</v>
      </c>
      <c r="FU391" s="148"/>
      <c r="FV391" s="149" t="s">
        <v>134</v>
      </c>
      <c r="FW391" s="150"/>
      <c r="FX391" s="147">
        <v>0.16</v>
      </c>
      <c r="FY391" s="148"/>
      <c r="FZ391" s="149" t="s">
        <v>134</v>
      </c>
      <c r="GA391" s="150"/>
      <c r="GB391" s="147">
        <v>0.16</v>
      </c>
      <c r="GC391" s="148"/>
      <c r="GD391" s="149" t="s">
        <v>134</v>
      </c>
      <c r="GE391" s="150"/>
      <c r="GF391" s="147">
        <v>0.16</v>
      </c>
      <c r="GG391" s="148"/>
      <c r="GH391" s="149" t="s">
        <v>134</v>
      </c>
      <c r="GI391" s="150"/>
      <c r="GJ391" s="147">
        <v>0.16</v>
      </c>
      <c r="GK391" s="148"/>
      <c r="GL391" s="149" t="s">
        <v>134</v>
      </c>
      <c r="GM391" s="150"/>
      <c r="GN391" s="147">
        <v>0.16</v>
      </c>
      <c r="GO391" s="148"/>
      <c r="GP391" s="149" t="s">
        <v>134</v>
      </c>
      <c r="GQ391" s="150"/>
      <c r="GR391" s="147">
        <v>0.37</v>
      </c>
      <c r="GS391" s="148"/>
      <c r="GT391" s="149" t="s">
        <v>134</v>
      </c>
      <c r="GU391" s="150"/>
      <c r="GV391" s="147">
        <v>0.37</v>
      </c>
      <c r="GW391" s="148"/>
      <c r="GX391" s="149" t="s">
        <v>134</v>
      </c>
      <c r="GY391" s="150"/>
      <c r="GZ391" s="147">
        <v>0.37</v>
      </c>
      <c r="HA391" s="148"/>
      <c r="HB391" s="149" t="s">
        <v>134</v>
      </c>
      <c r="HC391" s="150"/>
      <c r="HD391" s="147">
        <v>0.37</v>
      </c>
      <c r="HE391" s="148"/>
      <c r="HF391" s="149" t="s">
        <v>134</v>
      </c>
      <c r="HG391" s="150"/>
      <c r="HH391" s="147">
        <v>0.37</v>
      </c>
      <c r="HI391" s="148"/>
      <c r="HJ391" s="149" t="s">
        <v>134</v>
      </c>
      <c r="HK391" s="150"/>
      <c r="HL391" s="147">
        <v>0.37</v>
      </c>
      <c r="HM391" s="148"/>
      <c r="HN391" s="149" t="s">
        <v>134</v>
      </c>
      <c r="HO391" s="150"/>
      <c r="HP391" s="147">
        <v>0.37</v>
      </c>
      <c r="HQ391" s="148"/>
      <c r="HR391" s="149" t="s">
        <v>134</v>
      </c>
      <c r="HS391" s="150"/>
      <c r="HT391" s="147">
        <v>0.37</v>
      </c>
      <c r="HU391" s="148"/>
      <c r="HV391" s="149" t="s">
        <v>134</v>
      </c>
      <c r="HW391" s="150"/>
      <c r="HX391" s="147">
        <v>0.37</v>
      </c>
      <c r="HY391" s="148"/>
      <c r="HZ391" s="149" t="s">
        <v>134</v>
      </c>
      <c r="IA391" s="150"/>
      <c r="IB391" s="147">
        <v>0.37</v>
      </c>
      <c r="IC391" s="148"/>
      <c r="ID391" s="149" t="s">
        <v>134</v>
      </c>
      <c r="IE391" s="150"/>
      <c r="IF391" s="147">
        <v>0.37</v>
      </c>
      <c r="IG391" s="148"/>
      <c r="IH391" s="149" t="s">
        <v>134</v>
      </c>
      <c r="II391" s="150"/>
      <c r="IJ391" s="147">
        <v>0.37</v>
      </c>
      <c r="IK391" s="148"/>
      <c r="IL391" s="149" t="s">
        <v>134</v>
      </c>
      <c r="IM391" s="150"/>
      <c r="IN391" s="147">
        <v>0.37</v>
      </c>
      <c r="IO391" s="148"/>
      <c r="IP391" s="149" t="s">
        <v>134</v>
      </c>
      <c r="IQ391" s="150"/>
    </row>
    <row r="392" spans="2:251" ht="23.5" customHeight="1" x14ac:dyDescent="0.4">
      <c r="B392" s="135" t="s">
        <v>198</v>
      </c>
      <c r="C392" s="136"/>
      <c r="D392" s="147" t="s">
        <v>8</v>
      </c>
      <c r="E392" s="148"/>
      <c r="F392" s="149" t="s">
        <v>8</v>
      </c>
      <c r="G392" s="150"/>
      <c r="H392" s="147" t="s">
        <v>8</v>
      </c>
      <c r="I392" s="148"/>
      <c r="J392" s="149" t="s">
        <v>8</v>
      </c>
      <c r="K392" s="150"/>
      <c r="L392" s="147" t="s">
        <v>8</v>
      </c>
      <c r="M392" s="148"/>
      <c r="N392" s="149" t="s">
        <v>8</v>
      </c>
      <c r="O392" s="150"/>
      <c r="P392" s="147" t="s">
        <v>8</v>
      </c>
      <c r="Q392" s="148"/>
      <c r="R392" s="149" t="s">
        <v>8</v>
      </c>
      <c r="S392" s="150"/>
      <c r="T392" s="147" t="s">
        <v>8</v>
      </c>
      <c r="U392" s="148"/>
      <c r="V392" s="149" t="s">
        <v>8</v>
      </c>
      <c r="W392" s="150"/>
      <c r="X392" s="147" t="s">
        <v>8</v>
      </c>
      <c r="Y392" s="148"/>
      <c r="Z392" s="149" t="s">
        <v>8</v>
      </c>
      <c r="AA392" s="150"/>
      <c r="AB392" s="147">
        <v>1.57</v>
      </c>
      <c r="AC392" s="148"/>
      <c r="AD392" s="149" t="s">
        <v>134</v>
      </c>
      <c r="AE392" s="150"/>
      <c r="AF392" s="147">
        <v>1.57</v>
      </c>
      <c r="AG392" s="148"/>
      <c r="AH392" s="149" t="s">
        <v>134</v>
      </c>
      <c r="AI392" s="150"/>
      <c r="AJ392" s="147">
        <v>1.5699999999999998</v>
      </c>
      <c r="AK392" s="148"/>
      <c r="AL392" s="149" t="s">
        <v>134</v>
      </c>
      <c r="AM392" s="150"/>
      <c r="AN392" s="147">
        <v>1.5699999999999998</v>
      </c>
      <c r="AO392" s="148"/>
      <c r="AP392" s="149" t="s">
        <v>134</v>
      </c>
      <c r="AQ392" s="150"/>
      <c r="AR392" s="147">
        <v>1.5699999999999998</v>
      </c>
      <c r="AS392" s="148"/>
      <c r="AT392" s="149" t="s">
        <v>134</v>
      </c>
      <c r="AU392" s="150"/>
      <c r="AV392" s="147">
        <v>1.5699999999999998</v>
      </c>
      <c r="AW392" s="148"/>
      <c r="AX392" s="149" t="s">
        <v>134</v>
      </c>
      <c r="AY392" s="150"/>
      <c r="AZ392" s="147">
        <v>1.5699999999999998</v>
      </c>
      <c r="BA392" s="148"/>
      <c r="BB392" s="149" t="s">
        <v>134</v>
      </c>
      <c r="BC392" s="150"/>
      <c r="BD392" s="147">
        <v>1.62</v>
      </c>
      <c r="BE392" s="148"/>
      <c r="BF392" s="149" t="s">
        <v>134</v>
      </c>
      <c r="BG392" s="150"/>
      <c r="BH392" s="147">
        <v>1.62</v>
      </c>
      <c r="BI392" s="148"/>
      <c r="BJ392" s="149" t="s">
        <v>134</v>
      </c>
      <c r="BK392" s="150"/>
      <c r="BL392" s="147">
        <v>1.62</v>
      </c>
      <c r="BM392" s="148"/>
      <c r="BN392" s="149" t="s">
        <v>134</v>
      </c>
      <c r="BO392" s="150"/>
      <c r="BP392" s="147">
        <f>1.52+0.1</f>
        <v>1.62</v>
      </c>
      <c r="BQ392" s="148"/>
      <c r="BR392" s="149" t="s">
        <v>134</v>
      </c>
      <c r="BS392" s="150"/>
      <c r="BT392" s="147">
        <f>1.52+0.1</f>
        <v>1.62</v>
      </c>
      <c r="BU392" s="148"/>
      <c r="BV392" s="149" t="s">
        <v>134</v>
      </c>
      <c r="BW392" s="150"/>
      <c r="BX392" s="147">
        <f>1.52+0.1</f>
        <v>1.62</v>
      </c>
      <c r="BY392" s="148"/>
      <c r="BZ392" s="149" t="s">
        <v>134</v>
      </c>
      <c r="CA392" s="150"/>
      <c r="CB392" s="147">
        <f>1.52+0.1</f>
        <v>1.62</v>
      </c>
      <c r="CC392" s="148"/>
      <c r="CD392" s="149" t="s">
        <v>134</v>
      </c>
      <c r="CE392" s="150"/>
      <c r="CF392" s="147">
        <f>1.52+0.1</f>
        <v>1.62</v>
      </c>
      <c r="CG392" s="148"/>
      <c r="CH392" s="149" t="s">
        <v>134</v>
      </c>
      <c r="CI392" s="150"/>
      <c r="CJ392" s="147">
        <f>1.52+0.1</f>
        <v>1.62</v>
      </c>
      <c r="CK392" s="148"/>
      <c r="CL392" s="149" t="s">
        <v>134</v>
      </c>
      <c r="CM392" s="150"/>
      <c r="CN392" s="147">
        <f>1.52+0.1</f>
        <v>1.62</v>
      </c>
      <c r="CO392" s="148"/>
      <c r="CP392" s="149" t="s">
        <v>134</v>
      </c>
      <c r="CQ392" s="150"/>
      <c r="CR392" s="147">
        <f>1.52+0.1</f>
        <v>1.62</v>
      </c>
      <c r="CS392" s="148"/>
      <c r="CT392" s="149" t="s">
        <v>134</v>
      </c>
      <c r="CU392" s="150"/>
      <c r="CV392" s="147">
        <f>1.52+0.1</f>
        <v>1.62</v>
      </c>
      <c r="CW392" s="148"/>
      <c r="CX392" s="149" t="s">
        <v>134</v>
      </c>
      <c r="CY392" s="150"/>
      <c r="CZ392" s="147">
        <f>1.52+0.1</f>
        <v>1.62</v>
      </c>
      <c r="DA392" s="148"/>
      <c r="DB392" s="149" t="s">
        <v>134</v>
      </c>
      <c r="DC392" s="150"/>
      <c r="DD392" s="147">
        <f>1.52+0.1</f>
        <v>1.62</v>
      </c>
      <c r="DE392" s="148"/>
      <c r="DF392" s="149" t="s">
        <v>134</v>
      </c>
      <c r="DG392" s="150"/>
      <c r="DH392" s="147">
        <f>1.52+0.1</f>
        <v>1.62</v>
      </c>
      <c r="DI392" s="148"/>
      <c r="DJ392" s="149" t="s">
        <v>134</v>
      </c>
      <c r="DK392" s="150"/>
      <c r="DL392" s="147">
        <f>1.52+0.1</f>
        <v>1.62</v>
      </c>
      <c r="DM392" s="148"/>
      <c r="DN392" s="149" t="s">
        <v>134</v>
      </c>
      <c r="DO392" s="150"/>
      <c r="DP392" s="147">
        <f>1.52+0.1</f>
        <v>1.62</v>
      </c>
      <c r="DQ392" s="148"/>
      <c r="DR392" s="149" t="s">
        <v>134</v>
      </c>
      <c r="DS392" s="150"/>
      <c r="DT392" s="147">
        <f>1.52+0.1</f>
        <v>1.62</v>
      </c>
      <c r="DU392" s="148"/>
      <c r="DV392" s="149" t="s">
        <v>134</v>
      </c>
      <c r="DW392" s="150"/>
      <c r="DX392" s="147">
        <f>1.52+0.1</f>
        <v>1.62</v>
      </c>
      <c r="DY392" s="148"/>
      <c r="DZ392" s="149" t="s">
        <v>134</v>
      </c>
      <c r="EA392" s="150"/>
      <c r="EB392" s="147">
        <f>1.52+0.1</f>
        <v>1.62</v>
      </c>
      <c r="EC392" s="148"/>
      <c r="ED392" s="149" t="s">
        <v>134</v>
      </c>
      <c r="EE392" s="150"/>
      <c r="EF392" s="147">
        <f>1.52+0.1</f>
        <v>1.62</v>
      </c>
      <c r="EG392" s="148"/>
      <c r="EH392" s="149" t="s">
        <v>134</v>
      </c>
      <c r="EI392" s="150"/>
      <c r="EJ392" s="147">
        <f>1.52+0.1</f>
        <v>1.62</v>
      </c>
      <c r="EK392" s="148"/>
      <c r="EL392" s="149" t="s">
        <v>134</v>
      </c>
      <c r="EM392" s="150"/>
      <c r="EN392" s="147">
        <f>1.52+0.1</f>
        <v>1.62</v>
      </c>
      <c r="EO392" s="148"/>
      <c r="EP392" s="149" t="s">
        <v>134</v>
      </c>
      <c r="EQ392" s="150"/>
      <c r="ER392" s="147">
        <f>1.52+0.1</f>
        <v>1.62</v>
      </c>
      <c r="ES392" s="148"/>
      <c r="ET392" s="149" t="s">
        <v>134</v>
      </c>
      <c r="EU392" s="150"/>
      <c r="EV392" s="147">
        <f>1.52+0.1</f>
        <v>1.62</v>
      </c>
      <c r="EW392" s="148"/>
      <c r="EX392" s="149" t="s">
        <v>134</v>
      </c>
      <c r="EY392" s="150"/>
      <c r="EZ392" s="147">
        <f>1.52+0.1</f>
        <v>1.62</v>
      </c>
      <c r="FA392" s="148"/>
      <c r="FB392" s="149" t="s">
        <v>134</v>
      </c>
      <c r="FC392" s="150"/>
      <c r="FD392" s="147">
        <f>1.52+0.1</f>
        <v>1.62</v>
      </c>
      <c r="FE392" s="148"/>
      <c r="FF392" s="149" t="s">
        <v>134</v>
      </c>
      <c r="FG392" s="150"/>
      <c r="FH392" s="147">
        <f>1.52+0.1</f>
        <v>1.62</v>
      </c>
      <c r="FI392" s="148"/>
      <c r="FJ392" s="149" t="s">
        <v>134</v>
      </c>
      <c r="FK392" s="150"/>
      <c r="FL392" s="147">
        <f>1.52+0.1</f>
        <v>1.62</v>
      </c>
      <c r="FM392" s="148"/>
      <c r="FN392" s="149" t="s">
        <v>134</v>
      </c>
      <c r="FO392" s="150"/>
      <c r="FP392" s="147">
        <v>1.57</v>
      </c>
      <c r="FQ392" s="148"/>
      <c r="FR392" s="149" t="s">
        <v>134</v>
      </c>
      <c r="FS392" s="150"/>
      <c r="FT392" s="147">
        <v>1.57</v>
      </c>
      <c r="FU392" s="148"/>
      <c r="FV392" s="149" t="s">
        <v>134</v>
      </c>
      <c r="FW392" s="150"/>
      <c r="FX392" s="147">
        <v>1.36</v>
      </c>
      <c r="FY392" s="148"/>
      <c r="FZ392" s="149" t="s">
        <v>134</v>
      </c>
      <c r="GA392" s="150"/>
      <c r="GB392" s="147">
        <v>1.36</v>
      </c>
      <c r="GC392" s="148"/>
      <c r="GD392" s="149" t="s">
        <v>134</v>
      </c>
      <c r="GE392" s="150"/>
      <c r="GF392" s="147">
        <v>1.36</v>
      </c>
      <c r="GG392" s="148"/>
      <c r="GH392" s="149" t="s">
        <v>134</v>
      </c>
      <c r="GI392" s="150"/>
      <c r="GJ392" s="147">
        <v>1.36</v>
      </c>
      <c r="GK392" s="148"/>
      <c r="GL392" s="149" t="s">
        <v>134</v>
      </c>
      <c r="GM392" s="150"/>
      <c r="GN392" s="147">
        <v>1.36</v>
      </c>
      <c r="GO392" s="148"/>
      <c r="GP392" s="149" t="s">
        <v>134</v>
      </c>
      <c r="GQ392" s="150"/>
      <c r="GR392" s="147">
        <v>1.36</v>
      </c>
      <c r="GS392" s="148"/>
      <c r="GT392" s="149" t="s">
        <v>134</v>
      </c>
      <c r="GU392" s="150"/>
      <c r="GV392" s="147">
        <v>1.36</v>
      </c>
      <c r="GW392" s="148"/>
      <c r="GX392" s="149" t="s">
        <v>134</v>
      </c>
      <c r="GY392" s="150"/>
      <c r="GZ392" s="147">
        <v>1.36</v>
      </c>
      <c r="HA392" s="148"/>
      <c r="HB392" s="149" t="s">
        <v>134</v>
      </c>
      <c r="HC392" s="150"/>
      <c r="HD392" s="147">
        <v>1.36</v>
      </c>
      <c r="HE392" s="148"/>
      <c r="HF392" s="149" t="s">
        <v>134</v>
      </c>
      <c r="HG392" s="150"/>
      <c r="HH392" s="147">
        <v>1.36</v>
      </c>
      <c r="HI392" s="148"/>
      <c r="HJ392" s="149" t="s">
        <v>134</v>
      </c>
      <c r="HK392" s="150"/>
      <c r="HL392" s="147">
        <v>1.36</v>
      </c>
      <c r="HM392" s="148"/>
      <c r="HN392" s="149" t="s">
        <v>134</v>
      </c>
      <c r="HO392" s="150"/>
      <c r="HP392" s="147">
        <v>1.36</v>
      </c>
      <c r="HQ392" s="148"/>
      <c r="HR392" s="149" t="s">
        <v>134</v>
      </c>
      <c r="HS392" s="150"/>
      <c r="HT392" s="147">
        <v>1.36</v>
      </c>
      <c r="HU392" s="148"/>
      <c r="HV392" s="149" t="s">
        <v>134</v>
      </c>
      <c r="HW392" s="150"/>
      <c r="HX392" s="147">
        <v>1.36</v>
      </c>
      <c r="HY392" s="148"/>
      <c r="HZ392" s="149" t="s">
        <v>134</v>
      </c>
      <c r="IA392" s="150"/>
      <c r="IB392" s="147">
        <v>1.36</v>
      </c>
      <c r="IC392" s="148"/>
      <c r="ID392" s="149" t="s">
        <v>134</v>
      </c>
      <c r="IE392" s="150"/>
      <c r="IF392" s="147">
        <v>1.36</v>
      </c>
      <c r="IG392" s="148"/>
      <c r="IH392" s="149" t="s">
        <v>134</v>
      </c>
      <c r="II392" s="150"/>
      <c r="IJ392" s="147">
        <v>1.36</v>
      </c>
      <c r="IK392" s="148"/>
      <c r="IL392" s="149" t="s">
        <v>134</v>
      </c>
      <c r="IM392" s="150"/>
      <c r="IN392" s="147">
        <v>1.36</v>
      </c>
      <c r="IO392" s="148"/>
      <c r="IP392" s="149" t="s">
        <v>134</v>
      </c>
      <c r="IQ392" s="150"/>
    </row>
    <row r="393" spans="2:251" ht="23.5" customHeight="1" x14ac:dyDescent="0.4">
      <c r="B393" s="232" t="s">
        <v>92</v>
      </c>
      <c r="C393" s="233"/>
      <c r="D393" s="141" t="s">
        <v>8</v>
      </c>
      <c r="E393" s="142"/>
      <c r="F393" s="143" t="s">
        <v>8</v>
      </c>
      <c r="G393" s="144"/>
      <c r="H393" s="141" t="s">
        <v>8</v>
      </c>
      <c r="I393" s="142"/>
      <c r="J393" s="143" t="s">
        <v>8</v>
      </c>
      <c r="K393" s="144"/>
      <c r="L393" s="141" t="s">
        <v>8</v>
      </c>
      <c r="M393" s="142"/>
      <c r="N393" s="143" t="s">
        <v>8</v>
      </c>
      <c r="O393" s="144"/>
      <c r="P393" s="141" t="s">
        <v>8</v>
      </c>
      <c r="Q393" s="142"/>
      <c r="R393" s="143" t="s">
        <v>8</v>
      </c>
      <c r="S393" s="144"/>
      <c r="T393" s="141" t="s">
        <v>8</v>
      </c>
      <c r="U393" s="142"/>
      <c r="V393" s="143" t="s">
        <v>8</v>
      </c>
      <c r="W393" s="144"/>
      <c r="X393" s="141" t="s">
        <v>8</v>
      </c>
      <c r="Y393" s="142"/>
      <c r="Z393" s="143" t="s">
        <v>8</v>
      </c>
      <c r="AA393" s="144"/>
      <c r="AB393" s="141" t="s">
        <v>8</v>
      </c>
      <c r="AC393" s="142"/>
      <c r="AD393" s="143" t="s">
        <v>8</v>
      </c>
      <c r="AE393" s="144"/>
      <c r="AF393" s="141" t="s">
        <v>8</v>
      </c>
      <c r="AG393" s="142"/>
      <c r="AH393" s="143" t="s">
        <v>8</v>
      </c>
      <c r="AI393" s="144"/>
      <c r="AJ393" s="141" t="s">
        <v>8</v>
      </c>
      <c r="AK393" s="142"/>
      <c r="AL393" s="143" t="s">
        <v>8</v>
      </c>
      <c r="AM393" s="144"/>
      <c r="AN393" s="141" t="s">
        <v>8</v>
      </c>
      <c r="AO393" s="142"/>
      <c r="AP393" s="143" t="s">
        <v>8</v>
      </c>
      <c r="AQ393" s="144"/>
      <c r="AR393" s="141" t="s">
        <v>8</v>
      </c>
      <c r="AS393" s="142"/>
      <c r="AT393" s="143" t="s">
        <v>8</v>
      </c>
      <c r="AU393" s="144"/>
      <c r="AV393" s="141" t="s">
        <v>8</v>
      </c>
      <c r="AW393" s="142"/>
      <c r="AX393" s="143" t="s">
        <v>8</v>
      </c>
      <c r="AY393" s="144"/>
      <c r="AZ393" s="141" t="s">
        <v>8</v>
      </c>
      <c r="BA393" s="142"/>
      <c r="BB393" s="143" t="s">
        <v>8</v>
      </c>
      <c r="BC393" s="144"/>
      <c r="BD393" s="141" t="s">
        <v>8</v>
      </c>
      <c r="BE393" s="142"/>
      <c r="BF393" s="143" t="s">
        <v>8</v>
      </c>
      <c r="BG393" s="144"/>
      <c r="BH393" s="141" t="s">
        <v>8</v>
      </c>
      <c r="BI393" s="142"/>
      <c r="BJ393" s="143" t="s">
        <v>8</v>
      </c>
      <c r="BK393" s="144"/>
      <c r="BL393" s="141" t="s">
        <v>8</v>
      </c>
      <c r="BM393" s="142"/>
      <c r="BN393" s="143" t="s">
        <v>8</v>
      </c>
      <c r="BO393" s="144"/>
      <c r="BP393" s="141" t="s">
        <v>8</v>
      </c>
      <c r="BQ393" s="142"/>
      <c r="BR393" s="143" t="s">
        <v>8</v>
      </c>
      <c r="BS393" s="144"/>
      <c r="BT393" s="141" t="s">
        <v>8</v>
      </c>
      <c r="BU393" s="142"/>
      <c r="BV393" s="143" t="s">
        <v>8</v>
      </c>
      <c r="BW393" s="144"/>
      <c r="BX393" s="141" t="s">
        <v>8</v>
      </c>
      <c r="BY393" s="142"/>
      <c r="BZ393" s="143" t="s">
        <v>8</v>
      </c>
      <c r="CA393" s="144"/>
      <c r="CB393" s="141" t="s">
        <v>8</v>
      </c>
      <c r="CC393" s="142"/>
      <c r="CD393" s="143" t="s">
        <v>8</v>
      </c>
      <c r="CE393" s="144"/>
      <c r="CF393" s="162">
        <v>0.6</v>
      </c>
      <c r="CG393" s="142"/>
      <c r="CH393" s="155" t="s">
        <v>246</v>
      </c>
      <c r="CI393" s="156"/>
      <c r="CJ393" s="162">
        <v>0.6</v>
      </c>
      <c r="CK393" s="142"/>
      <c r="CL393" s="155" t="s">
        <v>246</v>
      </c>
      <c r="CM393" s="156"/>
      <c r="CN393" s="162">
        <v>0.6</v>
      </c>
      <c r="CO393" s="142"/>
      <c r="CP393" s="155" t="s">
        <v>246</v>
      </c>
      <c r="CQ393" s="156"/>
      <c r="CR393" s="162">
        <v>0.6</v>
      </c>
      <c r="CS393" s="142"/>
      <c r="CT393" s="155" t="s">
        <v>246</v>
      </c>
      <c r="CU393" s="156"/>
      <c r="CV393" s="162">
        <v>0.6</v>
      </c>
      <c r="CW393" s="142"/>
      <c r="CX393" s="155" t="s">
        <v>246</v>
      </c>
      <c r="CY393" s="156"/>
      <c r="CZ393" s="162">
        <v>0.6</v>
      </c>
      <c r="DA393" s="142"/>
      <c r="DB393" s="155" t="s">
        <v>246</v>
      </c>
      <c r="DC393" s="156"/>
      <c r="DD393" s="162">
        <v>0.6</v>
      </c>
      <c r="DE393" s="142"/>
      <c r="DF393" s="155" t="s">
        <v>246</v>
      </c>
      <c r="DG393" s="156"/>
      <c r="DH393" s="162">
        <v>0.6</v>
      </c>
      <c r="DI393" s="142"/>
      <c r="DJ393" s="155" t="s">
        <v>246</v>
      </c>
      <c r="DK393" s="156"/>
      <c r="DL393" s="162">
        <v>0.6</v>
      </c>
      <c r="DM393" s="142"/>
      <c r="DN393" s="155" t="s">
        <v>246</v>
      </c>
      <c r="DO393" s="156"/>
      <c r="DP393" s="162">
        <v>0.6</v>
      </c>
      <c r="DQ393" s="142"/>
      <c r="DR393" s="155" t="s">
        <v>246</v>
      </c>
      <c r="DS393" s="156"/>
      <c r="DT393" s="162">
        <v>0.6</v>
      </c>
      <c r="DU393" s="142"/>
      <c r="DV393" s="155" t="s">
        <v>246</v>
      </c>
      <c r="DW393" s="156"/>
      <c r="DX393" s="162">
        <v>0.6</v>
      </c>
      <c r="DY393" s="142"/>
      <c r="DZ393" s="155" t="s">
        <v>246</v>
      </c>
      <c r="EA393" s="156"/>
      <c r="EB393" s="162">
        <v>0.6</v>
      </c>
      <c r="EC393" s="142"/>
      <c r="ED393" s="155" t="s">
        <v>246</v>
      </c>
      <c r="EE393" s="156"/>
      <c r="EF393" s="162">
        <v>0.6</v>
      </c>
      <c r="EG393" s="142"/>
      <c r="EH393" s="155" t="s">
        <v>246</v>
      </c>
      <c r="EI393" s="156"/>
      <c r="EJ393" s="162">
        <v>0.6</v>
      </c>
      <c r="EK393" s="142"/>
      <c r="EL393" s="155" t="s">
        <v>246</v>
      </c>
      <c r="EM393" s="156"/>
      <c r="EN393" s="162">
        <v>0.6</v>
      </c>
      <c r="EO393" s="142"/>
      <c r="EP393" s="155" t="s">
        <v>246</v>
      </c>
      <c r="EQ393" s="156"/>
      <c r="ER393" s="162">
        <v>0.6</v>
      </c>
      <c r="ES393" s="142"/>
      <c r="ET393" s="155" t="s">
        <v>246</v>
      </c>
      <c r="EU393" s="156"/>
      <c r="EV393" s="162">
        <v>0.6</v>
      </c>
      <c r="EW393" s="142"/>
      <c r="EX393" s="155" t="s">
        <v>246</v>
      </c>
      <c r="EY393" s="156"/>
      <c r="EZ393" s="162">
        <v>0.6</v>
      </c>
      <c r="FA393" s="142"/>
      <c r="FB393" s="155" t="s">
        <v>246</v>
      </c>
      <c r="FC393" s="156"/>
      <c r="FD393" s="162">
        <v>0.6</v>
      </c>
      <c r="FE393" s="142"/>
      <c r="FF393" s="155" t="s">
        <v>246</v>
      </c>
      <c r="FG393" s="156"/>
      <c r="FH393" s="141" t="s">
        <v>8</v>
      </c>
      <c r="FI393" s="142"/>
      <c r="FJ393" s="155" t="s">
        <v>8</v>
      </c>
      <c r="FK393" s="156"/>
      <c r="FL393" s="141" t="s">
        <v>8</v>
      </c>
      <c r="FM393" s="142"/>
      <c r="FN393" s="155" t="s">
        <v>8</v>
      </c>
      <c r="FO393" s="156"/>
      <c r="FP393" s="141" t="s">
        <v>8</v>
      </c>
      <c r="FQ393" s="142"/>
      <c r="FR393" s="155" t="s">
        <v>8</v>
      </c>
      <c r="FS393" s="156"/>
      <c r="FT393" s="141" t="s">
        <v>8</v>
      </c>
      <c r="FU393" s="142"/>
      <c r="FV393" s="155" t="s">
        <v>8</v>
      </c>
      <c r="FW393" s="156"/>
      <c r="FX393" s="141" t="s">
        <v>8</v>
      </c>
      <c r="FY393" s="142"/>
      <c r="FZ393" s="155" t="s">
        <v>8</v>
      </c>
      <c r="GA393" s="156"/>
      <c r="GB393" s="141" t="s">
        <v>8</v>
      </c>
      <c r="GC393" s="142"/>
      <c r="GD393" s="155" t="s">
        <v>8</v>
      </c>
      <c r="GE393" s="156"/>
      <c r="GF393" s="141" t="s">
        <v>8</v>
      </c>
      <c r="GG393" s="142"/>
      <c r="GH393" s="155" t="s">
        <v>8</v>
      </c>
      <c r="GI393" s="156"/>
      <c r="GJ393" s="141">
        <v>0.6</v>
      </c>
      <c r="GK393" s="142"/>
      <c r="GL393" s="155" t="s">
        <v>246</v>
      </c>
      <c r="GM393" s="156"/>
      <c r="GN393" s="141">
        <v>0.6</v>
      </c>
      <c r="GO393" s="142"/>
      <c r="GP393" s="155" t="s">
        <v>246</v>
      </c>
      <c r="GQ393" s="156"/>
      <c r="GR393" s="141">
        <v>0.6</v>
      </c>
      <c r="GS393" s="142"/>
      <c r="GT393" s="155" t="s">
        <v>246</v>
      </c>
      <c r="GU393" s="156"/>
      <c r="GV393" s="141">
        <v>0.6</v>
      </c>
      <c r="GW393" s="142"/>
      <c r="GX393" s="155" t="s">
        <v>246</v>
      </c>
      <c r="GY393" s="156"/>
      <c r="GZ393" s="141">
        <v>0.6</v>
      </c>
      <c r="HA393" s="142"/>
      <c r="HB393" s="155" t="s">
        <v>246</v>
      </c>
      <c r="HC393" s="156"/>
      <c r="HD393" s="141">
        <v>0.6</v>
      </c>
      <c r="HE393" s="142"/>
      <c r="HF393" s="155" t="s">
        <v>246</v>
      </c>
      <c r="HG393" s="156"/>
      <c r="HH393" s="141">
        <v>0.6</v>
      </c>
      <c r="HI393" s="142"/>
      <c r="HJ393" s="155" t="s">
        <v>246</v>
      </c>
      <c r="HK393" s="156"/>
      <c r="HL393" s="141">
        <v>0.6</v>
      </c>
      <c r="HM393" s="142"/>
      <c r="HN393" s="155" t="s">
        <v>246</v>
      </c>
      <c r="HO393" s="156"/>
      <c r="HP393" s="141" t="s">
        <v>8</v>
      </c>
      <c r="HQ393" s="142"/>
      <c r="HR393" s="155" t="s">
        <v>8</v>
      </c>
      <c r="HS393" s="156"/>
      <c r="HT393" s="141" t="s">
        <v>8</v>
      </c>
      <c r="HU393" s="142"/>
      <c r="HV393" s="155" t="s">
        <v>8</v>
      </c>
      <c r="HW393" s="156"/>
      <c r="HX393" s="141" t="s">
        <v>8</v>
      </c>
      <c r="HY393" s="142"/>
      <c r="HZ393" s="155" t="s">
        <v>8</v>
      </c>
      <c r="IA393" s="156"/>
      <c r="IB393" s="162">
        <v>0.6</v>
      </c>
      <c r="IC393" s="142"/>
      <c r="ID393" s="155" t="s">
        <v>246</v>
      </c>
      <c r="IE393" s="156"/>
      <c r="IF393" s="162">
        <v>0.6</v>
      </c>
      <c r="IG393" s="142"/>
      <c r="IH393" s="155" t="s">
        <v>246</v>
      </c>
      <c r="II393" s="156"/>
      <c r="IJ393" s="162">
        <v>0.6</v>
      </c>
      <c r="IK393" s="142"/>
      <c r="IL393" s="155" t="s">
        <v>246</v>
      </c>
      <c r="IM393" s="156"/>
      <c r="IN393" s="162">
        <v>0.6</v>
      </c>
      <c r="IO393" s="142"/>
      <c r="IP393" s="155" t="s">
        <v>246</v>
      </c>
      <c r="IQ393" s="156"/>
    </row>
    <row r="394" spans="2:251" ht="23.5" customHeight="1" x14ac:dyDescent="0.4">
      <c r="B394" s="234"/>
      <c r="C394" s="235"/>
      <c r="D394" s="137"/>
      <c r="E394" s="138"/>
      <c r="F394" s="145"/>
      <c r="G394" s="146"/>
      <c r="H394" s="137"/>
      <c r="I394" s="138"/>
      <c r="J394" s="145"/>
      <c r="K394" s="146"/>
      <c r="L394" s="137"/>
      <c r="M394" s="138"/>
      <c r="N394" s="145"/>
      <c r="O394" s="146"/>
      <c r="P394" s="137"/>
      <c r="Q394" s="138"/>
      <c r="R394" s="145"/>
      <c r="S394" s="146"/>
      <c r="T394" s="137"/>
      <c r="U394" s="138"/>
      <c r="V394" s="145"/>
      <c r="W394" s="146"/>
      <c r="X394" s="137"/>
      <c r="Y394" s="138"/>
      <c r="Z394" s="145"/>
      <c r="AA394" s="146"/>
      <c r="AB394" s="137"/>
      <c r="AC394" s="138"/>
      <c r="AD394" s="145"/>
      <c r="AE394" s="146"/>
      <c r="AF394" s="137"/>
      <c r="AG394" s="138"/>
      <c r="AH394" s="145"/>
      <c r="AI394" s="146"/>
      <c r="AJ394" s="137"/>
      <c r="AK394" s="138"/>
      <c r="AL394" s="145"/>
      <c r="AM394" s="146"/>
      <c r="AN394" s="137"/>
      <c r="AO394" s="138"/>
      <c r="AP394" s="145"/>
      <c r="AQ394" s="146"/>
      <c r="AR394" s="137"/>
      <c r="AS394" s="138"/>
      <c r="AT394" s="145"/>
      <c r="AU394" s="146"/>
      <c r="AV394" s="137"/>
      <c r="AW394" s="138"/>
      <c r="AX394" s="145"/>
      <c r="AY394" s="146"/>
      <c r="AZ394" s="137"/>
      <c r="BA394" s="138"/>
      <c r="BB394" s="145"/>
      <c r="BC394" s="146"/>
      <c r="BD394" s="137"/>
      <c r="BE394" s="138"/>
      <c r="BF394" s="145"/>
      <c r="BG394" s="146"/>
      <c r="BH394" s="137"/>
      <c r="BI394" s="138"/>
      <c r="BJ394" s="145"/>
      <c r="BK394" s="146"/>
      <c r="BL394" s="137"/>
      <c r="BM394" s="138"/>
      <c r="BN394" s="145"/>
      <c r="BO394" s="146"/>
      <c r="BP394" s="137"/>
      <c r="BQ394" s="138"/>
      <c r="BR394" s="145"/>
      <c r="BS394" s="146"/>
      <c r="BT394" s="137"/>
      <c r="BU394" s="138"/>
      <c r="BV394" s="145"/>
      <c r="BW394" s="146"/>
      <c r="BX394" s="137"/>
      <c r="BY394" s="138"/>
      <c r="BZ394" s="145"/>
      <c r="CA394" s="146"/>
      <c r="CB394" s="137"/>
      <c r="CC394" s="138"/>
      <c r="CD394" s="145"/>
      <c r="CE394" s="146"/>
      <c r="CF394" s="161">
        <v>6.1000000000000005</v>
      </c>
      <c r="CG394" s="138"/>
      <c r="CH394" s="139" t="s">
        <v>134</v>
      </c>
      <c r="CI394" s="140"/>
      <c r="CJ394" s="161">
        <v>6.1000000000000005</v>
      </c>
      <c r="CK394" s="138"/>
      <c r="CL394" s="139" t="s">
        <v>134</v>
      </c>
      <c r="CM394" s="140"/>
      <c r="CN394" s="161">
        <v>6.1000000000000005</v>
      </c>
      <c r="CO394" s="138"/>
      <c r="CP394" s="139" t="s">
        <v>134</v>
      </c>
      <c r="CQ394" s="140"/>
      <c r="CR394" s="161">
        <v>6.1000000000000005</v>
      </c>
      <c r="CS394" s="138"/>
      <c r="CT394" s="139" t="s">
        <v>134</v>
      </c>
      <c r="CU394" s="140"/>
      <c r="CV394" s="161">
        <v>6.1000000000000005</v>
      </c>
      <c r="CW394" s="138"/>
      <c r="CX394" s="139" t="s">
        <v>134</v>
      </c>
      <c r="CY394" s="140"/>
      <c r="CZ394" s="161">
        <v>10.220000000000001</v>
      </c>
      <c r="DA394" s="138"/>
      <c r="DB394" s="139" t="s">
        <v>134</v>
      </c>
      <c r="DC394" s="140"/>
      <c r="DD394" s="161">
        <v>10.220000000000001</v>
      </c>
      <c r="DE394" s="138"/>
      <c r="DF394" s="139" t="s">
        <v>134</v>
      </c>
      <c r="DG394" s="140"/>
      <c r="DH394" s="161">
        <v>10.220000000000001</v>
      </c>
      <c r="DI394" s="138"/>
      <c r="DJ394" s="139" t="s">
        <v>134</v>
      </c>
      <c r="DK394" s="140"/>
      <c r="DL394" s="161">
        <v>10.220000000000001</v>
      </c>
      <c r="DM394" s="138"/>
      <c r="DN394" s="139" t="s">
        <v>134</v>
      </c>
      <c r="DO394" s="140"/>
      <c r="DP394" s="161">
        <v>10.220000000000001</v>
      </c>
      <c r="DQ394" s="138"/>
      <c r="DR394" s="139" t="s">
        <v>134</v>
      </c>
      <c r="DS394" s="140"/>
      <c r="DT394" s="161">
        <v>10.220000000000001</v>
      </c>
      <c r="DU394" s="138"/>
      <c r="DV394" s="139" t="s">
        <v>134</v>
      </c>
      <c r="DW394" s="140"/>
      <c r="DX394" s="161">
        <v>10.220000000000001</v>
      </c>
      <c r="DY394" s="138"/>
      <c r="DZ394" s="139" t="s">
        <v>134</v>
      </c>
      <c r="EA394" s="140"/>
      <c r="EB394" s="161">
        <v>10.220000000000001</v>
      </c>
      <c r="EC394" s="138"/>
      <c r="ED394" s="139" t="s">
        <v>134</v>
      </c>
      <c r="EE394" s="140"/>
      <c r="EF394" s="161">
        <v>10.220000000000001</v>
      </c>
      <c r="EG394" s="138"/>
      <c r="EH394" s="139" t="s">
        <v>134</v>
      </c>
      <c r="EI394" s="140"/>
      <c r="EJ394" s="161">
        <v>10.220000000000001</v>
      </c>
      <c r="EK394" s="138"/>
      <c r="EL394" s="139" t="s">
        <v>134</v>
      </c>
      <c r="EM394" s="140"/>
      <c r="EN394" s="161">
        <v>10.220000000000001</v>
      </c>
      <c r="EO394" s="138"/>
      <c r="EP394" s="139" t="s">
        <v>134</v>
      </c>
      <c r="EQ394" s="140"/>
      <c r="ER394" s="161">
        <v>10.220000000000001</v>
      </c>
      <c r="ES394" s="138"/>
      <c r="ET394" s="139" t="s">
        <v>134</v>
      </c>
      <c r="EU394" s="140"/>
      <c r="EV394" s="161">
        <v>10.220000000000001</v>
      </c>
      <c r="EW394" s="138"/>
      <c r="EX394" s="139" t="s">
        <v>134</v>
      </c>
      <c r="EY394" s="140"/>
      <c r="EZ394" s="161">
        <v>10.220000000000001</v>
      </c>
      <c r="FA394" s="138"/>
      <c r="FB394" s="139" t="s">
        <v>134</v>
      </c>
      <c r="FC394" s="140"/>
      <c r="FD394" s="161">
        <v>14.35</v>
      </c>
      <c r="FE394" s="138"/>
      <c r="FF394" s="139" t="s">
        <v>134</v>
      </c>
      <c r="FG394" s="140"/>
      <c r="FH394" s="137">
        <v>6.1000000000000005</v>
      </c>
      <c r="FI394" s="138"/>
      <c r="FJ394" s="139" t="s">
        <v>134</v>
      </c>
      <c r="FK394" s="140"/>
      <c r="FL394" s="137">
        <v>6.1000000000000005</v>
      </c>
      <c r="FM394" s="138"/>
      <c r="FN394" s="139" t="s">
        <v>134</v>
      </c>
      <c r="FO394" s="140"/>
      <c r="FP394" s="137">
        <v>6.0500000000000007</v>
      </c>
      <c r="FQ394" s="138"/>
      <c r="FR394" s="139" t="s">
        <v>134</v>
      </c>
      <c r="FS394" s="140"/>
      <c r="FT394" s="137">
        <v>6.0500000000000007</v>
      </c>
      <c r="FU394" s="138"/>
      <c r="FV394" s="139" t="s">
        <v>134</v>
      </c>
      <c r="FW394" s="140"/>
      <c r="FX394" s="137">
        <v>6.0500000000000007</v>
      </c>
      <c r="FY394" s="138"/>
      <c r="FZ394" s="139" t="s">
        <v>134</v>
      </c>
      <c r="GA394" s="140"/>
      <c r="GB394" s="137">
        <v>6.0500000000000007</v>
      </c>
      <c r="GC394" s="138"/>
      <c r="GD394" s="139" t="s">
        <v>134</v>
      </c>
      <c r="GE394" s="140"/>
      <c r="GF394" s="137">
        <v>6.0500000000000007</v>
      </c>
      <c r="GG394" s="138"/>
      <c r="GH394" s="139" t="s">
        <v>134</v>
      </c>
      <c r="GI394" s="140"/>
      <c r="GJ394" s="137">
        <v>14.299999999999999</v>
      </c>
      <c r="GK394" s="138"/>
      <c r="GL394" s="139" t="s">
        <v>134</v>
      </c>
      <c r="GM394" s="140"/>
      <c r="GN394" s="137">
        <v>14.299999999999999</v>
      </c>
      <c r="GO394" s="138"/>
      <c r="GP394" s="139" t="s">
        <v>134</v>
      </c>
      <c r="GQ394" s="140"/>
      <c r="GR394" s="137">
        <v>14.299999999999999</v>
      </c>
      <c r="GS394" s="138"/>
      <c r="GT394" s="139" t="s">
        <v>134</v>
      </c>
      <c r="GU394" s="140"/>
      <c r="GV394" s="137">
        <v>14.299999999999999</v>
      </c>
      <c r="GW394" s="138"/>
      <c r="GX394" s="139" t="s">
        <v>134</v>
      </c>
      <c r="GY394" s="140"/>
      <c r="GZ394" s="137">
        <v>14.299999999999999</v>
      </c>
      <c r="HA394" s="138"/>
      <c r="HB394" s="139" t="s">
        <v>134</v>
      </c>
      <c r="HC394" s="140"/>
      <c r="HD394" s="137">
        <v>14.299999999999999</v>
      </c>
      <c r="HE394" s="138"/>
      <c r="HF394" s="139" t="s">
        <v>134</v>
      </c>
      <c r="HG394" s="140"/>
      <c r="HH394" s="137">
        <v>14.299999999999999</v>
      </c>
      <c r="HI394" s="138"/>
      <c r="HJ394" s="139" t="s">
        <v>134</v>
      </c>
      <c r="HK394" s="140"/>
      <c r="HL394" s="137">
        <v>14.299999999999999</v>
      </c>
      <c r="HM394" s="138"/>
      <c r="HN394" s="139" t="s">
        <v>134</v>
      </c>
      <c r="HO394" s="140"/>
      <c r="HP394" s="137"/>
      <c r="HQ394" s="138"/>
      <c r="HR394" s="139"/>
      <c r="HS394" s="140"/>
      <c r="HT394" s="137"/>
      <c r="HU394" s="138"/>
      <c r="HV394" s="139"/>
      <c r="HW394" s="140"/>
      <c r="HX394" s="137"/>
      <c r="HY394" s="138"/>
      <c r="HZ394" s="139"/>
      <c r="IA394" s="140"/>
      <c r="IB394" s="161">
        <v>14.299999999999999</v>
      </c>
      <c r="IC394" s="138"/>
      <c r="ID394" s="139" t="s">
        <v>134</v>
      </c>
      <c r="IE394" s="140"/>
      <c r="IF394" s="161">
        <v>14.299999999999999</v>
      </c>
      <c r="IG394" s="138"/>
      <c r="IH394" s="139" t="s">
        <v>134</v>
      </c>
      <c r="II394" s="140"/>
      <c r="IJ394" s="161">
        <v>14.299999999999999</v>
      </c>
      <c r="IK394" s="138"/>
      <c r="IL394" s="139" t="s">
        <v>134</v>
      </c>
      <c r="IM394" s="140"/>
      <c r="IN394" s="161">
        <v>14.299999999999999</v>
      </c>
      <c r="IO394" s="138"/>
      <c r="IP394" s="139" t="s">
        <v>134</v>
      </c>
      <c r="IQ394" s="140"/>
    </row>
    <row r="395" spans="2:251" ht="23.5" customHeight="1" x14ac:dyDescent="0.4">
      <c r="B395" s="210" t="s">
        <v>21</v>
      </c>
      <c r="C395" s="211"/>
      <c r="D395" s="147">
        <v>2.25</v>
      </c>
      <c r="E395" s="148"/>
      <c r="F395" s="149" t="s">
        <v>134</v>
      </c>
      <c r="G395" s="150"/>
      <c r="H395" s="147">
        <v>2.25</v>
      </c>
      <c r="I395" s="148"/>
      <c r="J395" s="149" t="s">
        <v>134</v>
      </c>
      <c r="K395" s="150"/>
      <c r="L395" s="147">
        <v>2.25</v>
      </c>
      <c r="M395" s="148"/>
      <c r="N395" s="149" t="s">
        <v>134</v>
      </c>
      <c r="O395" s="150"/>
      <c r="P395" s="147">
        <v>2.25</v>
      </c>
      <c r="Q395" s="148"/>
      <c r="R395" s="149" t="s">
        <v>134</v>
      </c>
      <c r="S395" s="150"/>
      <c r="T395" s="147">
        <v>2.25</v>
      </c>
      <c r="U395" s="148"/>
      <c r="V395" s="149" t="s">
        <v>134</v>
      </c>
      <c r="W395" s="150"/>
      <c r="X395" s="147">
        <v>2.25</v>
      </c>
      <c r="Y395" s="148"/>
      <c r="Z395" s="149" t="s">
        <v>134</v>
      </c>
      <c r="AA395" s="150"/>
      <c r="AB395" s="147">
        <v>2.25</v>
      </c>
      <c r="AC395" s="148"/>
      <c r="AD395" s="149" t="s">
        <v>134</v>
      </c>
      <c r="AE395" s="150"/>
      <c r="AF395" s="147">
        <v>2.25</v>
      </c>
      <c r="AG395" s="148"/>
      <c r="AH395" s="149" t="s">
        <v>134</v>
      </c>
      <c r="AI395" s="150"/>
      <c r="AJ395" s="147">
        <v>2.25</v>
      </c>
      <c r="AK395" s="148"/>
      <c r="AL395" s="149" t="s">
        <v>134</v>
      </c>
      <c r="AM395" s="150"/>
      <c r="AN395" s="147" t="s">
        <v>8</v>
      </c>
      <c r="AO395" s="148"/>
      <c r="AP395" s="149" t="s">
        <v>8</v>
      </c>
      <c r="AQ395" s="150"/>
      <c r="AR395" s="147" t="s">
        <v>8</v>
      </c>
      <c r="AS395" s="148"/>
      <c r="AT395" s="149" t="s">
        <v>8</v>
      </c>
      <c r="AU395" s="150"/>
      <c r="AV395" s="147" t="s">
        <v>8</v>
      </c>
      <c r="AW395" s="148"/>
      <c r="AX395" s="149" t="s">
        <v>8</v>
      </c>
      <c r="AY395" s="150"/>
      <c r="AZ395" s="147" t="s">
        <v>8</v>
      </c>
      <c r="BA395" s="148"/>
      <c r="BB395" s="149" t="s">
        <v>8</v>
      </c>
      <c r="BC395" s="150"/>
      <c r="BD395" s="147" t="s">
        <v>8</v>
      </c>
      <c r="BE395" s="148"/>
      <c r="BF395" s="149" t="s">
        <v>8</v>
      </c>
      <c r="BG395" s="150"/>
      <c r="BH395" s="147" t="s">
        <v>8</v>
      </c>
      <c r="BI395" s="148"/>
      <c r="BJ395" s="149" t="s">
        <v>8</v>
      </c>
      <c r="BK395" s="150"/>
      <c r="BL395" s="147" t="s">
        <v>8</v>
      </c>
      <c r="BM395" s="148"/>
      <c r="BN395" s="149" t="s">
        <v>8</v>
      </c>
      <c r="BO395" s="150"/>
      <c r="BP395" s="147" t="s">
        <v>8</v>
      </c>
      <c r="BQ395" s="148"/>
      <c r="BR395" s="149" t="s">
        <v>8</v>
      </c>
      <c r="BS395" s="150"/>
      <c r="BT395" s="147" t="s">
        <v>8</v>
      </c>
      <c r="BU395" s="148"/>
      <c r="BV395" s="149" t="s">
        <v>8</v>
      </c>
      <c r="BW395" s="150"/>
      <c r="BX395" s="147" t="s">
        <v>8</v>
      </c>
      <c r="BY395" s="148"/>
      <c r="BZ395" s="149" t="s">
        <v>8</v>
      </c>
      <c r="CA395" s="150"/>
      <c r="CB395" s="147" t="s">
        <v>8</v>
      </c>
      <c r="CC395" s="148"/>
      <c r="CD395" s="149" t="s">
        <v>8</v>
      </c>
      <c r="CE395" s="150"/>
      <c r="CF395" s="147" t="s">
        <v>8</v>
      </c>
      <c r="CG395" s="148"/>
      <c r="CH395" s="149" t="s">
        <v>8</v>
      </c>
      <c r="CI395" s="150"/>
      <c r="CJ395" s="147" t="s">
        <v>8</v>
      </c>
      <c r="CK395" s="148"/>
      <c r="CL395" s="149" t="s">
        <v>8</v>
      </c>
      <c r="CM395" s="150"/>
      <c r="CN395" s="147">
        <v>0.52</v>
      </c>
      <c r="CO395" s="148"/>
      <c r="CP395" s="149" t="s">
        <v>134</v>
      </c>
      <c r="CQ395" s="150"/>
      <c r="CR395" s="147">
        <v>0.52</v>
      </c>
      <c r="CS395" s="148"/>
      <c r="CT395" s="149" t="s">
        <v>134</v>
      </c>
      <c r="CU395" s="150"/>
      <c r="CV395" s="147">
        <v>0.52</v>
      </c>
      <c r="CW395" s="148"/>
      <c r="CX395" s="149" t="s">
        <v>134</v>
      </c>
      <c r="CY395" s="150"/>
      <c r="CZ395" s="147">
        <v>0.52</v>
      </c>
      <c r="DA395" s="148"/>
      <c r="DB395" s="149" t="s">
        <v>134</v>
      </c>
      <c r="DC395" s="150"/>
      <c r="DD395" s="147">
        <v>0.52</v>
      </c>
      <c r="DE395" s="148"/>
      <c r="DF395" s="149" t="s">
        <v>134</v>
      </c>
      <c r="DG395" s="150"/>
      <c r="DH395" s="147">
        <v>0.52</v>
      </c>
      <c r="DI395" s="148"/>
      <c r="DJ395" s="149" t="s">
        <v>134</v>
      </c>
      <c r="DK395" s="150"/>
      <c r="DL395" s="147">
        <v>0.52</v>
      </c>
      <c r="DM395" s="148"/>
      <c r="DN395" s="149" t="s">
        <v>134</v>
      </c>
      <c r="DO395" s="150"/>
      <c r="DP395" s="147">
        <v>0.52</v>
      </c>
      <c r="DQ395" s="148"/>
      <c r="DR395" s="149" t="s">
        <v>134</v>
      </c>
      <c r="DS395" s="150"/>
      <c r="DT395" s="147">
        <v>1.85</v>
      </c>
      <c r="DU395" s="148"/>
      <c r="DV395" s="149" t="s">
        <v>134</v>
      </c>
      <c r="DW395" s="150"/>
      <c r="DX395" s="147">
        <v>1.85</v>
      </c>
      <c r="DY395" s="148"/>
      <c r="DZ395" s="149" t="s">
        <v>134</v>
      </c>
      <c r="EA395" s="150"/>
      <c r="EB395" s="147">
        <v>1.85</v>
      </c>
      <c r="EC395" s="148"/>
      <c r="ED395" s="149" t="s">
        <v>134</v>
      </c>
      <c r="EE395" s="150"/>
      <c r="EF395" s="147">
        <v>1.85</v>
      </c>
      <c r="EG395" s="148"/>
      <c r="EH395" s="149" t="s">
        <v>134</v>
      </c>
      <c r="EI395" s="150"/>
      <c r="EJ395" s="147">
        <v>1.85</v>
      </c>
      <c r="EK395" s="148"/>
      <c r="EL395" s="149" t="s">
        <v>134</v>
      </c>
      <c r="EM395" s="150"/>
      <c r="EN395" s="147">
        <v>1.85</v>
      </c>
      <c r="EO395" s="148"/>
      <c r="EP395" s="149" t="s">
        <v>134</v>
      </c>
      <c r="EQ395" s="150"/>
      <c r="ER395" s="147">
        <v>1.85</v>
      </c>
      <c r="ES395" s="148"/>
      <c r="ET395" s="149" t="s">
        <v>134</v>
      </c>
      <c r="EU395" s="150"/>
      <c r="EV395" s="147">
        <v>1.85</v>
      </c>
      <c r="EW395" s="148"/>
      <c r="EX395" s="149" t="s">
        <v>134</v>
      </c>
      <c r="EY395" s="150"/>
      <c r="EZ395" s="147">
        <v>1.85</v>
      </c>
      <c r="FA395" s="148"/>
      <c r="FB395" s="149" t="s">
        <v>134</v>
      </c>
      <c r="FC395" s="150"/>
      <c r="FD395" s="147">
        <v>1.85</v>
      </c>
      <c r="FE395" s="148"/>
      <c r="FF395" s="149" t="s">
        <v>134</v>
      </c>
      <c r="FG395" s="150"/>
      <c r="FH395" s="147">
        <v>1.85</v>
      </c>
      <c r="FI395" s="148"/>
      <c r="FJ395" s="149" t="s">
        <v>134</v>
      </c>
      <c r="FK395" s="150"/>
      <c r="FL395" s="147">
        <v>1.85</v>
      </c>
      <c r="FM395" s="148"/>
      <c r="FN395" s="149" t="s">
        <v>134</v>
      </c>
      <c r="FO395" s="150"/>
      <c r="FP395" s="147">
        <v>1.8</v>
      </c>
      <c r="FQ395" s="148"/>
      <c r="FR395" s="149" t="s">
        <v>134</v>
      </c>
      <c r="FS395" s="150"/>
      <c r="FT395" s="147">
        <v>1.8</v>
      </c>
      <c r="FU395" s="148"/>
      <c r="FV395" s="149" t="s">
        <v>134</v>
      </c>
      <c r="FW395" s="150"/>
      <c r="FX395" s="147">
        <v>1.8</v>
      </c>
      <c r="FY395" s="148"/>
      <c r="FZ395" s="149" t="s">
        <v>134</v>
      </c>
      <c r="GA395" s="150"/>
      <c r="GB395" s="147">
        <v>1.8</v>
      </c>
      <c r="GC395" s="148"/>
      <c r="GD395" s="149" t="s">
        <v>134</v>
      </c>
      <c r="GE395" s="150"/>
      <c r="GF395" s="147">
        <v>1.8</v>
      </c>
      <c r="GG395" s="148"/>
      <c r="GH395" s="149" t="s">
        <v>134</v>
      </c>
      <c r="GI395" s="150"/>
      <c r="GJ395" s="147">
        <v>1.8</v>
      </c>
      <c r="GK395" s="148"/>
      <c r="GL395" s="149" t="s">
        <v>134</v>
      </c>
      <c r="GM395" s="150"/>
      <c r="GN395" s="147">
        <v>1.8</v>
      </c>
      <c r="GO395" s="148"/>
      <c r="GP395" s="149" t="s">
        <v>134</v>
      </c>
      <c r="GQ395" s="150"/>
      <c r="GR395" s="147">
        <v>1.8</v>
      </c>
      <c r="GS395" s="148"/>
      <c r="GT395" s="149" t="s">
        <v>134</v>
      </c>
      <c r="GU395" s="150"/>
      <c r="GV395" s="147">
        <v>1.8</v>
      </c>
      <c r="GW395" s="148"/>
      <c r="GX395" s="149" t="s">
        <v>134</v>
      </c>
      <c r="GY395" s="150"/>
      <c r="GZ395" s="147">
        <v>1.8</v>
      </c>
      <c r="HA395" s="148"/>
      <c r="HB395" s="149" t="s">
        <v>134</v>
      </c>
      <c r="HC395" s="150"/>
      <c r="HD395" s="147">
        <v>1.8</v>
      </c>
      <c r="HE395" s="148"/>
      <c r="HF395" s="149" t="s">
        <v>134</v>
      </c>
      <c r="HG395" s="150"/>
      <c r="HH395" s="147">
        <v>1.8</v>
      </c>
      <c r="HI395" s="148"/>
      <c r="HJ395" s="149" t="s">
        <v>134</v>
      </c>
      <c r="HK395" s="150"/>
      <c r="HL395" s="147">
        <v>1.8</v>
      </c>
      <c r="HM395" s="148"/>
      <c r="HN395" s="149" t="s">
        <v>134</v>
      </c>
      <c r="HO395" s="150"/>
      <c r="HP395" s="147">
        <v>1.8</v>
      </c>
      <c r="HQ395" s="148"/>
      <c r="HR395" s="149" t="s">
        <v>134</v>
      </c>
      <c r="HS395" s="150"/>
      <c r="HT395" s="147">
        <v>1.8</v>
      </c>
      <c r="HU395" s="148"/>
      <c r="HV395" s="149" t="s">
        <v>134</v>
      </c>
      <c r="HW395" s="150"/>
      <c r="HX395" s="147">
        <v>1.8</v>
      </c>
      <c r="HY395" s="148"/>
      <c r="HZ395" s="149" t="s">
        <v>134</v>
      </c>
      <c r="IA395" s="150"/>
      <c r="IB395" s="147">
        <v>1.8</v>
      </c>
      <c r="IC395" s="148"/>
      <c r="ID395" s="149" t="s">
        <v>134</v>
      </c>
      <c r="IE395" s="150"/>
      <c r="IF395" s="147">
        <v>1.8</v>
      </c>
      <c r="IG395" s="148"/>
      <c r="IH395" s="149" t="s">
        <v>134</v>
      </c>
      <c r="II395" s="150"/>
      <c r="IJ395" s="147">
        <v>1.8</v>
      </c>
      <c r="IK395" s="148"/>
      <c r="IL395" s="149" t="s">
        <v>134</v>
      </c>
      <c r="IM395" s="150"/>
      <c r="IN395" s="147">
        <v>1.8</v>
      </c>
      <c r="IO395" s="148"/>
      <c r="IP395" s="149" t="s">
        <v>134</v>
      </c>
      <c r="IQ395" s="150"/>
    </row>
    <row r="396" spans="2:251" ht="23.5" customHeight="1" x14ac:dyDescent="0.4">
      <c r="B396" s="232" t="s">
        <v>169</v>
      </c>
      <c r="C396" s="233"/>
      <c r="D396" s="141">
        <v>2.84</v>
      </c>
      <c r="E396" s="142"/>
      <c r="F396" s="143" t="s">
        <v>134</v>
      </c>
      <c r="G396" s="144"/>
      <c r="H396" s="141">
        <v>2.84</v>
      </c>
      <c r="I396" s="142"/>
      <c r="J396" s="143" t="s">
        <v>134</v>
      </c>
      <c r="K396" s="144"/>
      <c r="L396" s="141">
        <v>2.84</v>
      </c>
      <c r="M396" s="142"/>
      <c r="N396" s="143" t="s">
        <v>134</v>
      </c>
      <c r="O396" s="144"/>
      <c r="P396" s="141">
        <v>2.84</v>
      </c>
      <c r="Q396" s="142"/>
      <c r="R396" s="143" t="s">
        <v>134</v>
      </c>
      <c r="S396" s="144"/>
      <c r="T396" s="141">
        <v>2.84</v>
      </c>
      <c r="U396" s="142"/>
      <c r="V396" s="143" t="s">
        <v>134</v>
      </c>
      <c r="W396" s="144"/>
      <c r="X396" s="141">
        <v>2.84</v>
      </c>
      <c r="Y396" s="142"/>
      <c r="Z396" s="143" t="s">
        <v>134</v>
      </c>
      <c r="AA396" s="144"/>
      <c r="AB396" s="141">
        <v>2.84</v>
      </c>
      <c r="AC396" s="142"/>
      <c r="AD396" s="143" t="s">
        <v>134</v>
      </c>
      <c r="AE396" s="144"/>
      <c r="AF396" s="141">
        <v>2.84</v>
      </c>
      <c r="AG396" s="142"/>
      <c r="AH396" s="143" t="s">
        <v>134</v>
      </c>
      <c r="AI396" s="144"/>
      <c r="AJ396" s="141">
        <v>2.84</v>
      </c>
      <c r="AK396" s="142"/>
      <c r="AL396" s="143" t="s">
        <v>134</v>
      </c>
      <c r="AM396" s="144"/>
      <c r="AN396" s="141">
        <v>2.84</v>
      </c>
      <c r="AO396" s="142"/>
      <c r="AP396" s="143" t="s">
        <v>134</v>
      </c>
      <c r="AQ396" s="144"/>
      <c r="AR396" s="141">
        <v>2.84</v>
      </c>
      <c r="AS396" s="142"/>
      <c r="AT396" s="143" t="s">
        <v>134</v>
      </c>
      <c r="AU396" s="144"/>
      <c r="AV396" s="162">
        <v>0.6</v>
      </c>
      <c r="AW396" s="142"/>
      <c r="AX396" s="155" t="s">
        <v>246</v>
      </c>
      <c r="AY396" s="156"/>
      <c r="AZ396" s="162">
        <v>0.6</v>
      </c>
      <c r="BA396" s="142"/>
      <c r="BB396" s="155" t="s">
        <v>246</v>
      </c>
      <c r="BC396" s="156"/>
      <c r="BD396" s="162">
        <v>0.6</v>
      </c>
      <c r="BE396" s="142"/>
      <c r="BF396" s="155" t="s">
        <v>246</v>
      </c>
      <c r="BG396" s="156"/>
      <c r="BH396" s="162">
        <v>0.6</v>
      </c>
      <c r="BI396" s="142"/>
      <c r="BJ396" s="155" t="s">
        <v>246</v>
      </c>
      <c r="BK396" s="156"/>
      <c r="BL396" s="162">
        <v>0.6</v>
      </c>
      <c r="BM396" s="142"/>
      <c r="BN396" s="155" t="s">
        <v>246</v>
      </c>
      <c r="BO396" s="156"/>
      <c r="BP396" s="162">
        <v>0.6</v>
      </c>
      <c r="BQ396" s="142"/>
      <c r="BR396" s="155" t="s">
        <v>246</v>
      </c>
      <c r="BS396" s="156"/>
      <c r="BT396" s="162">
        <v>0.6</v>
      </c>
      <c r="BU396" s="142"/>
      <c r="BV396" s="155" t="s">
        <v>246</v>
      </c>
      <c r="BW396" s="156"/>
      <c r="BX396" s="162">
        <v>0.6</v>
      </c>
      <c r="BY396" s="142"/>
      <c r="BZ396" s="155" t="s">
        <v>246</v>
      </c>
      <c r="CA396" s="156"/>
      <c r="CB396" s="162">
        <v>0.6</v>
      </c>
      <c r="CC396" s="142"/>
      <c r="CD396" s="155" t="s">
        <v>246</v>
      </c>
      <c r="CE396" s="156"/>
      <c r="CF396" s="162">
        <v>0.6</v>
      </c>
      <c r="CG396" s="142"/>
      <c r="CH396" s="155" t="s">
        <v>246</v>
      </c>
      <c r="CI396" s="156"/>
      <c r="CJ396" s="162">
        <v>0.6</v>
      </c>
      <c r="CK396" s="142"/>
      <c r="CL396" s="155" t="s">
        <v>246</v>
      </c>
      <c r="CM396" s="156"/>
      <c r="CN396" s="162">
        <v>0.6</v>
      </c>
      <c r="CO396" s="142"/>
      <c r="CP396" s="155" t="s">
        <v>246</v>
      </c>
      <c r="CQ396" s="156"/>
      <c r="CR396" s="162">
        <v>0.6</v>
      </c>
      <c r="CS396" s="142"/>
      <c r="CT396" s="155" t="s">
        <v>246</v>
      </c>
      <c r="CU396" s="156"/>
      <c r="CV396" s="141">
        <v>2.79</v>
      </c>
      <c r="CW396" s="142"/>
      <c r="CX396" s="155" t="s">
        <v>134</v>
      </c>
      <c r="CY396" s="156"/>
      <c r="CZ396" s="141">
        <v>2.79</v>
      </c>
      <c r="DA396" s="142"/>
      <c r="DB396" s="155" t="s">
        <v>134</v>
      </c>
      <c r="DC396" s="156"/>
      <c r="DD396" s="141">
        <v>2.79</v>
      </c>
      <c r="DE396" s="142"/>
      <c r="DF396" s="155" t="s">
        <v>134</v>
      </c>
      <c r="DG396" s="156"/>
      <c r="DH396" s="141">
        <v>2.79</v>
      </c>
      <c r="DI396" s="142"/>
      <c r="DJ396" s="155" t="s">
        <v>134</v>
      </c>
      <c r="DK396" s="156"/>
      <c r="DL396" s="141">
        <v>2.79</v>
      </c>
      <c r="DM396" s="142"/>
      <c r="DN396" s="155" t="s">
        <v>134</v>
      </c>
      <c r="DO396" s="156"/>
      <c r="DP396" s="141">
        <v>2.79</v>
      </c>
      <c r="DQ396" s="142"/>
      <c r="DR396" s="155" t="s">
        <v>134</v>
      </c>
      <c r="DS396" s="156"/>
      <c r="DT396" s="141">
        <v>2.79</v>
      </c>
      <c r="DU396" s="142"/>
      <c r="DV396" s="155" t="s">
        <v>134</v>
      </c>
      <c r="DW396" s="156"/>
      <c r="DX396" s="141">
        <v>2.79</v>
      </c>
      <c r="DY396" s="142"/>
      <c r="DZ396" s="155" t="s">
        <v>134</v>
      </c>
      <c r="EA396" s="156"/>
      <c r="EB396" s="141">
        <v>2.79</v>
      </c>
      <c r="EC396" s="142"/>
      <c r="ED396" s="155" t="s">
        <v>134</v>
      </c>
      <c r="EE396" s="156"/>
      <c r="EF396" s="141">
        <v>4.33</v>
      </c>
      <c r="EG396" s="142"/>
      <c r="EH396" s="155" t="s">
        <v>134</v>
      </c>
      <c r="EI396" s="156"/>
      <c r="EJ396" s="141">
        <v>4.33</v>
      </c>
      <c r="EK396" s="142"/>
      <c r="EL396" s="155" t="s">
        <v>134</v>
      </c>
      <c r="EM396" s="156"/>
      <c r="EN396" s="141">
        <v>4.33</v>
      </c>
      <c r="EO396" s="142"/>
      <c r="EP396" s="155" t="s">
        <v>134</v>
      </c>
      <c r="EQ396" s="156"/>
      <c r="ER396" s="141">
        <v>4.33</v>
      </c>
      <c r="ES396" s="142"/>
      <c r="ET396" s="155" t="s">
        <v>134</v>
      </c>
      <c r="EU396" s="156"/>
      <c r="EV396" s="141">
        <v>4.33</v>
      </c>
      <c r="EW396" s="142"/>
      <c r="EX396" s="155" t="s">
        <v>134</v>
      </c>
      <c r="EY396" s="156"/>
      <c r="EZ396" s="141">
        <v>4.33</v>
      </c>
      <c r="FA396" s="142"/>
      <c r="FB396" s="155" t="s">
        <v>134</v>
      </c>
      <c r="FC396" s="156"/>
      <c r="FD396" s="141" t="s">
        <v>8</v>
      </c>
      <c r="FE396" s="142"/>
      <c r="FF396" s="155" t="s">
        <v>8</v>
      </c>
      <c r="FG396" s="156"/>
      <c r="FH396" s="141" t="s">
        <v>8</v>
      </c>
      <c r="FI396" s="142"/>
      <c r="FJ396" s="155" t="s">
        <v>8</v>
      </c>
      <c r="FK396" s="156"/>
      <c r="FL396" s="141" t="s">
        <v>8</v>
      </c>
      <c r="FM396" s="142"/>
      <c r="FN396" s="155" t="s">
        <v>8</v>
      </c>
      <c r="FO396" s="156"/>
      <c r="FP396" s="141" t="s">
        <v>8</v>
      </c>
      <c r="FQ396" s="142"/>
      <c r="FR396" s="155" t="s">
        <v>8</v>
      </c>
      <c r="FS396" s="156"/>
      <c r="FT396" s="141" t="s">
        <v>8</v>
      </c>
      <c r="FU396" s="142"/>
      <c r="FV396" s="155" t="s">
        <v>8</v>
      </c>
      <c r="FW396" s="156"/>
      <c r="FX396" s="141" t="s">
        <v>8</v>
      </c>
      <c r="FY396" s="142"/>
      <c r="FZ396" s="155" t="s">
        <v>8</v>
      </c>
      <c r="GA396" s="156"/>
      <c r="GB396" s="141" t="s">
        <v>8</v>
      </c>
      <c r="GC396" s="142"/>
      <c r="GD396" s="155" t="s">
        <v>8</v>
      </c>
      <c r="GE396" s="156"/>
      <c r="GF396" s="141" t="s">
        <v>8</v>
      </c>
      <c r="GG396" s="142"/>
      <c r="GH396" s="155" t="s">
        <v>8</v>
      </c>
      <c r="GI396" s="156"/>
      <c r="GJ396" s="141">
        <v>0.6</v>
      </c>
      <c r="GK396" s="142"/>
      <c r="GL396" s="155" t="s">
        <v>246</v>
      </c>
      <c r="GM396" s="156"/>
      <c r="GN396" s="141">
        <v>0.6</v>
      </c>
      <c r="GO396" s="142"/>
      <c r="GP396" s="155" t="s">
        <v>246</v>
      </c>
      <c r="GQ396" s="156"/>
      <c r="GR396" s="141">
        <v>0.6</v>
      </c>
      <c r="GS396" s="142"/>
      <c r="GT396" s="155" t="s">
        <v>246</v>
      </c>
      <c r="GU396" s="156"/>
      <c r="GV396" s="141">
        <v>0.6</v>
      </c>
      <c r="GW396" s="142"/>
      <c r="GX396" s="155" t="s">
        <v>246</v>
      </c>
      <c r="GY396" s="156"/>
      <c r="GZ396" s="141">
        <v>0.6</v>
      </c>
      <c r="HA396" s="142"/>
      <c r="HB396" s="155" t="s">
        <v>246</v>
      </c>
      <c r="HC396" s="156"/>
      <c r="HD396" s="141">
        <v>0.6</v>
      </c>
      <c r="HE396" s="142"/>
      <c r="HF396" s="155" t="s">
        <v>246</v>
      </c>
      <c r="HG396" s="156"/>
      <c r="HH396" s="141">
        <v>0.6</v>
      </c>
      <c r="HI396" s="142"/>
      <c r="HJ396" s="155" t="s">
        <v>246</v>
      </c>
      <c r="HK396" s="156"/>
      <c r="HL396" s="141">
        <v>0.6</v>
      </c>
      <c r="HM396" s="142"/>
      <c r="HN396" s="155" t="s">
        <v>246</v>
      </c>
      <c r="HO396" s="156"/>
      <c r="HP396" s="141" t="s">
        <v>8</v>
      </c>
      <c r="HQ396" s="142"/>
      <c r="HR396" s="155" t="s">
        <v>8</v>
      </c>
      <c r="HS396" s="156"/>
      <c r="HT396" s="141" t="s">
        <v>8</v>
      </c>
      <c r="HU396" s="142"/>
      <c r="HV396" s="155" t="s">
        <v>8</v>
      </c>
      <c r="HW396" s="156"/>
      <c r="HX396" s="141" t="s">
        <v>8</v>
      </c>
      <c r="HY396" s="142"/>
      <c r="HZ396" s="155" t="s">
        <v>8</v>
      </c>
      <c r="IA396" s="156"/>
      <c r="IB396" s="162">
        <v>0.6</v>
      </c>
      <c r="IC396" s="142"/>
      <c r="ID396" s="155" t="s">
        <v>246</v>
      </c>
      <c r="IE396" s="156"/>
      <c r="IF396" s="162">
        <v>0.6</v>
      </c>
      <c r="IG396" s="142"/>
      <c r="IH396" s="155" t="s">
        <v>246</v>
      </c>
      <c r="II396" s="156"/>
      <c r="IJ396" s="162">
        <v>0.6</v>
      </c>
      <c r="IK396" s="142"/>
      <c r="IL396" s="155" t="s">
        <v>246</v>
      </c>
      <c r="IM396" s="156"/>
      <c r="IN396" s="162">
        <v>0.6</v>
      </c>
      <c r="IO396" s="142"/>
      <c r="IP396" s="155" t="s">
        <v>246</v>
      </c>
      <c r="IQ396" s="156"/>
    </row>
    <row r="397" spans="2:251" ht="23.5" customHeight="1" x14ac:dyDescent="0.4">
      <c r="B397" s="234"/>
      <c r="C397" s="235"/>
      <c r="D397" s="137"/>
      <c r="E397" s="138"/>
      <c r="F397" s="145"/>
      <c r="G397" s="146"/>
      <c r="H397" s="137"/>
      <c r="I397" s="138"/>
      <c r="J397" s="145"/>
      <c r="K397" s="146"/>
      <c r="L397" s="137"/>
      <c r="M397" s="138"/>
      <c r="N397" s="145"/>
      <c r="O397" s="146"/>
      <c r="P397" s="137"/>
      <c r="Q397" s="138"/>
      <c r="R397" s="145"/>
      <c r="S397" s="146"/>
      <c r="T397" s="137"/>
      <c r="U397" s="138"/>
      <c r="V397" s="145"/>
      <c r="W397" s="146"/>
      <c r="X397" s="137"/>
      <c r="Y397" s="138"/>
      <c r="Z397" s="145"/>
      <c r="AA397" s="146"/>
      <c r="AB397" s="137"/>
      <c r="AC397" s="138"/>
      <c r="AD397" s="145"/>
      <c r="AE397" s="146"/>
      <c r="AF397" s="137"/>
      <c r="AG397" s="138"/>
      <c r="AH397" s="145"/>
      <c r="AI397" s="146"/>
      <c r="AJ397" s="137"/>
      <c r="AK397" s="138"/>
      <c r="AL397" s="145"/>
      <c r="AM397" s="146"/>
      <c r="AN397" s="137"/>
      <c r="AO397" s="138"/>
      <c r="AP397" s="145"/>
      <c r="AQ397" s="146"/>
      <c r="AR397" s="137"/>
      <c r="AS397" s="138"/>
      <c r="AT397" s="145"/>
      <c r="AU397" s="146"/>
      <c r="AV397" s="161">
        <f t="shared" ref="AV397" si="9">6.15</f>
        <v>6.15</v>
      </c>
      <c r="AW397" s="138"/>
      <c r="AX397" s="139" t="s">
        <v>134</v>
      </c>
      <c r="AY397" s="140"/>
      <c r="AZ397" s="161">
        <f t="shared" ref="AZ397" si="10">6.15</f>
        <v>6.15</v>
      </c>
      <c r="BA397" s="138"/>
      <c r="BB397" s="139" t="s">
        <v>134</v>
      </c>
      <c r="BC397" s="140"/>
      <c r="BD397" s="161">
        <f t="shared" ref="BD397" si="11">6.15</f>
        <v>6.15</v>
      </c>
      <c r="BE397" s="138"/>
      <c r="BF397" s="139" t="s">
        <v>134</v>
      </c>
      <c r="BG397" s="140"/>
      <c r="BH397" s="161">
        <f t="shared" ref="BH397" si="12">6.15</f>
        <v>6.15</v>
      </c>
      <c r="BI397" s="138"/>
      <c r="BJ397" s="139" t="s">
        <v>134</v>
      </c>
      <c r="BK397" s="140"/>
      <c r="BL397" s="161">
        <f t="shared" ref="BL397" si="13">6.15</f>
        <v>6.15</v>
      </c>
      <c r="BM397" s="138"/>
      <c r="BN397" s="139" t="s">
        <v>134</v>
      </c>
      <c r="BO397" s="140"/>
      <c r="BP397" s="161">
        <v>6.1000000000000005</v>
      </c>
      <c r="BQ397" s="138"/>
      <c r="BR397" s="139" t="s">
        <v>134</v>
      </c>
      <c r="BS397" s="140"/>
      <c r="BT397" s="161">
        <v>6.1000000000000005</v>
      </c>
      <c r="BU397" s="138"/>
      <c r="BV397" s="139" t="s">
        <v>134</v>
      </c>
      <c r="BW397" s="140"/>
      <c r="BX397" s="161">
        <v>6.1000000000000005</v>
      </c>
      <c r="BY397" s="138"/>
      <c r="BZ397" s="139" t="s">
        <v>134</v>
      </c>
      <c r="CA397" s="140"/>
      <c r="CB397" s="161">
        <v>6.1000000000000005</v>
      </c>
      <c r="CC397" s="138"/>
      <c r="CD397" s="139" t="s">
        <v>134</v>
      </c>
      <c r="CE397" s="140"/>
      <c r="CF397" s="161">
        <v>6.1000000000000005</v>
      </c>
      <c r="CG397" s="138"/>
      <c r="CH397" s="139" t="s">
        <v>134</v>
      </c>
      <c r="CI397" s="140"/>
      <c r="CJ397" s="161">
        <v>6.1000000000000005</v>
      </c>
      <c r="CK397" s="138"/>
      <c r="CL397" s="139" t="s">
        <v>134</v>
      </c>
      <c r="CM397" s="140"/>
      <c r="CN397" s="161">
        <v>6.1000000000000005</v>
      </c>
      <c r="CO397" s="138"/>
      <c r="CP397" s="139" t="s">
        <v>134</v>
      </c>
      <c r="CQ397" s="140"/>
      <c r="CR397" s="161">
        <v>6.1000000000000005</v>
      </c>
      <c r="CS397" s="138"/>
      <c r="CT397" s="139" t="s">
        <v>134</v>
      </c>
      <c r="CU397" s="140"/>
      <c r="CV397" s="137">
        <v>6.1000000000000005</v>
      </c>
      <c r="CW397" s="138"/>
      <c r="CX397" s="139" t="s">
        <v>134</v>
      </c>
      <c r="CY397" s="140"/>
      <c r="CZ397" s="137">
        <v>6.1000000000000005</v>
      </c>
      <c r="DA397" s="138"/>
      <c r="DB397" s="139" t="s">
        <v>134</v>
      </c>
      <c r="DC397" s="140"/>
      <c r="DD397" s="137">
        <v>6.1000000000000005</v>
      </c>
      <c r="DE397" s="138"/>
      <c r="DF397" s="139" t="s">
        <v>134</v>
      </c>
      <c r="DG397" s="140"/>
      <c r="DH397" s="137">
        <v>6.1000000000000005</v>
      </c>
      <c r="DI397" s="138"/>
      <c r="DJ397" s="139" t="s">
        <v>134</v>
      </c>
      <c r="DK397" s="140"/>
      <c r="DL397" s="137">
        <v>6.1000000000000005</v>
      </c>
      <c r="DM397" s="138"/>
      <c r="DN397" s="139" t="s">
        <v>134</v>
      </c>
      <c r="DO397" s="140"/>
      <c r="DP397" s="137">
        <v>6.1000000000000005</v>
      </c>
      <c r="DQ397" s="138"/>
      <c r="DR397" s="139" t="s">
        <v>134</v>
      </c>
      <c r="DS397" s="140"/>
      <c r="DT397" s="137">
        <v>6.1000000000000005</v>
      </c>
      <c r="DU397" s="138"/>
      <c r="DV397" s="139" t="s">
        <v>134</v>
      </c>
      <c r="DW397" s="140"/>
      <c r="DX397" s="137">
        <v>6.1000000000000005</v>
      </c>
      <c r="DY397" s="138"/>
      <c r="DZ397" s="139" t="s">
        <v>134</v>
      </c>
      <c r="EA397" s="140"/>
      <c r="EB397" s="137">
        <v>6.1000000000000005</v>
      </c>
      <c r="EC397" s="138"/>
      <c r="ED397" s="139" t="s">
        <v>134</v>
      </c>
      <c r="EE397" s="140"/>
      <c r="EF397" s="137">
        <v>6.1000000000000005</v>
      </c>
      <c r="EG397" s="138"/>
      <c r="EH397" s="139" t="s">
        <v>134</v>
      </c>
      <c r="EI397" s="140"/>
      <c r="EJ397" s="137">
        <v>6.1000000000000005</v>
      </c>
      <c r="EK397" s="138"/>
      <c r="EL397" s="139" t="s">
        <v>134</v>
      </c>
      <c r="EM397" s="140"/>
      <c r="EN397" s="137">
        <v>6.1000000000000005</v>
      </c>
      <c r="EO397" s="138"/>
      <c r="EP397" s="139" t="s">
        <v>134</v>
      </c>
      <c r="EQ397" s="140"/>
      <c r="ER397" s="137">
        <v>6.1000000000000005</v>
      </c>
      <c r="ES397" s="138"/>
      <c r="ET397" s="139" t="s">
        <v>134</v>
      </c>
      <c r="EU397" s="140"/>
      <c r="EV397" s="137">
        <v>6.1000000000000005</v>
      </c>
      <c r="EW397" s="138"/>
      <c r="EX397" s="139" t="s">
        <v>134</v>
      </c>
      <c r="EY397" s="140"/>
      <c r="EZ397" s="137">
        <v>6.1000000000000005</v>
      </c>
      <c r="FA397" s="138"/>
      <c r="FB397" s="139" t="s">
        <v>134</v>
      </c>
      <c r="FC397" s="140"/>
      <c r="FD397" s="137">
        <v>6.1000000000000005</v>
      </c>
      <c r="FE397" s="138"/>
      <c r="FF397" s="139" t="s">
        <v>134</v>
      </c>
      <c r="FG397" s="140"/>
      <c r="FH397" s="137">
        <v>6.1000000000000005</v>
      </c>
      <c r="FI397" s="138"/>
      <c r="FJ397" s="139" t="s">
        <v>134</v>
      </c>
      <c r="FK397" s="140"/>
      <c r="FL397" s="137">
        <v>6.1000000000000005</v>
      </c>
      <c r="FM397" s="138"/>
      <c r="FN397" s="139" t="s">
        <v>134</v>
      </c>
      <c r="FO397" s="140"/>
      <c r="FP397" s="137">
        <v>6.0500000000000007</v>
      </c>
      <c r="FQ397" s="138"/>
      <c r="FR397" s="139" t="s">
        <v>134</v>
      </c>
      <c r="FS397" s="140"/>
      <c r="FT397" s="137">
        <v>6.0500000000000007</v>
      </c>
      <c r="FU397" s="138"/>
      <c r="FV397" s="139" t="s">
        <v>134</v>
      </c>
      <c r="FW397" s="140"/>
      <c r="FX397" s="137">
        <v>6.0500000000000007</v>
      </c>
      <c r="FY397" s="138"/>
      <c r="FZ397" s="139" t="s">
        <v>134</v>
      </c>
      <c r="GA397" s="140"/>
      <c r="GB397" s="137">
        <v>6.0500000000000007</v>
      </c>
      <c r="GC397" s="138"/>
      <c r="GD397" s="139" t="s">
        <v>134</v>
      </c>
      <c r="GE397" s="140"/>
      <c r="GF397" s="137">
        <v>6.0500000000000007</v>
      </c>
      <c r="GG397" s="138"/>
      <c r="GH397" s="139" t="s">
        <v>134</v>
      </c>
      <c r="GI397" s="140"/>
      <c r="GJ397" s="137">
        <v>14.299999999999999</v>
      </c>
      <c r="GK397" s="138"/>
      <c r="GL397" s="139" t="s">
        <v>134</v>
      </c>
      <c r="GM397" s="140"/>
      <c r="GN397" s="137">
        <v>14.299999999999999</v>
      </c>
      <c r="GO397" s="138"/>
      <c r="GP397" s="139" t="s">
        <v>134</v>
      </c>
      <c r="GQ397" s="140"/>
      <c r="GR397" s="137">
        <v>14.299999999999999</v>
      </c>
      <c r="GS397" s="138"/>
      <c r="GT397" s="139" t="s">
        <v>134</v>
      </c>
      <c r="GU397" s="140"/>
      <c r="GV397" s="137">
        <v>14.299999999999999</v>
      </c>
      <c r="GW397" s="138"/>
      <c r="GX397" s="139" t="s">
        <v>134</v>
      </c>
      <c r="GY397" s="140"/>
      <c r="GZ397" s="137">
        <v>14.299999999999999</v>
      </c>
      <c r="HA397" s="138"/>
      <c r="HB397" s="139" t="s">
        <v>134</v>
      </c>
      <c r="HC397" s="140"/>
      <c r="HD397" s="137">
        <v>14.299999999999999</v>
      </c>
      <c r="HE397" s="138"/>
      <c r="HF397" s="139" t="s">
        <v>134</v>
      </c>
      <c r="HG397" s="140"/>
      <c r="HH397" s="137">
        <v>14.299999999999999</v>
      </c>
      <c r="HI397" s="138"/>
      <c r="HJ397" s="139" t="s">
        <v>134</v>
      </c>
      <c r="HK397" s="140"/>
      <c r="HL397" s="137">
        <v>14.299999999999999</v>
      </c>
      <c r="HM397" s="138"/>
      <c r="HN397" s="139" t="s">
        <v>134</v>
      </c>
      <c r="HO397" s="140"/>
      <c r="HP397" s="137"/>
      <c r="HQ397" s="138"/>
      <c r="HR397" s="139"/>
      <c r="HS397" s="140"/>
      <c r="HT397" s="137"/>
      <c r="HU397" s="138"/>
      <c r="HV397" s="139"/>
      <c r="HW397" s="140"/>
      <c r="HX397" s="137"/>
      <c r="HY397" s="138"/>
      <c r="HZ397" s="139"/>
      <c r="IA397" s="140"/>
      <c r="IB397" s="161">
        <v>14.299999999999999</v>
      </c>
      <c r="IC397" s="138"/>
      <c r="ID397" s="139" t="s">
        <v>134</v>
      </c>
      <c r="IE397" s="140"/>
      <c r="IF397" s="161">
        <v>14.299999999999999</v>
      </c>
      <c r="IG397" s="138"/>
      <c r="IH397" s="139" t="s">
        <v>134</v>
      </c>
      <c r="II397" s="140"/>
      <c r="IJ397" s="161">
        <v>14.299999999999999</v>
      </c>
      <c r="IK397" s="138"/>
      <c r="IL397" s="139" t="s">
        <v>134</v>
      </c>
      <c r="IM397" s="140"/>
      <c r="IN397" s="161">
        <v>14.299999999999999</v>
      </c>
      <c r="IO397" s="138"/>
      <c r="IP397" s="139" t="s">
        <v>134</v>
      </c>
      <c r="IQ397" s="140"/>
    </row>
    <row r="398" spans="2:251" ht="23.5" customHeight="1" x14ac:dyDescent="0.4">
      <c r="B398" s="210" t="s">
        <v>28</v>
      </c>
      <c r="C398" s="211"/>
      <c r="D398" s="147">
        <v>1.39</v>
      </c>
      <c r="E398" s="148"/>
      <c r="F398" s="149" t="s">
        <v>134</v>
      </c>
      <c r="G398" s="150"/>
      <c r="H398" s="147">
        <v>1.39</v>
      </c>
      <c r="I398" s="148"/>
      <c r="J398" s="149" t="s">
        <v>134</v>
      </c>
      <c r="K398" s="150"/>
      <c r="L398" s="147">
        <v>1.39</v>
      </c>
      <c r="M398" s="148"/>
      <c r="N398" s="149" t="s">
        <v>134</v>
      </c>
      <c r="O398" s="150"/>
      <c r="P398" s="147">
        <v>1.39</v>
      </c>
      <c r="Q398" s="148"/>
      <c r="R398" s="149" t="s">
        <v>134</v>
      </c>
      <c r="S398" s="150"/>
      <c r="T398" s="147">
        <v>1.39</v>
      </c>
      <c r="U398" s="148"/>
      <c r="V398" s="149" t="s">
        <v>134</v>
      </c>
      <c r="W398" s="150"/>
      <c r="X398" s="147">
        <v>1.39</v>
      </c>
      <c r="Y398" s="148"/>
      <c r="Z398" s="149" t="s">
        <v>134</v>
      </c>
      <c r="AA398" s="150"/>
      <c r="AB398" s="147">
        <v>1.39</v>
      </c>
      <c r="AC398" s="148"/>
      <c r="AD398" s="149" t="s">
        <v>134</v>
      </c>
      <c r="AE398" s="150"/>
      <c r="AF398" s="147">
        <v>1.39</v>
      </c>
      <c r="AG398" s="148"/>
      <c r="AH398" s="149" t="s">
        <v>134</v>
      </c>
      <c r="AI398" s="150"/>
      <c r="AJ398" s="147">
        <v>1.39</v>
      </c>
      <c r="AK398" s="148"/>
      <c r="AL398" s="149" t="s">
        <v>134</v>
      </c>
      <c r="AM398" s="150"/>
      <c r="AN398" s="147">
        <v>1.39</v>
      </c>
      <c r="AO398" s="148"/>
      <c r="AP398" s="149" t="s">
        <v>134</v>
      </c>
      <c r="AQ398" s="150"/>
      <c r="AR398" s="147">
        <v>1.39</v>
      </c>
      <c r="AS398" s="148"/>
      <c r="AT398" s="149" t="s">
        <v>134</v>
      </c>
      <c r="AU398" s="150"/>
      <c r="AV398" s="147">
        <v>1.39</v>
      </c>
      <c r="AW398" s="148"/>
      <c r="AX398" s="149" t="s">
        <v>134</v>
      </c>
      <c r="AY398" s="150"/>
      <c r="AZ398" s="147">
        <v>1.39</v>
      </c>
      <c r="BA398" s="148"/>
      <c r="BB398" s="149" t="s">
        <v>134</v>
      </c>
      <c r="BC398" s="150"/>
      <c r="BD398" s="147">
        <v>1.39</v>
      </c>
      <c r="BE398" s="148"/>
      <c r="BF398" s="149" t="s">
        <v>134</v>
      </c>
      <c r="BG398" s="150"/>
      <c r="BH398" s="147">
        <v>1.39</v>
      </c>
      <c r="BI398" s="148"/>
      <c r="BJ398" s="149" t="s">
        <v>134</v>
      </c>
      <c r="BK398" s="150"/>
      <c r="BL398" s="147">
        <v>1.39</v>
      </c>
      <c r="BM398" s="148"/>
      <c r="BN398" s="149" t="s">
        <v>134</v>
      </c>
      <c r="BO398" s="150"/>
      <c r="BP398" s="147">
        <v>1.3399999999999999</v>
      </c>
      <c r="BQ398" s="148"/>
      <c r="BR398" s="149" t="s">
        <v>134</v>
      </c>
      <c r="BS398" s="150"/>
      <c r="BT398" s="147">
        <v>1.3399999999999999</v>
      </c>
      <c r="BU398" s="148"/>
      <c r="BV398" s="149" t="s">
        <v>134</v>
      </c>
      <c r="BW398" s="150"/>
      <c r="BX398" s="147">
        <v>1.3399999999999999</v>
      </c>
      <c r="BY398" s="148"/>
      <c r="BZ398" s="149" t="s">
        <v>134</v>
      </c>
      <c r="CA398" s="150"/>
      <c r="CB398" s="147">
        <v>1.3399999999999999</v>
      </c>
      <c r="CC398" s="148"/>
      <c r="CD398" s="149" t="s">
        <v>134</v>
      </c>
      <c r="CE398" s="150"/>
      <c r="CF398" s="147">
        <v>1.3399999999999999</v>
      </c>
      <c r="CG398" s="148"/>
      <c r="CH398" s="149" t="s">
        <v>134</v>
      </c>
      <c r="CI398" s="150"/>
      <c r="CJ398" s="147">
        <v>1.3399999999999999</v>
      </c>
      <c r="CK398" s="148"/>
      <c r="CL398" s="149" t="s">
        <v>134</v>
      </c>
      <c r="CM398" s="150"/>
      <c r="CN398" s="147">
        <v>1.3399999999999999</v>
      </c>
      <c r="CO398" s="148"/>
      <c r="CP398" s="149" t="s">
        <v>134</v>
      </c>
      <c r="CQ398" s="150"/>
      <c r="CR398" s="147">
        <v>1.3399999999999999</v>
      </c>
      <c r="CS398" s="148"/>
      <c r="CT398" s="149" t="s">
        <v>134</v>
      </c>
      <c r="CU398" s="150"/>
      <c r="CV398" s="147">
        <v>1.3399999999999999</v>
      </c>
      <c r="CW398" s="148"/>
      <c r="CX398" s="149" t="s">
        <v>134</v>
      </c>
      <c r="CY398" s="150"/>
      <c r="CZ398" s="147">
        <v>1.3399999999999999</v>
      </c>
      <c r="DA398" s="148"/>
      <c r="DB398" s="149" t="s">
        <v>134</v>
      </c>
      <c r="DC398" s="150"/>
      <c r="DD398" s="147">
        <v>1.3399999999999999</v>
      </c>
      <c r="DE398" s="148"/>
      <c r="DF398" s="149" t="s">
        <v>134</v>
      </c>
      <c r="DG398" s="150"/>
      <c r="DH398" s="147">
        <v>1.3399999999999999</v>
      </c>
      <c r="DI398" s="148"/>
      <c r="DJ398" s="149" t="s">
        <v>134</v>
      </c>
      <c r="DK398" s="150"/>
      <c r="DL398" s="147">
        <v>1.3399999999999999</v>
      </c>
      <c r="DM398" s="148"/>
      <c r="DN398" s="149" t="s">
        <v>134</v>
      </c>
      <c r="DO398" s="150"/>
      <c r="DP398" s="147">
        <v>1.3399999999999999</v>
      </c>
      <c r="DQ398" s="148"/>
      <c r="DR398" s="149" t="s">
        <v>134</v>
      </c>
      <c r="DS398" s="150"/>
      <c r="DT398" s="147">
        <v>1.3399999999999999</v>
      </c>
      <c r="DU398" s="148"/>
      <c r="DV398" s="149" t="s">
        <v>134</v>
      </c>
      <c r="DW398" s="150"/>
      <c r="DX398" s="147">
        <v>1.3399999999999999</v>
      </c>
      <c r="DY398" s="148"/>
      <c r="DZ398" s="149" t="s">
        <v>134</v>
      </c>
      <c r="EA398" s="150"/>
      <c r="EB398" s="147">
        <v>1.3399999999999999</v>
      </c>
      <c r="EC398" s="148"/>
      <c r="ED398" s="149" t="s">
        <v>134</v>
      </c>
      <c r="EE398" s="150"/>
      <c r="EF398" s="147">
        <v>1.3399999999999999</v>
      </c>
      <c r="EG398" s="148"/>
      <c r="EH398" s="149" t="s">
        <v>134</v>
      </c>
      <c r="EI398" s="150"/>
      <c r="EJ398" s="147">
        <v>1.3399999999999999</v>
      </c>
      <c r="EK398" s="148"/>
      <c r="EL398" s="149" t="s">
        <v>134</v>
      </c>
      <c r="EM398" s="150"/>
      <c r="EN398" s="147">
        <v>1.3399999999999999</v>
      </c>
      <c r="EO398" s="148"/>
      <c r="EP398" s="149" t="s">
        <v>134</v>
      </c>
      <c r="EQ398" s="150"/>
      <c r="ER398" s="147">
        <v>1.3399999999999999</v>
      </c>
      <c r="ES398" s="148"/>
      <c r="ET398" s="149" t="s">
        <v>134</v>
      </c>
      <c r="EU398" s="150"/>
      <c r="EV398" s="147">
        <v>1.3399999999999999</v>
      </c>
      <c r="EW398" s="148"/>
      <c r="EX398" s="149" t="s">
        <v>134</v>
      </c>
      <c r="EY398" s="150"/>
      <c r="EZ398" s="147">
        <v>1.3399999999999999</v>
      </c>
      <c r="FA398" s="148"/>
      <c r="FB398" s="149" t="s">
        <v>134</v>
      </c>
      <c r="FC398" s="150"/>
      <c r="FD398" s="147">
        <v>1.3399999999999999</v>
      </c>
      <c r="FE398" s="148"/>
      <c r="FF398" s="149" t="s">
        <v>134</v>
      </c>
      <c r="FG398" s="150"/>
      <c r="FH398" s="147">
        <v>1.3399999999999999</v>
      </c>
      <c r="FI398" s="148"/>
      <c r="FJ398" s="149" t="s">
        <v>134</v>
      </c>
      <c r="FK398" s="150"/>
      <c r="FL398" s="147">
        <v>1.3399999999999999</v>
      </c>
      <c r="FM398" s="148"/>
      <c r="FN398" s="149" t="s">
        <v>134</v>
      </c>
      <c r="FO398" s="150"/>
      <c r="FP398" s="147">
        <v>1.2899999999999998</v>
      </c>
      <c r="FQ398" s="148"/>
      <c r="FR398" s="149" t="s">
        <v>134</v>
      </c>
      <c r="FS398" s="150"/>
      <c r="FT398" s="147">
        <v>1.2899999999999998</v>
      </c>
      <c r="FU398" s="148"/>
      <c r="FV398" s="149" t="s">
        <v>134</v>
      </c>
      <c r="FW398" s="150"/>
      <c r="FX398" s="147">
        <v>1.2899999999999998</v>
      </c>
      <c r="FY398" s="148"/>
      <c r="FZ398" s="149" t="s">
        <v>134</v>
      </c>
      <c r="GA398" s="150"/>
      <c r="GB398" s="147">
        <v>1.2899999999999998</v>
      </c>
      <c r="GC398" s="148"/>
      <c r="GD398" s="149" t="s">
        <v>134</v>
      </c>
      <c r="GE398" s="150"/>
      <c r="GF398" s="147">
        <v>1.2899999999999998</v>
      </c>
      <c r="GG398" s="148"/>
      <c r="GH398" s="149" t="s">
        <v>134</v>
      </c>
      <c r="GI398" s="150"/>
      <c r="GJ398" s="147">
        <v>1.2899999999999998</v>
      </c>
      <c r="GK398" s="148"/>
      <c r="GL398" s="149" t="s">
        <v>134</v>
      </c>
      <c r="GM398" s="150"/>
      <c r="GN398" s="147">
        <v>1.2899999999999998</v>
      </c>
      <c r="GO398" s="148"/>
      <c r="GP398" s="149" t="s">
        <v>134</v>
      </c>
      <c r="GQ398" s="150"/>
      <c r="GR398" s="147">
        <v>1.2899999999999998</v>
      </c>
      <c r="GS398" s="148"/>
      <c r="GT398" s="149" t="s">
        <v>134</v>
      </c>
      <c r="GU398" s="150"/>
      <c r="GV398" s="147">
        <v>1.2899999999999998</v>
      </c>
      <c r="GW398" s="148"/>
      <c r="GX398" s="149" t="s">
        <v>134</v>
      </c>
      <c r="GY398" s="150"/>
      <c r="GZ398" s="147">
        <v>1.2899999999999998</v>
      </c>
      <c r="HA398" s="148"/>
      <c r="HB398" s="149" t="s">
        <v>134</v>
      </c>
      <c r="HC398" s="150"/>
      <c r="HD398" s="147">
        <v>1.2899999999999998</v>
      </c>
      <c r="HE398" s="148"/>
      <c r="HF398" s="149" t="s">
        <v>134</v>
      </c>
      <c r="HG398" s="150"/>
      <c r="HH398" s="147">
        <v>1.2899999999999998</v>
      </c>
      <c r="HI398" s="148"/>
      <c r="HJ398" s="149" t="s">
        <v>134</v>
      </c>
      <c r="HK398" s="150"/>
      <c r="HL398" s="147">
        <v>1.2899999999999998</v>
      </c>
      <c r="HM398" s="148"/>
      <c r="HN398" s="149" t="s">
        <v>134</v>
      </c>
      <c r="HO398" s="150"/>
      <c r="HP398" s="147">
        <v>1.2899999999999998</v>
      </c>
      <c r="HQ398" s="148"/>
      <c r="HR398" s="149" t="s">
        <v>134</v>
      </c>
      <c r="HS398" s="150"/>
      <c r="HT398" s="147">
        <v>1.2899999999999998</v>
      </c>
      <c r="HU398" s="148"/>
      <c r="HV398" s="149" t="s">
        <v>134</v>
      </c>
      <c r="HW398" s="150"/>
      <c r="HX398" s="147">
        <v>1.2899999999999998</v>
      </c>
      <c r="HY398" s="148"/>
      <c r="HZ398" s="149" t="s">
        <v>134</v>
      </c>
      <c r="IA398" s="150"/>
      <c r="IB398" s="147">
        <v>1.2899999999999998</v>
      </c>
      <c r="IC398" s="148"/>
      <c r="ID398" s="149" t="s">
        <v>134</v>
      </c>
      <c r="IE398" s="150"/>
      <c r="IF398" s="147">
        <v>1.2899999999999998</v>
      </c>
      <c r="IG398" s="148"/>
      <c r="IH398" s="149" t="s">
        <v>134</v>
      </c>
      <c r="II398" s="150"/>
      <c r="IJ398" s="147">
        <v>1.2899999999999998</v>
      </c>
      <c r="IK398" s="148"/>
      <c r="IL398" s="149" t="s">
        <v>134</v>
      </c>
      <c r="IM398" s="150"/>
      <c r="IN398" s="147">
        <v>1.2899999999999998</v>
      </c>
      <c r="IO398" s="148"/>
      <c r="IP398" s="149" t="s">
        <v>134</v>
      </c>
      <c r="IQ398" s="150"/>
    </row>
    <row r="399" spans="2:251" ht="23.5" customHeight="1" x14ac:dyDescent="0.4">
      <c r="B399" s="210" t="s">
        <v>2</v>
      </c>
      <c r="C399" s="211"/>
      <c r="D399" s="147">
        <v>0.47000000000000008</v>
      </c>
      <c r="E399" s="148"/>
      <c r="F399" s="149" t="s">
        <v>134</v>
      </c>
      <c r="G399" s="150"/>
      <c r="H399" s="147">
        <v>0.47000000000000008</v>
      </c>
      <c r="I399" s="148"/>
      <c r="J399" s="149" t="s">
        <v>134</v>
      </c>
      <c r="K399" s="150"/>
      <c r="L399" s="147">
        <v>0.47000000000000008</v>
      </c>
      <c r="M399" s="148"/>
      <c r="N399" s="149" t="s">
        <v>134</v>
      </c>
      <c r="O399" s="150"/>
      <c r="P399" s="147">
        <v>0.47000000000000008</v>
      </c>
      <c r="Q399" s="148"/>
      <c r="R399" s="149" t="s">
        <v>134</v>
      </c>
      <c r="S399" s="150"/>
      <c r="T399" s="147">
        <v>0.47000000000000008</v>
      </c>
      <c r="U399" s="148"/>
      <c r="V399" s="149" t="s">
        <v>134</v>
      </c>
      <c r="W399" s="150"/>
      <c r="X399" s="147">
        <v>0.47000000000000008</v>
      </c>
      <c r="Y399" s="148"/>
      <c r="Z399" s="149" t="s">
        <v>134</v>
      </c>
      <c r="AA399" s="150"/>
      <c r="AB399" s="147">
        <v>0.47000000000000008</v>
      </c>
      <c r="AC399" s="148"/>
      <c r="AD399" s="149" t="s">
        <v>134</v>
      </c>
      <c r="AE399" s="150"/>
      <c r="AF399" s="147">
        <v>0.47000000000000008</v>
      </c>
      <c r="AG399" s="148"/>
      <c r="AH399" s="149" t="s">
        <v>134</v>
      </c>
      <c r="AI399" s="150"/>
      <c r="AJ399" s="147">
        <v>0.47000000000000008</v>
      </c>
      <c r="AK399" s="148"/>
      <c r="AL399" s="149" t="s">
        <v>134</v>
      </c>
      <c r="AM399" s="150"/>
      <c r="AN399" s="147">
        <v>0.47000000000000008</v>
      </c>
      <c r="AO399" s="148"/>
      <c r="AP399" s="149" t="s">
        <v>134</v>
      </c>
      <c r="AQ399" s="150"/>
      <c r="AR399" s="147">
        <v>0.47000000000000008</v>
      </c>
      <c r="AS399" s="148"/>
      <c r="AT399" s="149" t="s">
        <v>134</v>
      </c>
      <c r="AU399" s="150"/>
      <c r="AV399" s="147">
        <v>0.47000000000000008</v>
      </c>
      <c r="AW399" s="148"/>
      <c r="AX399" s="149" t="s">
        <v>134</v>
      </c>
      <c r="AY399" s="150"/>
      <c r="AZ399" s="147">
        <v>0.47000000000000008</v>
      </c>
      <c r="BA399" s="148"/>
      <c r="BB399" s="149" t="s">
        <v>134</v>
      </c>
      <c r="BC399" s="150"/>
      <c r="BD399" s="147">
        <v>0.47000000000000008</v>
      </c>
      <c r="BE399" s="148"/>
      <c r="BF399" s="149" t="s">
        <v>134</v>
      </c>
      <c r="BG399" s="150"/>
      <c r="BH399" s="147">
        <v>0.47000000000000008</v>
      </c>
      <c r="BI399" s="148"/>
      <c r="BJ399" s="149" t="s">
        <v>134</v>
      </c>
      <c r="BK399" s="150"/>
      <c r="BL399" s="147">
        <v>0.47000000000000008</v>
      </c>
      <c r="BM399" s="148"/>
      <c r="BN399" s="149" t="s">
        <v>134</v>
      </c>
      <c r="BO399" s="150"/>
      <c r="BP399" s="147">
        <v>0.4200000000000001</v>
      </c>
      <c r="BQ399" s="148"/>
      <c r="BR399" s="149" t="s">
        <v>134</v>
      </c>
      <c r="BS399" s="150"/>
      <c r="BT399" s="147">
        <v>0.4200000000000001</v>
      </c>
      <c r="BU399" s="148"/>
      <c r="BV399" s="149" t="s">
        <v>134</v>
      </c>
      <c r="BW399" s="150"/>
      <c r="BX399" s="147">
        <v>0.4200000000000001</v>
      </c>
      <c r="BY399" s="148"/>
      <c r="BZ399" s="149" t="s">
        <v>134</v>
      </c>
      <c r="CA399" s="150"/>
      <c r="CB399" s="147">
        <v>0.4200000000000001</v>
      </c>
      <c r="CC399" s="148"/>
      <c r="CD399" s="149" t="s">
        <v>134</v>
      </c>
      <c r="CE399" s="150"/>
      <c r="CF399" s="147">
        <v>0.4200000000000001</v>
      </c>
      <c r="CG399" s="148"/>
      <c r="CH399" s="149" t="s">
        <v>134</v>
      </c>
      <c r="CI399" s="150"/>
      <c r="CJ399" s="147">
        <v>0.4200000000000001</v>
      </c>
      <c r="CK399" s="148"/>
      <c r="CL399" s="149" t="s">
        <v>134</v>
      </c>
      <c r="CM399" s="150"/>
      <c r="CN399" s="147">
        <v>0.4200000000000001</v>
      </c>
      <c r="CO399" s="148"/>
      <c r="CP399" s="149" t="s">
        <v>134</v>
      </c>
      <c r="CQ399" s="150"/>
      <c r="CR399" s="147">
        <v>0.4200000000000001</v>
      </c>
      <c r="CS399" s="148"/>
      <c r="CT399" s="149" t="s">
        <v>134</v>
      </c>
      <c r="CU399" s="150"/>
      <c r="CV399" s="147">
        <v>0.4200000000000001</v>
      </c>
      <c r="CW399" s="148"/>
      <c r="CX399" s="149" t="s">
        <v>134</v>
      </c>
      <c r="CY399" s="150"/>
      <c r="CZ399" s="147">
        <v>0.4200000000000001</v>
      </c>
      <c r="DA399" s="148"/>
      <c r="DB399" s="149" t="s">
        <v>134</v>
      </c>
      <c r="DC399" s="150"/>
      <c r="DD399" s="147">
        <v>0.4200000000000001</v>
      </c>
      <c r="DE399" s="148"/>
      <c r="DF399" s="149" t="s">
        <v>134</v>
      </c>
      <c r="DG399" s="150"/>
      <c r="DH399" s="147">
        <v>0.4200000000000001</v>
      </c>
      <c r="DI399" s="148"/>
      <c r="DJ399" s="149" t="s">
        <v>134</v>
      </c>
      <c r="DK399" s="150"/>
      <c r="DL399" s="147">
        <v>0.4200000000000001</v>
      </c>
      <c r="DM399" s="148"/>
      <c r="DN399" s="149" t="s">
        <v>134</v>
      </c>
      <c r="DO399" s="150"/>
      <c r="DP399" s="147">
        <v>0.4200000000000001</v>
      </c>
      <c r="DQ399" s="148"/>
      <c r="DR399" s="149" t="s">
        <v>134</v>
      </c>
      <c r="DS399" s="150"/>
      <c r="DT399" s="147">
        <v>0.4200000000000001</v>
      </c>
      <c r="DU399" s="148"/>
      <c r="DV399" s="149" t="s">
        <v>134</v>
      </c>
      <c r="DW399" s="150"/>
      <c r="DX399" s="147">
        <v>0.4200000000000001</v>
      </c>
      <c r="DY399" s="148"/>
      <c r="DZ399" s="149" t="s">
        <v>134</v>
      </c>
      <c r="EA399" s="150"/>
      <c r="EB399" s="147">
        <v>0.4200000000000001</v>
      </c>
      <c r="EC399" s="148"/>
      <c r="ED399" s="149" t="s">
        <v>134</v>
      </c>
      <c r="EE399" s="150"/>
      <c r="EF399" s="147">
        <v>0.4200000000000001</v>
      </c>
      <c r="EG399" s="148"/>
      <c r="EH399" s="149" t="s">
        <v>134</v>
      </c>
      <c r="EI399" s="150"/>
      <c r="EJ399" s="147">
        <v>0.4200000000000001</v>
      </c>
      <c r="EK399" s="148"/>
      <c r="EL399" s="149" t="s">
        <v>134</v>
      </c>
      <c r="EM399" s="150"/>
      <c r="EN399" s="147">
        <v>0.4200000000000001</v>
      </c>
      <c r="EO399" s="148"/>
      <c r="EP399" s="149" t="s">
        <v>134</v>
      </c>
      <c r="EQ399" s="150"/>
      <c r="ER399" s="147">
        <v>0.4200000000000001</v>
      </c>
      <c r="ES399" s="148"/>
      <c r="ET399" s="149" t="s">
        <v>134</v>
      </c>
      <c r="EU399" s="150"/>
      <c r="EV399" s="147">
        <v>0.4200000000000001</v>
      </c>
      <c r="EW399" s="148"/>
      <c r="EX399" s="149" t="s">
        <v>134</v>
      </c>
      <c r="EY399" s="150"/>
      <c r="EZ399" s="147">
        <v>0.4200000000000001</v>
      </c>
      <c r="FA399" s="148"/>
      <c r="FB399" s="149" t="s">
        <v>134</v>
      </c>
      <c r="FC399" s="150"/>
      <c r="FD399" s="147">
        <v>0.4200000000000001</v>
      </c>
      <c r="FE399" s="148"/>
      <c r="FF399" s="149" t="s">
        <v>134</v>
      </c>
      <c r="FG399" s="150"/>
      <c r="FH399" s="147">
        <v>0.4200000000000001</v>
      </c>
      <c r="FI399" s="148"/>
      <c r="FJ399" s="149" t="s">
        <v>134</v>
      </c>
      <c r="FK399" s="150"/>
      <c r="FL399" s="147">
        <v>0.4200000000000001</v>
      </c>
      <c r="FM399" s="148"/>
      <c r="FN399" s="149" t="s">
        <v>134</v>
      </c>
      <c r="FO399" s="150"/>
      <c r="FP399" s="147">
        <v>0.37000000000000011</v>
      </c>
      <c r="FQ399" s="148"/>
      <c r="FR399" s="149" t="s">
        <v>134</v>
      </c>
      <c r="FS399" s="150"/>
      <c r="FT399" s="147">
        <v>0.37000000000000011</v>
      </c>
      <c r="FU399" s="148"/>
      <c r="FV399" s="149" t="s">
        <v>134</v>
      </c>
      <c r="FW399" s="150"/>
      <c r="FX399" s="147">
        <v>0.37000000000000011</v>
      </c>
      <c r="FY399" s="148"/>
      <c r="FZ399" s="149" t="s">
        <v>134</v>
      </c>
      <c r="GA399" s="150"/>
      <c r="GB399" s="147">
        <v>0.37000000000000011</v>
      </c>
      <c r="GC399" s="148"/>
      <c r="GD399" s="149" t="s">
        <v>134</v>
      </c>
      <c r="GE399" s="150"/>
      <c r="GF399" s="147">
        <v>0.37000000000000011</v>
      </c>
      <c r="GG399" s="148"/>
      <c r="GH399" s="149" t="s">
        <v>134</v>
      </c>
      <c r="GI399" s="150"/>
      <c r="GJ399" s="147">
        <v>0.37000000000000011</v>
      </c>
      <c r="GK399" s="148"/>
      <c r="GL399" s="149" t="s">
        <v>134</v>
      </c>
      <c r="GM399" s="150"/>
      <c r="GN399" s="147">
        <v>0.37000000000000011</v>
      </c>
      <c r="GO399" s="148"/>
      <c r="GP399" s="149" t="s">
        <v>134</v>
      </c>
      <c r="GQ399" s="150"/>
      <c r="GR399" s="147">
        <v>0.37000000000000011</v>
      </c>
      <c r="GS399" s="148"/>
      <c r="GT399" s="149" t="s">
        <v>134</v>
      </c>
      <c r="GU399" s="150"/>
      <c r="GV399" s="147">
        <v>0.37000000000000011</v>
      </c>
      <c r="GW399" s="148"/>
      <c r="GX399" s="149" t="s">
        <v>134</v>
      </c>
      <c r="GY399" s="150"/>
      <c r="GZ399" s="147">
        <v>0.37000000000000011</v>
      </c>
      <c r="HA399" s="148"/>
      <c r="HB399" s="149" t="s">
        <v>134</v>
      </c>
      <c r="HC399" s="150"/>
      <c r="HD399" s="147">
        <v>0.37000000000000011</v>
      </c>
      <c r="HE399" s="148"/>
      <c r="HF399" s="149" t="s">
        <v>134</v>
      </c>
      <c r="HG399" s="150"/>
      <c r="HH399" s="147">
        <v>0.37000000000000011</v>
      </c>
      <c r="HI399" s="148"/>
      <c r="HJ399" s="149" t="s">
        <v>134</v>
      </c>
      <c r="HK399" s="150"/>
      <c r="HL399" s="147">
        <v>0.37000000000000011</v>
      </c>
      <c r="HM399" s="148"/>
      <c r="HN399" s="149" t="s">
        <v>134</v>
      </c>
      <c r="HO399" s="150"/>
      <c r="HP399" s="147">
        <v>0.37000000000000011</v>
      </c>
      <c r="HQ399" s="148"/>
      <c r="HR399" s="149" t="s">
        <v>134</v>
      </c>
      <c r="HS399" s="150"/>
      <c r="HT399" s="147">
        <v>0.37000000000000011</v>
      </c>
      <c r="HU399" s="148"/>
      <c r="HV399" s="149" t="s">
        <v>134</v>
      </c>
      <c r="HW399" s="150"/>
      <c r="HX399" s="147">
        <v>0.37000000000000011</v>
      </c>
      <c r="HY399" s="148"/>
      <c r="HZ399" s="149" t="s">
        <v>134</v>
      </c>
      <c r="IA399" s="150"/>
      <c r="IB399" s="147">
        <v>0.37000000000000011</v>
      </c>
      <c r="IC399" s="148"/>
      <c r="ID399" s="149" t="s">
        <v>134</v>
      </c>
      <c r="IE399" s="150"/>
      <c r="IF399" s="147">
        <v>0.37000000000000011</v>
      </c>
      <c r="IG399" s="148"/>
      <c r="IH399" s="149" t="s">
        <v>134</v>
      </c>
      <c r="II399" s="150"/>
      <c r="IJ399" s="147">
        <v>0.37000000000000011</v>
      </c>
      <c r="IK399" s="148"/>
      <c r="IL399" s="149" t="s">
        <v>134</v>
      </c>
      <c r="IM399" s="150"/>
      <c r="IN399" s="147">
        <v>0.37000000000000011</v>
      </c>
      <c r="IO399" s="148"/>
      <c r="IP399" s="149" t="s">
        <v>134</v>
      </c>
      <c r="IQ399" s="150"/>
    </row>
    <row r="400" spans="2:251" ht="23.5" customHeight="1" x14ac:dyDescent="0.4">
      <c r="B400" s="232" t="s">
        <v>32</v>
      </c>
      <c r="C400" s="233"/>
      <c r="D400" s="141">
        <v>2.57</v>
      </c>
      <c r="E400" s="142"/>
      <c r="F400" s="143" t="s">
        <v>134</v>
      </c>
      <c r="G400" s="144"/>
      <c r="H400" s="141">
        <v>2.57</v>
      </c>
      <c r="I400" s="142"/>
      <c r="J400" s="143" t="s">
        <v>134</v>
      </c>
      <c r="K400" s="144"/>
      <c r="L400" s="141">
        <v>2.57</v>
      </c>
      <c r="M400" s="142"/>
      <c r="N400" s="143" t="s">
        <v>134</v>
      </c>
      <c r="O400" s="144"/>
      <c r="P400" s="141">
        <v>2.57</v>
      </c>
      <c r="Q400" s="142"/>
      <c r="R400" s="143" t="s">
        <v>134</v>
      </c>
      <c r="S400" s="144"/>
      <c r="T400" s="141">
        <v>2.57</v>
      </c>
      <c r="U400" s="142"/>
      <c r="V400" s="143" t="s">
        <v>134</v>
      </c>
      <c r="W400" s="144"/>
      <c r="X400" s="141">
        <v>2.57</v>
      </c>
      <c r="Y400" s="142"/>
      <c r="Z400" s="143" t="s">
        <v>134</v>
      </c>
      <c r="AA400" s="144"/>
      <c r="AB400" s="141">
        <v>2.57</v>
      </c>
      <c r="AC400" s="142"/>
      <c r="AD400" s="143" t="s">
        <v>134</v>
      </c>
      <c r="AE400" s="144"/>
      <c r="AF400" s="141">
        <v>2.57</v>
      </c>
      <c r="AG400" s="142"/>
      <c r="AH400" s="143" t="s">
        <v>134</v>
      </c>
      <c r="AI400" s="144"/>
      <c r="AJ400" s="141">
        <v>2.57</v>
      </c>
      <c r="AK400" s="142"/>
      <c r="AL400" s="143" t="s">
        <v>134</v>
      </c>
      <c r="AM400" s="144"/>
      <c r="AN400" s="141">
        <v>2.57</v>
      </c>
      <c r="AO400" s="142"/>
      <c r="AP400" s="143" t="s">
        <v>134</v>
      </c>
      <c r="AQ400" s="144"/>
      <c r="AR400" s="141">
        <v>2.57</v>
      </c>
      <c r="AS400" s="142"/>
      <c r="AT400" s="143" t="s">
        <v>134</v>
      </c>
      <c r="AU400" s="144"/>
      <c r="AV400" s="162">
        <v>0.6</v>
      </c>
      <c r="AW400" s="142"/>
      <c r="AX400" s="155" t="s">
        <v>246</v>
      </c>
      <c r="AY400" s="156"/>
      <c r="AZ400" s="162">
        <v>0.6</v>
      </c>
      <c r="BA400" s="142"/>
      <c r="BB400" s="155" t="s">
        <v>246</v>
      </c>
      <c r="BC400" s="156"/>
      <c r="BD400" s="162">
        <v>0.6</v>
      </c>
      <c r="BE400" s="142"/>
      <c r="BF400" s="155" t="s">
        <v>246</v>
      </c>
      <c r="BG400" s="156"/>
      <c r="BH400" s="162">
        <v>0.6</v>
      </c>
      <c r="BI400" s="142"/>
      <c r="BJ400" s="155" t="s">
        <v>246</v>
      </c>
      <c r="BK400" s="156"/>
      <c r="BL400" s="141">
        <f>2.42+0.15</f>
        <v>2.57</v>
      </c>
      <c r="BM400" s="142"/>
      <c r="BN400" s="155" t="s">
        <v>134</v>
      </c>
      <c r="BO400" s="156"/>
      <c r="BP400" s="141">
        <f>2+0.1</f>
        <v>2.1</v>
      </c>
      <c r="BQ400" s="142"/>
      <c r="BR400" s="155" t="s">
        <v>134</v>
      </c>
      <c r="BS400" s="156"/>
      <c r="BT400" s="141">
        <f>2+0.1</f>
        <v>2.1</v>
      </c>
      <c r="BU400" s="142"/>
      <c r="BV400" s="155" t="s">
        <v>134</v>
      </c>
      <c r="BW400" s="156"/>
      <c r="BX400" s="141">
        <f>2+0.1</f>
        <v>2.1</v>
      </c>
      <c r="BY400" s="142"/>
      <c r="BZ400" s="155" t="s">
        <v>134</v>
      </c>
      <c r="CA400" s="156"/>
      <c r="CB400" s="141">
        <f>2+0.1</f>
        <v>2.1</v>
      </c>
      <c r="CC400" s="142"/>
      <c r="CD400" s="155" t="s">
        <v>134</v>
      </c>
      <c r="CE400" s="156"/>
      <c r="CF400" s="141">
        <f>2+0.1</f>
        <v>2.1</v>
      </c>
      <c r="CG400" s="142"/>
      <c r="CH400" s="155" t="s">
        <v>134</v>
      </c>
      <c r="CI400" s="156"/>
      <c r="CJ400" s="141">
        <f>2+0.1</f>
        <v>2.1</v>
      </c>
      <c r="CK400" s="142"/>
      <c r="CL400" s="155" t="s">
        <v>134</v>
      </c>
      <c r="CM400" s="156"/>
      <c r="CN400" s="141">
        <f>2+0.1</f>
        <v>2.1</v>
      </c>
      <c r="CO400" s="142"/>
      <c r="CP400" s="155" t="s">
        <v>134</v>
      </c>
      <c r="CQ400" s="156"/>
      <c r="CR400" s="141">
        <f>2+0.1</f>
        <v>2.1</v>
      </c>
      <c r="CS400" s="142"/>
      <c r="CT400" s="155" t="s">
        <v>134</v>
      </c>
      <c r="CU400" s="156"/>
      <c r="CV400" s="141">
        <v>0.6</v>
      </c>
      <c r="CW400" s="142"/>
      <c r="CX400" s="155" t="s">
        <v>246</v>
      </c>
      <c r="CY400" s="156"/>
      <c r="CZ400" s="141">
        <v>0.6</v>
      </c>
      <c r="DA400" s="142"/>
      <c r="DB400" s="155" t="s">
        <v>246</v>
      </c>
      <c r="DC400" s="156"/>
      <c r="DD400" s="141">
        <v>0.6</v>
      </c>
      <c r="DE400" s="142"/>
      <c r="DF400" s="155" t="s">
        <v>246</v>
      </c>
      <c r="DG400" s="156"/>
      <c r="DH400" s="141">
        <v>0.6</v>
      </c>
      <c r="DI400" s="142"/>
      <c r="DJ400" s="155" t="s">
        <v>246</v>
      </c>
      <c r="DK400" s="156"/>
      <c r="DL400" s="141">
        <v>0.6</v>
      </c>
      <c r="DM400" s="142"/>
      <c r="DN400" s="155" t="s">
        <v>246</v>
      </c>
      <c r="DO400" s="156"/>
      <c r="DP400" s="141">
        <v>0.6</v>
      </c>
      <c r="DQ400" s="142"/>
      <c r="DR400" s="155" t="s">
        <v>246</v>
      </c>
      <c r="DS400" s="156"/>
      <c r="DT400" s="141">
        <v>0.6</v>
      </c>
      <c r="DU400" s="142"/>
      <c r="DV400" s="155" t="s">
        <v>246</v>
      </c>
      <c r="DW400" s="156"/>
      <c r="DX400" s="141">
        <v>0.6</v>
      </c>
      <c r="DY400" s="142"/>
      <c r="DZ400" s="155" t="s">
        <v>246</v>
      </c>
      <c r="EA400" s="156"/>
      <c r="EB400" s="141">
        <v>0.6</v>
      </c>
      <c r="EC400" s="142"/>
      <c r="ED400" s="155" t="s">
        <v>246</v>
      </c>
      <c r="EE400" s="156"/>
      <c r="EF400" s="141">
        <v>0.6</v>
      </c>
      <c r="EG400" s="142"/>
      <c r="EH400" s="155" t="s">
        <v>246</v>
      </c>
      <c r="EI400" s="156"/>
      <c r="EJ400" s="141">
        <v>0.6</v>
      </c>
      <c r="EK400" s="142"/>
      <c r="EL400" s="155" t="s">
        <v>246</v>
      </c>
      <c r="EM400" s="156"/>
      <c r="EN400" s="141">
        <v>0.6</v>
      </c>
      <c r="EO400" s="142"/>
      <c r="EP400" s="155" t="s">
        <v>246</v>
      </c>
      <c r="EQ400" s="156"/>
      <c r="ER400" s="141">
        <v>0.6</v>
      </c>
      <c r="ES400" s="142"/>
      <c r="ET400" s="155" t="s">
        <v>246</v>
      </c>
      <c r="EU400" s="156"/>
      <c r="EV400" s="141">
        <v>0.6</v>
      </c>
      <c r="EW400" s="142"/>
      <c r="EX400" s="155" t="s">
        <v>246</v>
      </c>
      <c r="EY400" s="156"/>
      <c r="EZ400" s="141">
        <v>0.6</v>
      </c>
      <c r="FA400" s="142"/>
      <c r="FB400" s="155" t="s">
        <v>246</v>
      </c>
      <c r="FC400" s="156"/>
      <c r="FD400" s="141">
        <v>0.6</v>
      </c>
      <c r="FE400" s="142"/>
      <c r="FF400" s="155" t="s">
        <v>246</v>
      </c>
      <c r="FG400" s="156"/>
      <c r="FH400" s="141">
        <v>0.6</v>
      </c>
      <c r="FI400" s="142"/>
      <c r="FJ400" s="155" t="s">
        <v>246</v>
      </c>
      <c r="FK400" s="156"/>
      <c r="FL400" s="141">
        <v>0.6</v>
      </c>
      <c r="FM400" s="142"/>
      <c r="FN400" s="155" t="s">
        <v>246</v>
      </c>
      <c r="FO400" s="156"/>
      <c r="FP400" s="141">
        <v>0.6</v>
      </c>
      <c r="FQ400" s="142"/>
      <c r="FR400" s="155" t="s">
        <v>246</v>
      </c>
      <c r="FS400" s="156"/>
      <c r="FT400" s="141">
        <v>0.6</v>
      </c>
      <c r="FU400" s="142"/>
      <c r="FV400" s="155" t="s">
        <v>246</v>
      </c>
      <c r="FW400" s="156"/>
      <c r="FX400" s="141">
        <v>0.6</v>
      </c>
      <c r="FY400" s="142"/>
      <c r="FZ400" s="155" t="s">
        <v>246</v>
      </c>
      <c r="GA400" s="156"/>
      <c r="GB400" s="141">
        <v>0.6</v>
      </c>
      <c r="GC400" s="142"/>
      <c r="GD400" s="155" t="s">
        <v>246</v>
      </c>
      <c r="GE400" s="156"/>
      <c r="GF400" s="141">
        <v>0.6</v>
      </c>
      <c r="GG400" s="142"/>
      <c r="GH400" s="155" t="s">
        <v>246</v>
      </c>
      <c r="GI400" s="156"/>
      <c r="GJ400" s="141">
        <v>0.6</v>
      </c>
      <c r="GK400" s="142"/>
      <c r="GL400" s="155" t="s">
        <v>246</v>
      </c>
      <c r="GM400" s="156"/>
      <c r="GN400" s="141">
        <v>0.6</v>
      </c>
      <c r="GO400" s="142"/>
      <c r="GP400" s="155" t="s">
        <v>246</v>
      </c>
      <c r="GQ400" s="156"/>
      <c r="GR400" s="141">
        <v>0.6</v>
      </c>
      <c r="GS400" s="142"/>
      <c r="GT400" s="155" t="s">
        <v>246</v>
      </c>
      <c r="GU400" s="156"/>
      <c r="GV400" s="141">
        <v>0.6</v>
      </c>
      <c r="GW400" s="142"/>
      <c r="GX400" s="155" t="s">
        <v>246</v>
      </c>
      <c r="GY400" s="156"/>
      <c r="GZ400" s="141">
        <v>0.6</v>
      </c>
      <c r="HA400" s="142"/>
      <c r="HB400" s="155" t="s">
        <v>246</v>
      </c>
      <c r="HC400" s="156"/>
      <c r="HD400" s="141">
        <v>0.6</v>
      </c>
      <c r="HE400" s="142"/>
      <c r="HF400" s="155" t="s">
        <v>246</v>
      </c>
      <c r="HG400" s="156"/>
      <c r="HH400" s="141">
        <v>0.6</v>
      </c>
      <c r="HI400" s="142"/>
      <c r="HJ400" s="155" t="s">
        <v>246</v>
      </c>
      <c r="HK400" s="156"/>
      <c r="HL400" s="141">
        <v>0.6</v>
      </c>
      <c r="HM400" s="142"/>
      <c r="HN400" s="155" t="s">
        <v>246</v>
      </c>
      <c r="HO400" s="156"/>
      <c r="HP400" s="141">
        <v>0.6</v>
      </c>
      <c r="HQ400" s="142"/>
      <c r="HR400" s="155" t="s">
        <v>246</v>
      </c>
      <c r="HS400" s="156"/>
      <c r="HT400" s="141">
        <v>0.6</v>
      </c>
      <c r="HU400" s="142"/>
      <c r="HV400" s="155" t="s">
        <v>246</v>
      </c>
      <c r="HW400" s="156"/>
      <c r="HX400" s="141">
        <v>0.6</v>
      </c>
      <c r="HY400" s="142"/>
      <c r="HZ400" s="155" t="s">
        <v>246</v>
      </c>
      <c r="IA400" s="156"/>
      <c r="IB400" s="141">
        <v>0.6</v>
      </c>
      <c r="IC400" s="142"/>
      <c r="ID400" s="155" t="s">
        <v>246</v>
      </c>
      <c r="IE400" s="156"/>
      <c r="IF400" s="141">
        <v>0.6</v>
      </c>
      <c r="IG400" s="142"/>
      <c r="IH400" s="155" t="s">
        <v>246</v>
      </c>
      <c r="II400" s="156"/>
      <c r="IJ400" s="141">
        <v>0.6</v>
      </c>
      <c r="IK400" s="142"/>
      <c r="IL400" s="155" t="s">
        <v>246</v>
      </c>
      <c r="IM400" s="156"/>
      <c r="IN400" s="141">
        <v>0.6</v>
      </c>
      <c r="IO400" s="142"/>
      <c r="IP400" s="155" t="s">
        <v>246</v>
      </c>
      <c r="IQ400" s="156"/>
    </row>
    <row r="401" spans="2:251" ht="23.5" customHeight="1" x14ac:dyDescent="0.4">
      <c r="B401" s="234"/>
      <c r="C401" s="235"/>
      <c r="D401" s="137"/>
      <c r="E401" s="138"/>
      <c r="F401" s="145"/>
      <c r="G401" s="146"/>
      <c r="H401" s="137"/>
      <c r="I401" s="138"/>
      <c r="J401" s="145"/>
      <c r="K401" s="146"/>
      <c r="L401" s="137"/>
      <c r="M401" s="138"/>
      <c r="N401" s="145"/>
      <c r="O401" s="146"/>
      <c r="P401" s="137"/>
      <c r="Q401" s="138"/>
      <c r="R401" s="145"/>
      <c r="S401" s="146"/>
      <c r="T401" s="137"/>
      <c r="U401" s="138"/>
      <c r="V401" s="145"/>
      <c r="W401" s="146"/>
      <c r="X401" s="137"/>
      <c r="Y401" s="138"/>
      <c r="Z401" s="145"/>
      <c r="AA401" s="146"/>
      <c r="AB401" s="137"/>
      <c r="AC401" s="138"/>
      <c r="AD401" s="145"/>
      <c r="AE401" s="146"/>
      <c r="AF401" s="137"/>
      <c r="AG401" s="138"/>
      <c r="AH401" s="145"/>
      <c r="AI401" s="146"/>
      <c r="AJ401" s="137"/>
      <c r="AK401" s="138"/>
      <c r="AL401" s="145"/>
      <c r="AM401" s="146"/>
      <c r="AN401" s="137"/>
      <c r="AO401" s="138"/>
      <c r="AP401" s="145"/>
      <c r="AQ401" s="146"/>
      <c r="AR401" s="137"/>
      <c r="AS401" s="138"/>
      <c r="AT401" s="145"/>
      <c r="AU401" s="146"/>
      <c r="AV401" s="161">
        <f t="shared" ref="AV401" si="14">6.15</f>
        <v>6.15</v>
      </c>
      <c r="AW401" s="138"/>
      <c r="AX401" s="139" t="s">
        <v>134</v>
      </c>
      <c r="AY401" s="140"/>
      <c r="AZ401" s="161">
        <f t="shared" ref="AZ401" si="15">6.15</f>
        <v>6.15</v>
      </c>
      <c r="BA401" s="138"/>
      <c r="BB401" s="139" t="s">
        <v>134</v>
      </c>
      <c r="BC401" s="140"/>
      <c r="BD401" s="161">
        <f t="shared" ref="BD401" si="16">6.15</f>
        <v>6.15</v>
      </c>
      <c r="BE401" s="138"/>
      <c r="BF401" s="139" t="s">
        <v>134</v>
      </c>
      <c r="BG401" s="140"/>
      <c r="BH401" s="161">
        <f t="shared" ref="BH401" si="17">6.15</f>
        <v>6.15</v>
      </c>
      <c r="BI401" s="138"/>
      <c r="BJ401" s="139" t="s">
        <v>134</v>
      </c>
      <c r="BK401" s="140"/>
      <c r="BL401" s="137"/>
      <c r="BM401" s="138"/>
      <c r="BN401" s="139"/>
      <c r="BO401" s="140"/>
      <c r="BP401" s="137">
        <v>-0.05</v>
      </c>
      <c r="BQ401" s="138"/>
      <c r="BR401" s="139"/>
      <c r="BS401" s="140"/>
      <c r="BT401" s="137">
        <v>-0.05</v>
      </c>
      <c r="BU401" s="138"/>
      <c r="BV401" s="139"/>
      <c r="BW401" s="140"/>
      <c r="BX401" s="137">
        <v>-0.05</v>
      </c>
      <c r="BY401" s="138"/>
      <c r="BZ401" s="139"/>
      <c r="CA401" s="140"/>
      <c r="CB401" s="137">
        <v>-0.05</v>
      </c>
      <c r="CC401" s="138"/>
      <c r="CD401" s="139"/>
      <c r="CE401" s="140"/>
      <c r="CF401" s="137">
        <v>-0.05</v>
      </c>
      <c r="CG401" s="138"/>
      <c r="CH401" s="139"/>
      <c r="CI401" s="140"/>
      <c r="CJ401" s="137">
        <v>-0.05</v>
      </c>
      <c r="CK401" s="138"/>
      <c r="CL401" s="139"/>
      <c r="CM401" s="140"/>
      <c r="CN401" s="137">
        <v>-0.05</v>
      </c>
      <c r="CO401" s="138"/>
      <c r="CP401" s="139"/>
      <c r="CQ401" s="140"/>
      <c r="CR401" s="137">
        <v>-0.05</v>
      </c>
      <c r="CS401" s="138"/>
      <c r="CT401" s="139"/>
      <c r="CU401" s="140"/>
      <c r="CV401" s="137">
        <v>6.1000000000000005</v>
      </c>
      <c r="CW401" s="138"/>
      <c r="CX401" s="139" t="s">
        <v>134</v>
      </c>
      <c r="CY401" s="140"/>
      <c r="CZ401" s="137">
        <v>10.220000000000001</v>
      </c>
      <c r="DA401" s="138"/>
      <c r="DB401" s="139" t="s">
        <v>134</v>
      </c>
      <c r="DC401" s="140"/>
      <c r="DD401" s="137">
        <v>10.220000000000001</v>
      </c>
      <c r="DE401" s="138"/>
      <c r="DF401" s="139" t="s">
        <v>134</v>
      </c>
      <c r="DG401" s="140"/>
      <c r="DH401" s="137">
        <v>10.220000000000001</v>
      </c>
      <c r="DI401" s="138"/>
      <c r="DJ401" s="139" t="s">
        <v>134</v>
      </c>
      <c r="DK401" s="140"/>
      <c r="DL401" s="137">
        <v>10.220000000000001</v>
      </c>
      <c r="DM401" s="138"/>
      <c r="DN401" s="139" t="s">
        <v>134</v>
      </c>
      <c r="DO401" s="140"/>
      <c r="DP401" s="137">
        <v>10.220000000000001</v>
      </c>
      <c r="DQ401" s="138"/>
      <c r="DR401" s="139" t="s">
        <v>134</v>
      </c>
      <c r="DS401" s="140"/>
      <c r="DT401" s="137">
        <v>10.220000000000001</v>
      </c>
      <c r="DU401" s="138"/>
      <c r="DV401" s="139" t="s">
        <v>134</v>
      </c>
      <c r="DW401" s="140"/>
      <c r="DX401" s="137">
        <v>10.220000000000001</v>
      </c>
      <c r="DY401" s="138"/>
      <c r="DZ401" s="139" t="s">
        <v>134</v>
      </c>
      <c r="EA401" s="140"/>
      <c r="EB401" s="137">
        <v>10.220000000000001</v>
      </c>
      <c r="EC401" s="138"/>
      <c r="ED401" s="139" t="s">
        <v>134</v>
      </c>
      <c r="EE401" s="140"/>
      <c r="EF401" s="137">
        <v>10.220000000000001</v>
      </c>
      <c r="EG401" s="138"/>
      <c r="EH401" s="139" t="s">
        <v>134</v>
      </c>
      <c r="EI401" s="140"/>
      <c r="EJ401" s="137">
        <v>10.220000000000001</v>
      </c>
      <c r="EK401" s="138"/>
      <c r="EL401" s="139" t="s">
        <v>134</v>
      </c>
      <c r="EM401" s="140"/>
      <c r="EN401" s="137">
        <v>10.220000000000001</v>
      </c>
      <c r="EO401" s="138"/>
      <c r="EP401" s="139" t="s">
        <v>134</v>
      </c>
      <c r="EQ401" s="140"/>
      <c r="ER401" s="137">
        <v>10.220000000000001</v>
      </c>
      <c r="ES401" s="138"/>
      <c r="ET401" s="139" t="s">
        <v>134</v>
      </c>
      <c r="EU401" s="140"/>
      <c r="EV401" s="137">
        <v>10.220000000000001</v>
      </c>
      <c r="EW401" s="138"/>
      <c r="EX401" s="139" t="s">
        <v>134</v>
      </c>
      <c r="EY401" s="140"/>
      <c r="EZ401" s="137">
        <v>10.220000000000001</v>
      </c>
      <c r="FA401" s="138"/>
      <c r="FB401" s="139" t="s">
        <v>134</v>
      </c>
      <c r="FC401" s="140"/>
      <c r="FD401" s="137">
        <v>14.35</v>
      </c>
      <c r="FE401" s="138"/>
      <c r="FF401" s="139" t="s">
        <v>134</v>
      </c>
      <c r="FG401" s="140"/>
      <c r="FH401" s="137">
        <v>14.35</v>
      </c>
      <c r="FI401" s="138"/>
      <c r="FJ401" s="139" t="s">
        <v>134</v>
      </c>
      <c r="FK401" s="140"/>
      <c r="FL401" s="137">
        <v>14.35</v>
      </c>
      <c r="FM401" s="138"/>
      <c r="FN401" s="139" t="s">
        <v>134</v>
      </c>
      <c r="FO401" s="140"/>
      <c r="FP401" s="137">
        <v>14.299999999999999</v>
      </c>
      <c r="FQ401" s="138"/>
      <c r="FR401" s="139" t="s">
        <v>134</v>
      </c>
      <c r="FS401" s="140"/>
      <c r="FT401" s="137">
        <v>14.299999999999999</v>
      </c>
      <c r="FU401" s="138"/>
      <c r="FV401" s="139" t="s">
        <v>134</v>
      </c>
      <c r="FW401" s="140"/>
      <c r="FX401" s="137">
        <v>14.299999999999999</v>
      </c>
      <c r="FY401" s="138"/>
      <c r="FZ401" s="139" t="s">
        <v>134</v>
      </c>
      <c r="GA401" s="140"/>
      <c r="GB401" s="137">
        <v>14.299999999999999</v>
      </c>
      <c r="GC401" s="138"/>
      <c r="GD401" s="139" t="s">
        <v>134</v>
      </c>
      <c r="GE401" s="140"/>
      <c r="GF401" s="137">
        <v>14.299999999999999</v>
      </c>
      <c r="GG401" s="138"/>
      <c r="GH401" s="139" t="s">
        <v>134</v>
      </c>
      <c r="GI401" s="140"/>
      <c r="GJ401" s="137">
        <v>14.299999999999999</v>
      </c>
      <c r="GK401" s="138"/>
      <c r="GL401" s="139" t="s">
        <v>134</v>
      </c>
      <c r="GM401" s="140"/>
      <c r="GN401" s="137">
        <v>14.299999999999999</v>
      </c>
      <c r="GO401" s="138"/>
      <c r="GP401" s="139" t="s">
        <v>134</v>
      </c>
      <c r="GQ401" s="140"/>
      <c r="GR401" s="137">
        <v>14.299999999999999</v>
      </c>
      <c r="GS401" s="138"/>
      <c r="GT401" s="139" t="s">
        <v>134</v>
      </c>
      <c r="GU401" s="140"/>
      <c r="GV401" s="137">
        <v>14.299999999999999</v>
      </c>
      <c r="GW401" s="138"/>
      <c r="GX401" s="139" t="s">
        <v>134</v>
      </c>
      <c r="GY401" s="140"/>
      <c r="GZ401" s="137">
        <v>14.299999999999999</v>
      </c>
      <c r="HA401" s="138"/>
      <c r="HB401" s="139" t="s">
        <v>134</v>
      </c>
      <c r="HC401" s="140"/>
      <c r="HD401" s="137">
        <v>14.299999999999999</v>
      </c>
      <c r="HE401" s="138"/>
      <c r="HF401" s="139" t="s">
        <v>134</v>
      </c>
      <c r="HG401" s="140"/>
      <c r="HH401" s="137">
        <v>14.299999999999999</v>
      </c>
      <c r="HI401" s="138"/>
      <c r="HJ401" s="139" t="s">
        <v>134</v>
      </c>
      <c r="HK401" s="140"/>
      <c r="HL401" s="137">
        <v>14.299999999999999</v>
      </c>
      <c r="HM401" s="138"/>
      <c r="HN401" s="139" t="s">
        <v>134</v>
      </c>
      <c r="HO401" s="140"/>
      <c r="HP401" s="137">
        <v>14.299999999999999</v>
      </c>
      <c r="HQ401" s="138"/>
      <c r="HR401" s="139" t="s">
        <v>134</v>
      </c>
      <c r="HS401" s="140"/>
      <c r="HT401" s="137">
        <v>14.299999999999999</v>
      </c>
      <c r="HU401" s="138"/>
      <c r="HV401" s="139" t="s">
        <v>134</v>
      </c>
      <c r="HW401" s="140"/>
      <c r="HX401" s="137">
        <v>14.299999999999999</v>
      </c>
      <c r="HY401" s="138"/>
      <c r="HZ401" s="139" t="s">
        <v>134</v>
      </c>
      <c r="IA401" s="140"/>
      <c r="IB401" s="137">
        <v>14.299999999999999</v>
      </c>
      <c r="IC401" s="138"/>
      <c r="ID401" s="139" t="s">
        <v>134</v>
      </c>
      <c r="IE401" s="140"/>
      <c r="IF401" s="137">
        <v>14.299999999999999</v>
      </c>
      <c r="IG401" s="138"/>
      <c r="IH401" s="139" t="s">
        <v>134</v>
      </c>
      <c r="II401" s="140"/>
      <c r="IJ401" s="137">
        <v>14.299999999999999</v>
      </c>
      <c r="IK401" s="138"/>
      <c r="IL401" s="139" t="s">
        <v>134</v>
      </c>
      <c r="IM401" s="140"/>
      <c r="IN401" s="137">
        <v>14.299999999999999</v>
      </c>
      <c r="IO401" s="138"/>
      <c r="IP401" s="139" t="s">
        <v>134</v>
      </c>
      <c r="IQ401" s="140"/>
    </row>
    <row r="402" spans="2:251" ht="23.5" customHeight="1" x14ac:dyDescent="0.4">
      <c r="B402" s="232" t="s">
        <v>3</v>
      </c>
      <c r="C402" s="233"/>
      <c r="D402" s="141">
        <v>0.54</v>
      </c>
      <c r="E402" s="142"/>
      <c r="F402" s="143" t="s">
        <v>134</v>
      </c>
      <c r="G402" s="144"/>
      <c r="H402" s="141">
        <v>0.54</v>
      </c>
      <c r="I402" s="142"/>
      <c r="J402" s="143" t="s">
        <v>134</v>
      </c>
      <c r="K402" s="144"/>
      <c r="L402" s="141">
        <v>0.54</v>
      </c>
      <c r="M402" s="142"/>
      <c r="N402" s="143" t="s">
        <v>134</v>
      </c>
      <c r="O402" s="144"/>
      <c r="P402" s="141">
        <v>0.54</v>
      </c>
      <c r="Q402" s="142"/>
      <c r="R402" s="143" t="s">
        <v>134</v>
      </c>
      <c r="S402" s="144"/>
      <c r="T402" s="141">
        <v>0.54</v>
      </c>
      <c r="U402" s="142"/>
      <c r="V402" s="143" t="s">
        <v>134</v>
      </c>
      <c r="W402" s="144"/>
      <c r="X402" s="141">
        <v>0.54</v>
      </c>
      <c r="Y402" s="142"/>
      <c r="Z402" s="143" t="s">
        <v>134</v>
      </c>
      <c r="AA402" s="144"/>
      <c r="AB402" s="141">
        <v>0.54</v>
      </c>
      <c r="AC402" s="142"/>
      <c r="AD402" s="143" t="s">
        <v>134</v>
      </c>
      <c r="AE402" s="144"/>
      <c r="AF402" s="141">
        <v>0.54</v>
      </c>
      <c r="AG402" s="142"/>
      <c r="AH402" s="143" t="s">
        <v>134</v>
      </c>
      <c r="AI402" s="144"/>
      <c r="AJ402" s="141">
        <v>0.54</v>
      </c>
      <c r="AK402" s="142"/>
      <c r="AL402" s="143" t="s">
        <v>134</v>
      </c>
      <c r="AM402" s="144"/>
      <c r="AN402" s="141">
        <v>0.54</v>
      </c>
      <c r="AO402" s="142"/>
      <c r="AP402" s="143" t="s">
        <v>134</v>
      </c>
      <c r="AQ402" s="144"/>
      <c r="AR402" s="141">
        <v>0.54</v>
      </c>
      <c r="AS402" s="142"/>
      <c r="AT402" s="143" t="s">
        <v>134</v>
      </c>
      <c r="AU402" s="144"/>
      <c r="AV402" s="141">
        <v>0.54</v>
      </c>
      <c r="AW402" s="142"/>
      <c r="AX402" s="143" t="s">
        <v>134</v>
      </c>
      <c r="AY402" s="144"/>
      <c r="AZ402" s="141">
        <v>0.54</v>
      </c>
      <c r="BA402" s="142"/>
      <c r="BB402" s="143" t="s">
        <v>134</v>
      </c>
      <c r="BC402" s="144"/>
      <c r="BD402" s="141">
        <v>0.54</v>
      </c>
      <c r="BE402" s="142"/>
      <c r="BF402" s="143" t="s">
        <v>134</v>
      </c>
      <c r="BG402" s="144"/>
      <c r="BH402" s="141">
        <v>0.54</v>
      </c>
      <c r="BI402" s="142"/>
      <c r="BJ402" s="143" t="s">
        <v>134</v>
      </c>
      <c r="BK402" s="144"/>
      <c r="BL402" s="141">
        <v>0.54</v>
      </c>
      <c r="BM402" s="142"/>
      <c r="BN402" s="143" t="s">
        <v>134</v>
      </c>
      <c r="BO402" s="144"/>
      <c r="BP402" s="141">
        <v>0.49000000000000005</v>
      </c>
      <c r="BQ402" s="142"/>
      <c r="BR402" s="143" t="s">
        <v>134</v>
      </c>
      <c r="BS402" s="144"/>
      <c r="BT402" s="141">
        <v>0.49000000000000005</v>
      </c>
      <c r="BU402" s="142"/>
      <c r="BV402" s="143" t="s">
        <v>134</v>
      </c>
      <c r="BW402" s="144"/>
      <c r="BX402" s="141">
        <v>0.6</v>
      </c>
      <c r="BY402" s="142"/>
      <c r="BZ402" s="155" t="s">
        <v>246</v>
      </c>
      <c r="CA402" s="156"/>
      <c r="CB402" s="141">
        <v>0.6</v>
      </c>
      <c r="CC402" s="142"/>
      <c r="CD402" s="155" t="s">
        <v>246</v>
      </c>
      <c r="CE402" s="156"/>
      <c r="CF402" s="141">
        <v>0.6</v>
      </c>
      <c r="CG402" s="142"/>
      <c r="CH402" s="155" t="s">
        <v>246</v>
      </c>
      <c r="CI402" s="156"/>
      <c r="CJ402" s="141">
        <v>0.6</v>
      </c>
      <c r="CK402" s="142"/>
      <c r="CL402" s="155" t="s">
        <v>246</v>
      </c>
      <c r="CM402" s="156"/>
      <c r="CN402" s="141">
        <v>0.6</v>
      </c>
      <c r="CO402" s="142"/>
      <c r="CP402" s="155" t="s">
        <v>246</v>
      </c>
      <c r="CQ402" s="156"/>
      <c r="CR402" s="141">
        <v>0.6</v>
      </c>
      <c r="CS402" s="142"/>
      <c r="CT402" s="155" t="s">
        <v>246</v>
      </c>
      <c r="CU402" s="156"/>
      <c r="CV402" s="141">
        <v>0.6</v>
      </c>
      <c r="CW402" s="142"/>
      <c r="CX402" s="155" t="s">
        <v>246</v>
      </c>
      <c r="CY402" s="156"/>
      <c r="CZ402" s="141">
        <v>0.6</v>
      </c>
      <c r="DA402" s="142"/>
      <c r="DB402" s="155" t="s">
        <v>246</v>
      </c>
      <c r="DC402" s="156"/>
      <c r="DD402" s="141">
        <v>0.6</v>
      </c>
      <c r="DE402" s="142"/>
      <c r="DF402" s="155" t="s">
        <v>246</v>
      </c>
      <c r="DG402" s="156"/>
      <c r="DH402" s="141">
        <v>0.6</v>
      </c>
      <c r="DI402" s="142"/>
      <c r="DJ402" s="155" t="s">
        <v>246</v>
      </c>
      <c r="DK402" s="156"/>
      <c r="DL402" s="141">
        <v>0.6</v>
      </c>
      <c r="DM402" s="142"/>
      <c r="DN402" s="155" t="s">
        <v>246</v>
      </c>
      <c r="DO402" s="156"/>
      <c r="DP402" s="141">
        <v>0.6</v>
      </c>
      <c r="DQ402" s="142"/>
      <c r="DR402" s="155" t="s">
        <v>246</v>
      </c>
      <c r="DS402" s="156"/>
      <c r="DT402" s="141">
        <v>0.6</v>
      </c>
      <c r="DU402" s="142"/>
      <c r="DV402" s="155" t="s">
        <v>246</v>
      </c>
      <c r="DW402" s="156"/>
      <c r="DX402" s="141">
        <v>0.6</v>
      </c>
      <c r="DY402" s="142"/>
      <c r="DZ402" s="155" t="s">
        <v>246</v>
      </c>
      <c r="EA402" s="156"/>
      <c r="EB402" s="141">
        <v>0.6</v>
      </c>
      <c r="EC402" s="142"/>
      <c r="ED402" s="155" t="s">
        <v>246</v>
      </c>
      <c r="EE402" s="156"/>
      <c r="EF402" s="141">
        <v>0.6</v>
      </c>
      <c r="EG402" s="142"/>
      <c r="EH402" s="155" t="s">
        <v>246</v>
      </c>
      <c r="EI402" s="156"/>
      <c r="EJ402" s="141">
        <v>0.6</v>
      </c>
      <c r="EK402" s="142"/>
      <c r="EL402" s="155" t="s">
        <v>246</v>
      </c>
      <c r="EM402" s="156"/>
      <c r="EN402" s="141">
        <v>0.6</v>
      </c>
      <c r="EO402" s="142"/>
      <c r="EP402" s="155" t="s">
        <v>246</v>
      </c>
      <c r="EQ402" s="156"/>
      <c r="ER402" s="141">
        <v>0.6</v>
      </c>
      <c r="ES402" s="142"/>
      <c r="ET402" s="155" t="s">
        <v>246</v>
      </c>
      <c r="EU402" s="156"/>
      <c r="EV402" s="141">
        <v>0.6</v>
      </c>
      <c r="EW402" s="142"/>
      <c r="EX402" s="155" t="s">
        <v>246</v>
      </c>
      <c r="EY402" s="156"/>
      <c r="EZ402" s="141">
        <v>0.6</v>
      </c>
      <c r="FA402" s="142"/>
      <c r="FB402" s="155" t="s">
        <v>246</v>
      </c>
      <c r="FC402" s="156"/>
      <c r="FD402" s="141">
        <v>0.6</v>
      </c>
      <c r="FE402" s="142"/>
      <c r="FF402" s="155" t="s">
        <v>246</v>
      </c>
      <c r="FG402" s="156"/>
      <c r="FH402" s="141" t="s">
        <v>8</v>
      </c>
      <c r="FI402" s="142"/>
      <c r="FJ402" s="155" t="s">
        <v>8</v>
      </c>
      <c r="FK402" s="156"/>
      <c r="FL402" s="141" t="s">
        <v>8</v>
      </c>
      <c r="FM402" s="142"/>
      <c r="FN402" s="155" t="s">
        <v>8</v>
      </c>
      <c r="FO402" s="156"/>
      <c r="FP402" s="141" t="s">
        <v>8</v>
      </c>
      <c r="FQ402" s="142"/>
      <c r="FR402" s="155" t="s">
        <v>8</v>
      </c>
      <c r="FS402" s="156"/>
      <c r="FT402" s="141" t="s">
        <v>8</v>
      </c>
      <c r="FU402" s="142"/>
      <c r="FV402" s="155" t="s">
        <v>8</v>
      </c>
      <c r="FW402" s="156"/>
      <c r="FX402" s="141" t="s">
        <v>8</v>
      </c>
      <c r="FY402" s="142"/>
      <c r="FZ402" s="155" t="s">
        <v>8</v>
      </c>
      <c r="GA402" s="156"/>
      <c r="GB402" s="141" t="s">
        <v>8</v>
      </c>
      <c r="GC402" s="142"/>
      <c r="GD402" s="155" t="s">
        <v>8</v>
      </c>
      <c r="GE402" s="156"/>
      <c r="GF402" s="141" t="s">
        <v>8</v>
      </c>
      <c r="GG402" s="142"/>
      <c r="GH402" s="155" t="s">
        <v>8</v>
      </c>
      <c r="GI402" s="156"/>
      <c r="GJ402" s="141">
        <v>0.6</v>
      </c>
      <c r="GK402" s="142"/>
      <c r="GL402" s="155" t="s">
        <v>246</v>
      </c>
      <c r="GM402" s="156"/>
      <c r="GN402" s="141">
        <v>0.6</v>
      </c>
      <c r="GO402" s="142"/>
      <c r="GP402" s="155" t="s">
        <v>246</v>
      </c>
      <c r="GQ402" s="156"/>
      <c r="GR402" s="141">
        <v>0.6</v>
      </c>
      <c r="GS402" s="142"/>
      <c r="GT402" s="155" t="s">
        <v>246</v>
      </c>
      <c r="GU402" s="156"/>
      <c r="GV402" s="141">
        <v>0.6</v>
      </c>
      <c r="GW402" s="142"/>
      <c r="GX402" s="155" t="s">
        <v>246</v>
      </c>
      <c r="GY402" s="156"/>
      <c r="GZ402" s="141">
        <v>0.6</v>
      </c>
      <c r="HA402" s="142"/>
      <c r="HB402" s="155" t="s">
        <v>246</v>
      </c>
      <c r="HC402" s="156"/>
      <c r="HD402" s="141">
        <v>0.6</v>
      </c>
      <c r="HE402" s="142"/>
      <c r="HF402" s="155" t="s">
        <v>246</v>
      </c>
      <c r="HG402" s="156"/>
      <c r="HH402" s="141">
        <v>0.6</v>
      </c>
      <c r="HI402" s="142"/>
      <c r="HJ402" s="155" t="s">
        <v>246</v>
      </c>
      <c r="HK402" s="156"/>
      <c r="HL402" s="141">
        <v>0.6</v>
      </c>
      <c r="HM402" s="142"/>
      <c r="HN402" s="155" t="s">
        <v>246</v>
      </c>
      <c r="HO402" s="156"/>
      <c r="HP402" s="141" t="s">
        <v>8</v>
      </c>
      <c r="HQ402" s="142"/>
      <c r="HR402" s="155" t="s">
        <v>8</v>
      </c>
      <c r="HS402" s="156"/>
      <c r="HT402" s="141" t="s">
        <v>8</v>
      </c>
      <c r="HU402" s="142"/>
      <c r="HV402" s="155" t="s">
        <v>8</v>
      </c>
      <c r="HW402" s="156"/>
      <c r="HX402" s="141" t="s">
        <v>8</v>
      </c>
      <c r="HY402" s="142"/>
      <c r="HZ402" s="155" t="s">
        <v>8</v>
      </c>
      <c r="IA402" s="156"/>
      <c r="IB402" s="162">
        <v>0.6</v>
      </c>
      <c r="IC402" s="142"/>
      <c r="ID402" s="155" t="s">
        <v>246</v>
      </c>
      <c r="IE402" s="156"/>
      <c r="IF402" s="162">
        <v>0.6</v>
      </c>
      <c r="IG402" s="142"/>
      <c r="IH402" s="155" t="s">
        <v>246</v>
      </c>
      <c r="II402" s="156"/>
      <c r="IJ402" s="162">
        <v>0.6</v>
      </c>
      <c r="IK402" s="142"/>
      <c r="IL402" s="155" t="s">
        <v>246</v>
      </c>
      <c r="IM402" s="156"/>
      <c r="IN402" s="162">
        <v>0.6</v>
      </c>
      <c r="IO402" s="142"/>
      <c r="IP402" s="155" t="s">
        <v>246</v>
      </c>
      <c r="IQ402" s="156"/>
    </row>
    <row r="403" spans="2:251" ht="23.5" customHeight="1" x14ac:dyDescent="0.4">
      <c r="B403" s="234"/>
      <c r="C403" s="235"/>
      <c r="D403" s="137"/>
      <c r="E403" s="138"/>
      <c r="F403" s="145"/>
      <c r="G403" s="146"/>
      <c r="H403" s="137"/>
      <c r="I403" s="138"/>
      <c r="J403" s="145"/>
      <c r="K403" s="146"/>
      <c r="L403" s="137"/>
      <c r="M403" s="138"/>
      <c r="N403" s="145"/>
      <c r="O403" s="146"/>
      <c r="P403" s="137"/>
      <c r="Q403" s="138"/>
      <c r="R403" s="145"/>
      <c r="S403" s="146"/>
      <c r="T403" s="137"/>
      <c r="U403" s="138"/>
      <c r="V403" s="145"/>
      <c r="W403" s="146"/>
      <c r="X403" s="137"/>
      <c r="Y403" s="138"/>
      <c r="Z403" s="145"/>
      <c r="AA403" s="146"/>
      <c r="AB403" s="137"/>
      <c r="AC403" s="138"/>
      <c r="AD403" s="145"/>
      <c r="AE403" s="146"/>
      <c r="AF403" s="137"/>
      <c r="AG403" s="138"/>
      <c r="AH403" s="145"/>
      <c r="AI403" s="146"/>
      <c r="AJ403" s="137"/>
      <c r="AK403" s="138"/>
      <c r="AL403" s="145"/>
      <c r="AM403" s="146"/>
      <c r="AN403" s="137"/>
      <c r="AO403" s="138"/>
      <c r="AP403" s="145"/>
      <c r="AQ403" s="146"/>
      <c r="AR403" s="137"/>
      <c r="AS403" s="138"/>
      <c r="AT403" s="145"/>
      <c r="AU403" s="146"/>
      <c r="AV403" s="137"/>
      <c r="AW403" s="138"/>
      <c r="AX403" s="145"/>
      <c r="AY403" s="146"/>
      <c r="AZ403" s="137"/>
      <c r="BA403" s="138"/>
      <c r="BB403" s="145"/>
      <c r="BC403" s="146"/>
      <c r="BD403" s="137"/>
      <c r="BE403" s="138"/>
      <c r="BF403" s="145"/>
      <c r="BG403" s="146"/>
      <c r="BH403" s="137"/>
      <c r="BI403" s="138"/>
      <c r="BJ403" s="145"/>
      <c r="BK403" s="146"/>
      <c r="BL403" s="137"/>
      <c r="BM403" s="138"/>
      <c r="BN403" s="145"/>
      <c r="BO403" s="146"/>
      <c r="BP403" s="137"/>
      <c r="BQ403" s="138"/>
      <c r="BR403" s="145"/>
      <c r="BS403" s="146"/>
      <c r="BT403" s="137"/>
      <c r="BU403" s="138"/>
      <c r="BV403" s="145"/>
      <c r="BW403" s="146"/>
      <c r="BX403" s="137">
        <v>6.1000000000000005</v>
      </c>
      <c r="BY403" s="138"/>
      <c r="BZ403" s="139" t="s">
        <v>134</v>
      </c>
      <c r="CA403" s="140"/>
      <c r="CB403" s="137">
        <v>6.1000000000000005</v>
      </c>
      <c r="CC403" s="138"/>
      <c r="CD403" s="139" t="s">
        <v>134</v>
      </c>
      <c r="CE403" s="140"/>
      <c r="CF403" s="137">
        <v>6.1000000000000005</v>
      </c>
      <c r="CG403" s="138"/>
      <c r="CH403" s="139" t="s">
        <v>134</v>
      </c>
      <c r="CI403" s="140"/>
      <c r="CJ403" s="137">
        <v>6.1000000000000005</v>
      </c>
      <c r="CK403" s="138"/>
      <c r="CL403" s="139" t="s">
        <v>134</v>
      </c>
      <c r="CM403" s="140"/>
      <c r="CN403" s="137">
        <v>6.1000000000000005</v>
      </c>
      <c r="CO403" s="138"/>
      <c r="CP403" s="139" t="s">
        <v>134</v>
      </c>
      <c r="CQ403" s="140"/>
      <c r="CR403" s="137">
        <v>6.1000000000000005</v>
      </c>
      <c r="CS403" s="138"/>
      <c r="CT403" s="139" t="s">
        <v>134</v>
      </c>
      <c r="CU403" s="140"/>
      <c r="CV403" s="137">
        <v>6.1000000000000005</v>
      </c>
      <c r="CW403" s="138"/>
      <c r="CX403" s="139" t="s">
        <v>134</v>
      </c>
      <c r="CY403" s="140"/>
      <c r="CZ403" s="137">
        <v>10.220000000000001</v>
      </c>
      <c r="DA403" s="138"/>
      <c r="DB403" s="139" t="s">
        <v>134</v>
      </c>
      <c r="DC403" s="140"/>
      <c r="DD403" s="137">
        <v>10.220000000000001</v>
      </c>
      <c r="DE403" s="138"/>
      <c r="DF403" s="139" t="s">
        <v>134</v>
      </c>
      <c r="DG403" s="140"/>
      <c r="DH403" s="137">
        <v>10.220000000000001</v>
      </c>
      <c r="DI403" s="138"/>
      <c r="DJ403" s="139" t="s">
        <v>134</v>
      </c>
      <c r="DK403" s="140"/>
      <c r="DL403" s="137">
        <v>10.220000000000001</v>
      </c>
      <c r="DM403" s="138"/>
      <c r="DN403" s="139" t="s">
        <v>134</v>
      </c>
      <c r="DO403" s="140"/>
      <c r="DP403" s="137">
        <v>10.220000000000001</v>
      </c>
      <c r="DQ403" s="138"/>
      <c r="DR403" s="139" t="s">
        <v>134</v>
      </c>
      <c r="DS403" s="140"/>
      <c r="DT403" s="137">
        <v>10.220000000000001</v>
      </c>
      <c r="DU403" s="138"/>
      <c r="DV403" s="139" t="s">
        <v>134</v>
      </c>
      <c r="DW403" s="140"/>
      <c r="DX403" s="137">
        <v>10.220000000000001</v>
      </c>
      <c r="DY403" s="138"/>
      <c r="DZ403" s="139" t="s">
        <v>134</v>
      </c>
      <c r="EA403" s="140"/>
      <c r="EB403" s="137">
        <v>10.220000000000001</v>
      </c>
      <c r="EC403" s="138"/>
      <c r="ED403" s="139" t="s">
        <v>134</v>
      </c>
      <c r="EE403" s="140"/>
      <c r="EF403" s="137">
        <v>10.220000000000001</v>
      </c>
      <c r="EG403" s="138"/>
      <c r="EH403" s="139" t="s">
        <v>134</v>
      </c>
      <c r="EI403" s="140"/>
      <c r="EJ403" s="137">
        <v>10.220000000000001</v>
      </c>
      <c r="EK403" s="138"/>
      <c r="EL403" s="139" t="s">
        <v>134</v>
      </c>
      <c r="EM403" s="140"/>
      <c r="EN403" s="137">
        <v>10.220000000000001</v>
      </c>
      <c r="EO403" s="138"/>
      <c r="EP403" s="139" t="s">
        <v>134</v>
      </c>
      <c r="EQ403" s="140"/>
      <c r="ER403" s="137">
        <v>10.220000000000001</v>
      </c>
      <c r="ES403" s="138"/>
      <c r="ET403" s="139" t="s">
        <v>134</v>
      </c>
      <c r="EU403" s="140"/>
      <c r="EV403" s="137">
        <v>10.220000000000001</v>
      </c>
      <c r="EW403" s="138"/>
      <c r="EX403" s="139" t="s">
        <v>134</v>
      </c>
      <c r="EY403" s="140"/>
      <c r="EZ403" s="137">
        <v>10.220000000000001</v>
      </c>
      <c r="FA403" s="138"/>
      <c r="FB403" s="139" t="s">
        <v>134</v>
      </c>
      <c r="FC403" s="140"/>
      <c r="FD403" s="137">
        <v>14.35</v>
      </c>
      <c r="FE403" s="138"/>
      <c r="FF403" s="139" t="s">
        <v>134</v>
      </c>
      <c r="FG403" s="140"/>
      <c r="FH403" s="137">
        <v>6.1000000000000005</v>
      </c>
      <c r="FI403" s="138"/>
      <c r="FJ403" s="139" t="s">
        <v>134</v>
      </c>
      <c r="FK403" s="140"/>
      <c r="FL403" s="137">
        <v>6.1000000000000005</v>
      </c>
      <c r="FM403" s="138"/>
      <c r="FN403" s="139" t="s">
        <v>134</v>
      </c>
      <c r="FO403" s="140"/>
      <c r="FP403" s="137">
        <v>6.0500000000000007</v>
      </c>
      <c r="FQ403" s="138"/>
      <c r="FR403" s="139" t="s">
        <v>134</v>
      </c>
      <c r="FS403" s="140"/>
      <c r="FT403" s="137">
        <v>6.0500000000000007</v>
      </c>
      <c r="FU403" s="138"/>
      <c r="FV403" s="139" t="s">
        <v>134</v>
      </c>
      <c r="FW403" s="140"/>
      <c r="FX403" s="137">
        <v>6.0500000000000007</v>
      </c>
      <c r="FY403" s="138"/>
      <c r="FZ403" s="139" t="s">
        <v>134</v>
      </c>
      <c r="GA403" s="140"/>
      <c r="GB403" s="137">
        <v>6.0500000000000007</v>
      </c>
      <c r="GC403" s="138"/>
      <c r="GD403" s="139" t="s">
        <v>134</v>
      </c>
      <c r="GE403" s="140"/>
      <c r="GF403" s="137">
        <v>6.0500000000000007</v>
      </c>
      <c r="GG403" s="138"/>
      <c r="GH403" s="139" t="s">
        <v>134</v>
      </c>
      <c r="GI403" s="140"/>
      <c r="GJ403" s="137">
        <v>14.299999999999999</v>
      </c>
      <c r="GK403" s="138"/>
      <c r="GL403" s="139" t="s">
        <v>134</v>
      </c>
      <c r="GM403" s="140"/>
      <c r="GN403" s="137">
        <v>14.299999999999999</v>
      </c>
      <c r="GO403" s="138"/>
      <c r="GP403" s="139" t="s">
        <v>134</v>
      </c>
      <c r="GQ403" s="140"/>
      <c r="GR403" s="137">
        <v>14.299999999999999</v>
      </c>
      <c r="GS403" s="138"/>
      <c r="GT403" s="139" t="s">
        <v>134</v>
      </c>
      <c r="GU403" s="140"/>
      <c r="GV403" s="137">
        <v>14.299999999999999</v>
      </c>
      <c r="GW403" s="138"/>
      <c r="GX403" s="139" t="s">
        <v>134</v>
      </c>
      <c r="GY403" s="140"/>
      <c r="GZ403" s="137">
        <v>14.299999999999999</v>
      </c>
      <c r="HA403" s="138"/>
      <c r="HB403" s="139" t="s">
        <v>134</v>
      </c>
      <c r="HC403" s="140"/>
      <c r="HD403" s="137">
        <v>14.299999999999999</v>
      </c>
      <c r="HE403" s="138"/>
      <c r="HF403" s="139" t="s">
        <v>134</v>
      </c>
      <c r="HG403" s="140"/>
      <c r="HH403" s="137">
        <v>14.299999999999999</v>
      </c>
      <c r="HI403" s="138"/>
      <c r="HJ403" s="139" t="s">
        <v>134</v>
      </c>
      <c r="HK403" s="140"/>
      <c r="HL403" s="137">
        <v>14.299999999999999</v>
      </c>
      <c r="HM403" s="138"/>
      <c r="HN403" s="139" t="s">
        <v>134</v>
      </c>
      <c r="HO403" s="140"/>
      <c r="HP403" s="137"/>
      <c r="HQ403" s="138"/>
      <c r="HR403" s="139"/>
      <c r="HS403" s="140"/>
      <c r="HT403" s="137"/>
      <c r="HU403" s="138"/>
      <c r="HV403" s="139"/>
      <c r="HW403" s="140"/>
      <c r="HX403" s="137"/>
      <c r="HY403" s="138"/>
      <c r="HZ403" s="139"/>
      <c r="IA403" s="140"/>
      <c r="IB403" s="161">
        <v>14.299999999999999</v>
      </c>
      <c r="IC403" s="138"/>
      <c r="ID403" s="139" t="s">
        <v>134</v>
      </c>
      <c r="IE403" s="140"/>
      <c r="IF403" s="161">
        <v>14.299999999999999</v>
      </c>
      <c r="IG403" s="138"/>
      <c r="IH403" s="139" t="s">
        <v>134</v>
      </c>
      <c r="II403" s="140"/>
      <c r="IJ403" s="161">
        <v>14.299999999999999</v>
      </c>
      <c r="IK403" s="138"/>
      <c r="IL403" s="139" t="s">
        <v>134</v>
      </c>
      <c r="IM403" s="140"/>
      <c r="IN403" s="161">
        <v>14.299999999999999</v>
      </c>
      <c r="IO403" s="138"/>
      <c r="IP403" s="139" t="s">
        <v>134</v>
      </c>
      <c r="IQ403" s="140"/>
    </row>
    <row r="404" spans="2:251" ht="23.5" customHeight="1" x14ac:dyDescent="0.4">
      <c r="B404" s="232" t="s">
        <v>95</v>
      </c>
      <c r="C404" s="233"/>
      <c r="D404" s="141" t="s">
        <v>8</v>
      </c>
      <c r="E404" s="142"/>
      <c r="F404" s="143" t="s">
        <v>8</v>
      </c>
      <c r="G404" s="144"/>
      <c r="H404" s="141" t="s">
        <v>8</v>
      </c>
      <c r="I404" s="142"/>
      <c r="J404" s="143" t="s">
        <v>8</v>
      </c>
      <c r="K404" s="144"/>
      <c r="L404" s="141" t="s">
        <v>8</v>
      </c>
      <c r="M404" s="142"/>
      <c r="N404" s="143" t="s">
        <v>8</v>
      </c>
      <c r="O404" s="144"/>
      <c r="P404" s="141" t="s">
        <v>8</v>
      </c>
      <c r="Q404" s="142"/>
      <c r="R404" s="143" t="s">
        <v>8</v>
      </c>
      <c r="S404" s="144"/>
      <c r="T404" s="141" t="s">
        <v>8</v>
      </c>
      <c r="U404" s="142"/>
      <c r="V404" s="143" t="s">
        <v>8</v>
      </c>
      <c r="W404" s="144"/>
      <c r="X404" s="141" t="s">
        <v>8</v>
      </c>
      <c r="Y404" s="142"/>
      <c r="Z404" s="143" t="s">
        <v>8</v>
      </c>
      <c r="AA404" s="144"/>
      <c r="AB404" s="141" t="s">
        <v>8</v>
      </c>
      <c r="AC404" s="142"/>
      <c r="AD404" s="143" t="s">
        <v>8</v>
      </c>
      <c r="AE404" s="144"/>
      <c r="AF404" s="141" t="s">
        <v>8</v>
      </c>
      <c r="AG404" s="142"/>
      <c r="AH404" s="143" t="s">
        <v>8</v>
      </c>
      <c r="AI404" s="144"/>
      <c r="AJ404" s="141" t="s">
        <v>8</v>
      </c>
      <c r="AK404" s="142"/>
      <c r="AL404" s="143" t="s">
        <v>8</v>
      </c>
      <c r="AM404" s="144"/>
      <c r="AN404" s="141" t="s">
        <v>8</v>
      </c>
      <c r="AO404" s="142"/>
      <c r="AP404" s="143" t="s">
        <v>8</v>
      </c>
      <c r="AQ404" s="144"/>
      <c r="AR404" s="141">
        <f>6.03+0.15</f>
        <v>6.1800000000000006</v>
      </c>
      <c r="AS404" s="142"/>
      <c r="AT404" s="143" t="s">
        <v>134</v>
      </c>
      <c r="AU404" s="144"/>
      <c r="AV404" s="141">
        <f>6.03+0.15</f>
        <v>6.1800000000000006</v>
      </c>
      <c r="AW404" s="142"/>
      <c r="AX404" s="143" t="s">
        <v>134</v>
      </c>
      <c r="AY404" s="144"/>
      <c r="AZ404" s="141">
        <f>6.03+0.15</f>
        <v>6.1800000000000006</v>
      </c>
      <c r="BA404" s="142"/>
      <c r="BB404" s="143" t="s">
        <v>134</v>
      </c>
      <c r="BC404" s="144"/>
      <c r="BD404" s="141">
        <f>6.03+0.15</f>
        <v>6.1800000000000006</v>
      </c>
      <c r="BE404" s="142"/>
      <c r="BF404" s="143" t="s">
        <v>134</v>
      </c>
      <c r="BG404" s="144"/>
      <c r="BH404" s="141">
        <f>6.03+0.15</f>
        <v>6.1800000000000006</v>
      </c>
      <c r="BI404" s="142"/>
      <c r="BJ404" s="143" t="s">
        <v>134</v>
      </c>
      <c r="BK404" s="144"/>
      <c r="BL404" s="141">
        <f>6.03+0.15</f>
        <v>6.1800000000000006</v>
      </c>
      <c r="BM404" s="142"/>
      <c r="BN404" s="143" t="s">
        <v>134</v>
      </c>
      <c r="BO404" s="144"/>
      <c r="BP404" s="141">
        <v>6.1300000000000008</v>
      </c>
      <c r="BQ404" s="142"/>
      <c r="BR404" s="143" t="s">
        <v>134</v>
      </c>
      <c r="BS404" s="144"/>
      <c r="BT404" s="141">
        <v>6.1300000000000008</v>
      </c>
      <c r="BU404" s="142"/>
      <c r="BV404" s="143" t="s">
        <v>134</v>
      </c>
      <c r="BW404" s="144"/>
      <c r="BX404" s="141">
        <v>6.1300000000000008</v>
      </c>
      <c r="BY404" s="142"/>
      <c r="BZ404" s="143" t="s">
        <v>134</v>
      </c>
      <c r="CA404" s="144"/>
      <c r="CB404" s="141">
        <v>6.1300000000000008</v>
      </c>
      <c r="CC404" s="142"/>
      <c r="CD404" s="143" t="s">
        <v>134</v>
      </c>
      <c r="CE404" s="144"/>
      <c r="CF404" s="141">
        <v>6.1300000000000008</v>
      </c>
      <c r="CG404" s="142"/>
      <c r="CH404" s="143" t="s">
        <v>134</v>
      </c>
      <c r="CI404" s="144"/>
      <c r="CJ404" s="141">
        <v>6.1300000000000008</v>
      </c>
      <c r="CK404" s="142"/>
      <c r="CL404" s="143" t="s">
        <v>134</v>
      </c>
      <c r="CM404" s="144"/>
      <c r="CN404" s="141">
        <v>6.1300000000000008</v>
      </c>
      <c r="CO404" s="142"/>
      <c r="CP404" s="143" t="s">
        <v>134</v>
      </c>
      <c r="CQ404" s="144"/>
      <c r="CR404" s="141">
        <v>6.1300000000000008</v>
      </c>
      <c r="CS404" s="142"/>
      <c r="CT404" s="143" t="s">
        <v>134</v>
      </c>
      <c r="CU404" s="144"/>
      <c r="CV404" s="141">
        <v>6.1300000000000008</v>
      </c>
      <c r="CW404" s="142"/>
      <c r="CX404" s="143" t="s">
        <v>134</v>
      </c>
      <c r="CY404" s="144"/>
      <c r="CZ404" s="141">
        <v>6.13</v>
      </c>
      <c r="DA404" s="142"/>
      <c r="DB404" s="143" t="s">
        <v>134</v>
      </c>
      <c r="DC404" s="144"/>
      <c r="DD404" s="141">
        <v>0.31</v>
      </c>
      <c r="DE404" s="142"/>
      <c r="DF404" s="143" t="s">
        <v>134</v>
      </c>
      <c r="DG404" s="144"/>
      <c r="DH404" s="141">
        <v>0.31</v>
      </c>
      <c r="DI404" s="142"/>
      <c r="DJ404" s="143" t="s">
        <v>134</v>
      </c>
      <c r="DK404" s="144"/>
      <c r="DL404" s="141">
        <v>0.31</v>
      </c>
      <c r="DM404" s="142"/>
      <c r="DN404" s="143" t="s">
        <v>134</v>
      </c>
      <c r="DO404" s="144"/>
      <c r="DP404" s="141">
        <v>0.31</v>
      </c>
      <c r="DQ404" s="142"/>
      <c r="DR404" s="143" t="s">
        <v>134</v>
      </c>
      <c r="DS404" s="144"/>
      <c r="DT404" s="141">
        <v>0.31</v>
      </c>
      <c r="DU404" s="142"/>
      <c r="DV404" s="143" t="s">
        <v>134</v>
      </c>
      <c r="DW404" s="144"/>
      <c r="DX404" s="141">
        <v>0.31</v>
      </c>
      <c r="DY404" s="142"/>
      <c r="DZ404" s="143" t="s">
        <v>134</v>
      </c>
      <c r="EA404" s="144"/>
      <c r="EB404" s="141">
        <v>0.31</v>
      </c>
      <c r="EC404" s="142"/>
      <c r="ED404" s="143" t="s">
        <v>134</v>
      </c>
      <c r="EE404" s="144"/>
      <c r="EF404" s="141">
        <v>0.31</v>
      </c>
      <c r="EG404" s="142"/>
      <c r="EH404" s="143" t="s">
        <v>134</v>
      </c>
      <c r="EI404" s="144"/>
      <c r="EJ404" s="141">
        <v>0.31</v>
      </c>
      <c r="EK404" s="142"/>
      <c r="EL404" s="143" t="s">
        <v>134</v>
      </c>
      <c r="EM404" s="144"/>
      <c r="EN404" s="141">
        <v>0.31</v>
      </c>
      <c r="EO404" s="142"/>
      <c r="EP404" s="143" t="s">
        <v>134</v>
      </c>
      <c r="EQ404" s="144"/>
      <c r="ER404" s="141">
        <v>0.31</v>
      </c>
      <c r="ES404" s="142"/>
      <c r="ET404" s="143" t="s">
        <v>134</v>
      </c>
      <c r="EU404" s="144"/>
      <c r="EV404" s="141">
        <v>0.31</v>
      </c>
      <c r="EW404" s="142"/>
      <c r="EX404" s="143" t="s">
        <v>134</v>
      </c>
      <c r="EY404" s="144"/>
      <c r="EZ404" s="141">
        <v>0.31</v>
      </c>
      <c r="FA404" s="142"/>
      <c r="FB404" s="143" t="s">
        <v>134</v>
      </c>
      <c r="FC404" s="144"/>
      <c r="FD404" s="141">
        <v>0.31</v>
      </c>
      <c r="FE404" s="142"/>
      <c r="FF404" s="143" t="s">
        <v>134</v>
      </c>
      <c r="FG404" s="144"/>
      <c r="FH404" s="141">
        <v>0.31</v>
      </c>
      <c r="FI404" s="142"/>
      <c r="FJ404" s="143" t="s">
        <v>134</v>
      </c>
      <c r="FK404" s="144"/>
      <c r="FL404" s="141">
        <v>0.31</v>
      </c>
      <c r="FM404" s="142"/>
      <c r="FN404" s="143" t="s">
        <v>134</v>
      </c>
      <c r="FO404" s="144"/>
      <c r="FP404" s="141">
        <v>0.26</v>
      </c>
      <c r="FQ404" s="142"/>
      <c r="FR404" s="143" t="s">
        <v>134</v>
      </c>
      <c r="FS404" s="144"/>
      <c r="FT404" s="141">
        <v>0.26</v>
      </c>
      <c r="FU404" s="142"/>
      <c r="FV404" s="143" t="s">
        <v>134</v>
      </c>
      <c r="FW404" s="144"/>
      <c r="FX404" s="141">
        <v>0.26</v>
      </c>
      <c r="FY404" s="142"/>
      <c r="FZ404" s="143" t="s">
        <v>134</v>
      </c>
      <c r="GA404" s="144"/>
      <c r="GB404" s="141">
        <v>0.26</v>
      </c>
      <c r="GC404" s="142"/>
      <c r="GD404" s="143" t="s">
        <v>134</v>
      </c>
      <c r="GE404" s="144"/>
      <c r="GF404" s="141">
        <v>0.26</v>
      </c>
      <c r="GG404" s="142"/>
      <c r="GH404" s="143" t="s">
        <v>134</v>
      </c>
      <c r="GI404" s="144"/>
      <c r="GJ404" s="141">
        <v>0.26</v>
      </c>
      <c r="GK404" s="142"/>
      <c r="GL404" s="143" t="s">
        <v>134</v>
      </c>
      <c r="GM404" s="144"/>
      <c r="GN404" s="141">
        <v>0.26</v>
      </c>
      <c r="GO404" s="142"/>
      <c r="GP404" s="143" t="s">
        <v>134</v>
      </c>
      <c r="GQ404" s="144"/>
      <c r="GR404" s="141">
        <v>0.26</v>
      </c>
      <c r="GS404" s="142"/>
      <c r="GT404" s="143" t="s">
        <v>134</v>
      </c>
      <c r="GU404" s="144"/>
      <c r="GV404" s="141">
        <v>0.26</v>
      </c>
      <c r="GW404" s="142"/>
      <c r="GX404" s="143" t="s">
        <v>134</v>
      </c>
      <c r="GY404" s="144"/>
      <c r="GZ404" s="141">
        <v>0.6</v>
      </c>
      <c r="HA404" s="142"/>
      <c r="HB404" s="155" t="s">
        <v>246</v>
      </c>
      <c r="HC404" s="156"/>
      <c r="HD404" s="141">
        <v>0.6</v>
      </c>
      <c r="HE404" s="142"/>
      <c r="HF404" s="155" t="s">
        <v>246</v>
      </c>
      <c r="HG404" s="156"/>
      <c r="HH404" s="141">
        <v>0.6</v>
      </c>
      <c r="HI404" s="142"/>
      <c r="HJ404" s="155" t="s">
        <v>246</v>
      </c>
      <c r="HK404" s="156"/>
      <c r="HL404" s="141">
        <v>0.26</v>
      </c>
      <c r="HM404" s="142"/>
      <c r="HN404" s="155" t="s">
        <v>134</v>
      </c>
      <c r="HO404" s="156"/>
      <c r="HP404" s="141">
        <v>0.26</v>
      </c>
      <c r="HQ404" s="142"/>
      <c r="HR404" s="155" t="s">
        <v>134</v>
      </c>
      <c r="HS404" s="156"/>
      <c r="HT404" s="141">
        <v>0.26</v>
      </c>
      <c r="HU404" s="142"/>
      <c r="HV404" s="155" t="s">
        <v>134</v>
      </c>
      <c r="HW404" s="156"/>
      <c r="HX404" s="141">
        <v>0.26</v>
      </c>
      <c r="HY404" s="142"/>
      <c r="HZ404" s="155" t="s">
        <v>134</v>
      </c>
      <c r="IA404" s="156"/>
      <c r="IB404" s="141">
        <v>0.26</v>
      </c>
      <c r="IC404" s="142"/>
      <c r="ID404" s="155" t="s">
        <v>134</v>
      </c>
      <c r="IE404" s="156"/>
      <c r="IF404" s="141">
        <v>0.26</v>
      </c>
      <c r="IG404" s="142"/>
      <c r="IH404" s="155" t="s">
        <v>134</v>
      </c>
      <c r="II404" s="156"/>
      <c r="IJ404" s="141">
        <v>0.26</v>
      </c>
      <c r="IK404" s="142"/>
      <c r="IL404" s="155" t="s">
        <v>134</v>
      </c>
      <c r="IM404" s="156"/>
      <c r="IN404" s="141">
        <v>0.26</v>
      </c>
      <c r="IO404" s="142"/>
      <c r="IP404" s="155" t="s">
        <v>134</v>
      </c>
      <c r="IQ404" s="156"/>
    </row>
    <row r="405" spans="2:251" ht="23.5" customHeight="1" x14ac:dyDescent="0.4">
      <c r="B405" s="234"/>
      <c r="C405" s="235"/>
      <c r="D405" s="137"/>
      <c r="E405" s="138"/>
      <c r="F405" s="145"/>
      <c r="G405" s="146"/>
      <c r="H405" s="137"/>
      <c r="I405" s="138"/>
      <c r="J405" s="145"/>
      <c r="K405" s="146"/>
      <c r="L405" s="137"/>
      <c r="M405" s="138"/>
      <c r="N405" s="145"/>
      <c r="O405" s="146"/>
      <c r="P405" s="137"/>
      <c r="Q405" s="138"/>
      <c r="R405" s="145"/>
      <c r="S405" s="146"/>
      <c r="T405" s="137"/>
      <c r="U405" s="138"/>
      <c r="V405" s="145"/>
      <c r="W405" s="146"/>
      <c r="X405" s="137"/>
      <c r="Y405" s="138"/>
      <c r="Z405" s="145"/>
      <c r="AA405" s="146"/>
      <c r="AB405" s="137"/>
      <c r="AC405" s="138"/>
      <c r="AD405" s="145"/>
      <c r="AE405" s="146"/>
      <c r="AF405" s="137"/>
      <c r="AG405" s="138"/>
      <c r="AH405" s="145"/>
      <c r="AI405" s="146"/>
      <c r="AJ405" s="137"/>
      <c r="AK405" s="138"/>
      <c r="AL405" s="145"/>
      <c r="AM405" s="146"/>
      <c r="AN405" s="137"/>
      <c r="AO405" s="138"/>
      <c r="AP405" s="145"/>
      <c r="AQ405" s="146"/>
      <c r="AR405" s="137"/>
      <c r="AS405" s="138"/>
      <c r="AT405" s="145"/>
      <c r="AU405" s="146"/>
      <c r="AV405" s="137"/>
      <c r="AW405" s="138"/>
      <c r="AX405" s="145"/>
      <c r="AY405" s="146"/>
      <c r="AZ405" s="137"/>
      <c r="BA405" s="138"/>
      <c r="BB405" s="145"/>
      <c r="BC405" s="146"/>
      <c r="BD405" s="137"/>
      <c r="BE405" s="138"/>
      <c r="BF405" s="145"/>
      <c r="BG405" s="146"/>
      <c r="BH405" s="137"/>
      <c r="BI405" s="138"/>
      <c r="BJ405" s="145"/>
      <c r="BK405" s="146"/>
      <c r="BL405" s="137"/>
      <c r="BM405" s="138"/>
      <c r="BN405" s="145"/>
      <c r="BO405" s="146"/>
      <c r="BP405" s="137"/>
      <c r="BQ405" s="138"/>
      <c r="BR405" s="145"/>
      <c r="BS405" s="146"/>
      <c r="BT405" s="137"/>
      <c r="BU405" s="138"/>
      <c r="BV405" s="145"/>
      <c r="BW405" s="146"/>
      <c r="BX405" s="137"/>
      <c r="BY405" s="138"/>
      <c r="BZ405" s="145"/>
      <c r="CA405" s="146"/>
      <c r="CB405" s="137"/>
      <c r="CC405" s="138"/>
      <c r="CD405" s="145"/>
      <c r="CE405" s="146"/>
      <c r="CF405" s="137"/>
      <c r="CG405" s="138"/>
      <c r="CH405" s="145"/>
      <c r="CI405" s="146"/>
      <c r="CJ405" s="137"/>
      <c r="CK405" s="138"/>
      <c r="CL405" s="145"/>
      <c r="CM405" s="146"/>
      <c r="CN405" s="137"/>
      <c r="CO405" s="138"/>
      <c r="CP405" s="145"/>
      <c r="CQ405" s="146"/>
      <c r="CR405" s="137"/>
      <c r="CS405" s="138"/>
      <c r="CT405" s="145"/>
      <c r="CU405" s="146"/>
      <c r="CV405" s="137"/>
      <c r="CW405" s="138"/>
      <c r="CX405" s="145"/>
      <c r="CY405" s="146"/>
      <c r="CZ405" s="137"/>
      <c r="DA405" s="138"/>
      <c r="DB405" s="145"/>
      <c r="DC405" s="146"/>
      <c r="DD405" s="137"/>
      <c r="DE405" s="138"/>
      <c r="DF405" s="145"/>
      <c r="DG405" s="146"/>
      <c r="DH405" s="137"/>
      <c r="DI405" s="138"/>
      <c r="DJ405" s="145"/>
      <c r="DK405" s="146"/>
      <c r="DL405" s="137"/>
      <c r="DM405" s="138"/>
      <c r="DN405" s="145"/>
      <c r="DO405" s="146"/>
      <c r="DP405" s="137"/>
      <c r="DQ405" s="138"/>
      <c r="DR405" s="145"/>
      <c r="DS405" s="146"/>
      <c r="DT405" s="137"/>
      <c r="DU405" s="138"/>
      <c r="DV405" s="145"/>
      <c r="DW405" s="146"/>
      <c r="DX405" s="137"/>
      <c r="DY405" s="138"/>
      <c r="DZ405" s="145"/>
      <c r="EA405" s="146"/>
      <c r="EB405" s="137"/>
      <c r="EC405" s="138"/>
      <c r="ED405" s="145"/>
      <c r="EE405" s="146"/>
      <c r="EF405" s="137"/>
      <c r="EG405" s="138"/>
      <c r="EH405" s="145"/>
      <c r="EI405" s="146"/>
      <c r="EJ405" s="137"/>
      <c r="EK405" s="138"/>
      <c r="EL405" s="145"/>
      <c r="EM405" s="146"/>
      <c r="EN405" s="137"/>
      <c r="EO405" s="138"/>
      <c r="EP405" s="145"/>
      <c r="EQ405" s="146"/>
      <c r="ER405" s="137"/>
      <c r="ES405" s="138"/>
      <c r="ET405" s="145"/>
      <c r="EU405" s="146"/>
      <c r="EV405" s="137"/>
      <c r="EW405" s="138"/>
      <c r="EX405" s="145"/>
      <c r="EY405" s="146"/>
      <c r="EZ405" s="137"/>
      <c r="FA405" s="138"/>
      <c r="FB405" s="145"/>
      <c r="FC405" s="146"/>
      <c r="FD405" s="137"/>
      <c r="FE405" s="138"/>
      <c r="FF405" s="145"/>
      <c r="FG405" s="146"/>
      <c r="FH405" s="137"/>
      <c r="FI405" s="138"/>
      <c r="FJ405" s="145"/>
      <c r="FK405" s="146"/>
      <c r="FL405" s="137"/>
      <c r="FM405" s="138"/>
      <c r="FN405" s="145"/>
      <c r="FO405" s="146"/>
      <c r="FP405" s="137"/>
      <c r="FQ405" s="138"/>
      <c r="FR405" s="145"/>
      <c r="FS405" s="146"/>
      <c r="FT405" s="137"/>
      <c r="FU405" s="138"/>
      <c r="FV405" s="145"/>
      <c r="FW405" s="146"/>
      <c r="FX405" s="137"/>
      <c r="FY405" s="138"/>
      <c r="FZ405" s="145"/>
      <c r="GA405" s="146"/>
      <c r="GB405" s="137"/>
      <c r="GC405" s="138"/>
      <c r="GD405" s="145"/>
      <c r="GE405" s="146"/>
      <c r="GF405" s="137"/>
      <c r="GG405" s="138"/>
      <c r="GH405" s="145"/>
      <c r="GI405" s="146"/>
      <c r="GJ405" s="137"/>
      <c r="GK405" s="138"/>
      <c r="GL405" s="145"/>
      <c r="GM405" s="146"/>
      <c r="GN405" s="137"/>
      <c r="GO405" s="138"/>
      <c r="GP405" s="145"/>
      <c r="GQ405" s="146"/>
      <c r="GR405" s="137"/>
      <c r="GS405" s="138"/>
      <c r="GT405" s="145"/>
      <c r="GU405" s="146"/>
      <c r="GV405" s="137"/>
      <c r="GW405" s="138"/>
      <c r="GX405" s="145"/>
      <c r="GY405" s="146"/>
      <c r="GZ405" s="137">
        <v>14.299999999999999</v>
      </c>
      <c r="HA405" s="138"/>
      <c r="HB405" s="139" t="s">
        <v>134</v>
      </c>
      <c r="HC405" s="140"/>
      <c r="HD405" s="137">
        <v>14.299999999999999</v>
      </c>
      <c r="HE405" s="138"/>
      <c r="HF405" s="139" t="s">
        <v>134</v>
      </c>
      <c r="HG405" s="140"/>
      <c r="HH405" s="137">
        <v>14.299999999999999</v>
      </c>
      <c r="HI405" s="138"/>
      <c r="HJ405" s="139" t="s">
        <v>134</v>
      </c>
      <c r="HK405" s="140"/>
      <c r="HL405" s="137">
        <v>6.0500000000000007</v>
      </c>
      <c r="HM405" s="138"/>
      <c r="HN405" s="139" t="s">
        <v>134</v>
      </c>
      <c r="HO405" s="140"/>
      <c r="HP405" s="137">
        <v>6.0500000000000007</v>
      </c>
      <c r="HQ405" s="138"/>
      <c r="HR405" s="139" t="s">
        <v>134</v>
      </c>
      <c r="HS405" s="140"/>
      <c r="HT405" s="137">
        <v>6.0500000000000007</v>
      </c>
      <c r="HU405" s="138"/>
      <c r="HV405" s="139" t="s">
        <v>134</v>
      </c>
      <c r="HW405" s="140"/>
      <c r="HX405" s="137">
        <v>6.0500000000000007</v>
      </c>
      <c r="HY405" s="138"/>
      <c r="HZ405" s="139" t="s">
        <v>134</v>
      </c>
      <c r="IA405" s="140"/>
      <c r="IB405" s="137">
        <v>6.0500000000000007</v>
      </c>
      <c r="IC405" s="138"/>
      <c r="ID405" s="139" t="s">
        <v>134</v>
      </c>
      <c r="IE405" s="140"/>
      <c r="IF405" s="137">
        <v>6.0500000000000007</v>
      </c>
      <c r="IG405" s="138"/>
      <c r="IH405" s="139" t="s">
        <v>134</v>
      </c>
      <c r="II405" s="140"/>
      <c r="IJ405" s="137">
        <v>6.0500000000000007</v>
      </c>
      <c r="IK405" s="138"/>
      <c r="IL405" s="139" t="s">
        <v>134</v>
      </c>
      <c r="IM405" s="140"/>
      <c r="IN405" s="137">
        <v>6.0500000000000007</v>
      </c>
      <c r="IO405" s="138"/>
      <c r="IP405" s="139" t="s">
        <v>134</v>
      </c>
      <c r="IQ405" s="140"/>
    </row>
    <row r="406" spans="2:251" s="131" customFormat="1" ht="23.5" customHeight="1" x14ac:dyDescent="0.4">
      <c r="B406" s="232" t="s">
        <v>4</v>
      </c>
      <c r="C406" s="233"/>
      <c r="D406" s="141">
        <v>0.68</v>
      </c>
      <c r="E406" s="142"/>
      <c r="F406" s="143" t="s">
        <v>134</v>
      </c>
      <c r="G406" s="144"/>
      <c r="H406" s="141">
        <v>0.68</v>
      </c>
      <c r="I406" s="142"/>
      <c r="J406" s="143" t="s">
        <v>134</v>
      </c>
      <c r="K406" s="144"/>
      <c r="L406" s="141">
        <v>0.68</v>
      </c>
      <c r="M406" s="142"/>
      <c r="N406" s="143" t="s">
        <v>134</v>
      </c>
      <c r="O406" s="144"/>
      <c r="P406" s="141">
        <v>0.68</v>
      </c>
      <c r="Q406" s="142"/>
      <c r="R406" s="143" t="s">
        <v>134</v>
      </c>
      <c r="S406" s="144"/>
      <c r="T406" s="141">
        <v>0.68</v>
      </c>
      <c r="U406" s="142"/>
      <c r="V406" s="143" t="s">
        <v>134</v>
      </c>
      <c r="W406" s="144"/>
      <c r="X406" s="141">
        <v>0.68</v>
      </c>
      <c r="Y406" s="142"/>
      <c r="Z406" s="143" t="s">
        <v>134</v>
      </c>
      <c r="AA406" s="144"/>
      <c r="AB406" s="141">
        <v>0.68</v>
      </c>
      <c r="AC406" s="142"/>
      <c r="AD406" s="143" t="s">
        <v>134</v>
      </c>
      <c r="AE406" s="144"/>
      <c r="AF406" s="141">
        <v>0.68</v>
      </c>
      <c r="AG406" s="142"/>
      <c r="AH406" s="143" t="s">
        <v>134</v>
      </c>
      <c r="AI406" s="144"/>
      <c r="AJ406" s="141">
        <v>0.68</v>
      </c>
      <c r="AK406" s="142"/>
      <c r="AL406" s="143" t="s">
        <v>134</v>
      </c>
      <c r="AM406" s="144"/>
      <c r="AN406" s="141">
        <v>0.68</v>
      </c>
      <c r="AO406" s="142"/>
      <c r="AP406" s="143" t="s">
        <v>134</v>
      </c>
      <c r="AQ406" s="144"/>
      <c r="AR406" s="141">
        <v>0.68</v>
      </c>
      <c r="AS406" s="142"/>
      <c r="AT406" s="143" t="s">
        <v>134</v>
      </c>
      <c r="AU406" s="144"/>
      <c r="AV406" s="141">
        <v>0.68</v>
      </c>
      <c r="AW406" s="142"/>
      <c r="AX406" s="143" t="s">
        <v>134</v>
      </c>
      <c r="AY406" s="144"/>
      <c r="AZ406" s="141">
        <v>0.68</v>
      </c>
      <c r="BA406" s="142"/>
      <c r="BB406" s="143" t="s">
        <v>134</v>
      </c>
      <c r="BC406" s="144"/>
      <c r="BD406" s="141">
        <v>0.68</v>
      </c>
      <c r="BE406" s="142"/>
      <c r="BF406" s="143" t="s">
        <v>134</v>
      </c>
      <c r="BG406" s="144"/>
      <c r="BH406" s="141">
        <v>0.68</v>
      </c>
      <c r="BI406" s="142"/>
      <c r="BJ406" s="143" t="s">
        <v>134</v>
      </c>
      <c r="BK406" s="144"/>
      <c r="BL406" s="141">
        <v>0.68</v>
      </c>
      <c r="BM406" s="142"/>
      <c r="BN406" s="143" t="s">
        <v>134</v>
      </c>
      <c r="BO406" s="144"/>
      <c r="BP406" s="141">
        <v>0.63</v>
      </c>
      <c r="BQ406" s="142"/>
      <c r="BR406" s="143" t="s">
        <v>134</v>
      </c>
      <c r="BS406" s="144"/>
      <c r="BT406" s="141">
        <v>0.63</v>
      </c>
      <c r="BU406" s="142"/>
      <c r="BV406" s="143" t="s">
        <v>134</v>
      </c>
      <c r="BW406" s="144"/>
      <c r="BX406" s="141">
        <v>0.63</v>
      </c>
      <c r="BY406" s="142"/>
      <c r="BZ406" s="155" t="s">
        <v>134</v>
      </c>
      <c r="CA406" s="156"/>
      <c r="CB406" s="141">
        <v>0.63</v>
      </c>
      <c r="CC406" s="142"/>
      <c r="CD406" s="155" t="s">
        <v>134</v>
      </c>
      <c r="CE406" s="156"/>
      <c r="CF406" s="141">
        <v>0.63</v>
      </c>
      <c r="CG406" s="142"/>
      <c r="CH406" s="155" t="s">
        <v>134</v>
      </c>
      <c r="CI406" s="156"/>
      <c r="CJ406" s="141">
        <v>0.63</v>
      </c>
      <c r="CK406" s="142"/>
      <c r="CL406" s="155" t="s">
        <v>134</v>
      </c>
      <c r="CM406" s="156"/>
      <c r="CN406" s="141">
        <v>0.63</v>
      </c>
      <c r="CO406" s="142"/>
      <c r="CP406" s="155" t="s">
        <v>134</v>
      </c>
      <c r="CQ406" s="156"/>
      <c r="CR406" s="141">
        <v>0.63</v>
      </c>
      <c r="CS406" s="142"/>
      <c r="CT406" s="155" t="s">
        <v>134</v>
      </c>
      <c r="CU406" s="156"/>
      <c r="CV406" s="141">
        <v>0.63</v>
      </c>
      <c r="CW406" s="142"/>
      <c r="CX406" s="155" t="s">
        <v>134</v>
      </c>
      <c r="CY406" s="156"/>
      <c r="CZ406" s="141">
        <v>0.63</v>
      </c>
      <c r="DA406" s="142"/>
      <c r="DB406" s="155" t="s">
        <v>134</v>
      </c>
      <c r="DC406" s="156"/>
      <c r="DD406" s="141">
        <v>0.63</v>
      </c>
      <c r="DE406" s="142"/>
      <c r="DF406" s="155" t="s">
        <v>134</v>
      </c>
      <c r="DG406" s="156"/>
      <c r="DH406" s="141">
        <v>0.63</v>
      </c>
      <c r="DI406" s="142"/>
      <c r="DJ406" s="155" t="s">
        <v>134</v>
      </c>
      <c r="DK406" s="156"/>
      <c r="DL406" s="141">
        <v>0.63</v>
      </c>
      <c r="DM406" s="142"/>
      <c r="DN406" s="155" t="s">
        <v>134</v>
      </c>
      <c r="DO406" s="156"/>
      <c r="DP406" s="141">
        <v>0.63</v>
      </c>
      <c r="DQ406" s="142"/>
      <c r="DR406" s="155" t="s">
        <v>134</v>
      </c>
      <c r="DS406" s="156"/>
      <c r="DT406" s="141">
        <v>0.63</v>
      </c>
      <c r="DU406" s="142"/>
      <c r="DV406" s="155" t="s">
        <v>134</v>
      </c>
      <c r="DW406" s="156"/>
      <c r="DX406" s="141">
        <v>0.63</v>
      </c>
      <c r="DY406" s="142"/>
      <c r="DZ406" s="155" t="s">
        <v>134</v>
      </c>
      <c r="EA406" s="156"/>
      <c r="EB406" s="141">
        <v>0.63</v>
      </c>
      <c r="EC406" s="142"/>
      <c r="ED406" s="155" t="s">
        <v>134</v>
      </c>
      <c r="EE406" s="156"/>
      <c r="EF406" s="141">
        <v>0.63</v>
      </c>
      <c r="EG406" s="142"/>
      <c r="EH406" s="155" t="s">
        <v>134</v>
      </c>
      <c r="EI406" s="156"/>
      <c r="EJ406" s="141">
        <v>0.63</v>
      </c>
      <c r="EK406" s="142"/>
      <c r="EL406" s="155" t="s">
        <v>134</v>
      </c>
      <c r="EM406" s="156"/>
      <c r="EN406" s="141">
        <v>0.63</v>
      </c>
      <c r="EO406" s="142"/>
      <c r="EP406" s="155" t="s">
        <v>134</v>
      </c>
      <c r="EQ406" s="156"/>
      <c r="ER406" s="141">
        <v>0.63</v>
      </c>
      <c r="ES406" s="142"/>
      <c r="ET406" s="155" t="s">
        <v>134</v>
      </c>
      <c r="EU406" s="156"/>
      <c r="EV406" s="141">
        <v>0.63</v>
      </c>
      <c r="EW406" s="142"/>
      <c r="EX406" s="155" t="s">
        <v>134</v>
      </c>
      <c r="EY406" s="156"/>
      <c r="EZ406" s="141">
        <v>0.63</v>
      </c>
      <c r="FA406" s="142"/>
      <c r="FB406" s="155" t="s">
        <v>134</v>
      </c>
      <c r="FC406" s="156"/>
      <c r="FD406" s="141" t="s">
        <v>8</v>
      </c>
      <c r="FE406" s="142"/>
      <c r="FF406" s="155" t="s">
        <v>8</v>
      </c>
      <c r="FG406" s="156"/>
      <c r="FH406" s="141" t="s">
        <v>8</v>
      </c>
      <c r="FI406" s="142"/>
      <c r="FJ406" s="155" t="s">
        <v>8</v>
      </c>
      <c r="FK406" s="156"/>
      <c r="FL406" s="141" t="s">
        <v>8</v>
      </c>
      <c r="FM406" s="142"/>
      <c r="FN406" s="155" t="s">
        <v>8</v>
      </c>
      <c r="FO406" s="156"/>
      <c r="FP406" s="141" t="s">
        <v>8</v>
      </c>
      <c r="FQ406" s="142"/>
      <c r="FR406" s="155" t="s">
        <v>8</v>
      </c>
      <c r="FS406" s="156"/>
      <c r="FT406" s="141" t="s">
        <v>8</v>
      </c>
      <c r="FU406" s="142"/>
      <c r="FV406" s="155" t="s">
        <v>8</v>
      </c>
      <c r="FW406" s="156"/>
      <c r="FX406" s="141" t="s">
        <v>8</v>
      </c>
      <c r="FY406" s="142"/>
      <c r="FZ406" s="155" t="s">
        <v>8</v>
      </c>
      <c r="GA406" s="156"/>
      <c r="GB406" s="141" t="s">
        <v>8</v>
      </c>
      <c r="GC406" s="142"/>
      <c r="GD406" s="155" t="s">
        <v>8</v>
      </c>
      <c r="GE406" s="156"/>
      <c r="GF406" s="141" t="s">
        <v>8</v>
      </c>
      <c r="GG406" s="142"/>
      <c r="GH406" s="155" t="s">
        <v>8</v>
      </c>
      <c r="GI406" s="156"/>
      <c r="GJ406" s="141">
        <v>0.6</v>
      </c>
      <c r="GK406" s="142"/>
      <c r="GL406" s="155" t="s">
        <v>246</v>
      </c>
      <c r="GM406" s="156"/>
      <c r="GN406" s="141">
        <v>0.6</v>
      </c>
      <c r="GO406" s="142"/>
      <c r="GP406" s="155" t="s">
        <v>246</v>
      </c>
      <c r="GQ406" s="156"/>
      <c r="GR406" s="141">
        <v>0.6</v>
      </c>
      <c r="GS406" s="142"/>
      <c r="GT406" s="155" t="s">
        <v>246</v>
      </c>
      <c r="GU406" s="156"/>
      <c r="GV406" s="141">
        <v>0.6</v>
      </c>
      <c r="GW406" s="142"/>
      <c r="GX406" s="155" t="s">
        <v>246</v>
      </c>
      <c r="GY406" s="156"/>
      <c r="GZ406" s="141">
        <v>0.6</v>
      </c>
      <c r="HA406" s="142"/>
      <c r="HB406" s="155" t="s">
        <v>246</v>
      </c>
      <c r="HC406" s="156"/>
      <c r="HD406" s="141">
        <v>0.6</v>
      </c>
      <c r="HE406" s="142"/>
      <c r="HF406" s="155" t="s">
        <v>246</v>
      </c>
      <c r="HG406" s="156"/>
      <c r="HH406" s="141">
        <v>0.6</v>
      </c>
      <c r="HI406" s="142"/>
      <c r="HJ406" s="155" t="s">
        <v>246</v>
      </c>
      <c r="HK406" s="156"/>
      <c r="HL406" s="141">
        <v>0.6</v>
      </c>
      <c r="HM406" s="142"/>
      <c r="HN406" s="155" t="s">
        <v>246</v>
      </c>
      <c r="HO406" s="156"/>
      <c r="HP406" s="141" t="s">
        <v>8</v>
      </c>
      <c r="HQ406" s="142"/>
      <c r="HR406" s="155" t="s">
        <v>8</v>
      </c>
      <c r="HS406" s="156"/>
      <c r="HT406" s="141" t="s">
        <v>8</v>
      </c>
      <c r="HU406" s="142"/>
      <c r="HV406" s="155" t="s">
        <v>8</v>
      </c>
      <c r="HW406" s="156"/>
      <c r="HX406" s="141" t="s">
        <v>8</v>
      </c>
      <c r="HY406" s="142"/>
      <c r="HZ406" s="155" t="s">
        <v>8</v>
      </c>
      <c r="IA406" s="156"/>
      <c r="IB406" s="162">
        <v>0.6</v>
      </c>
      <c r="IC406" s="142"/>
      <c r="ID406" s="155" t="s">
        <v>246</v>
      </c>
      <c r="IE406" s="156"/>
      <c r="IF406" s="162">
        <v>0.6</v>
      </c>
      <c r="IG406" s="142"/>
      <c r="IH406" s="155" t="s">
        <v>246</v>
      </c>
      <c r="II406" s="156"/>
      <c r="IJ406" s="162">
        <v>0.6</v>
      </c>
      <c r="IK406" s="142"/>
      <c r="IL406" s="155" t="s">
        <v>246</v>
      </c>
      <c r="IM406" s="156"/>
      <c r="IN406" s="162">
        <v>0.6</v>
      </c>
      <c r="IO406" s="142"/>
      <c r="IP406" s="155" t="s">
        <v>246</v>
      </c>
      <c r="IQ406" s="156"/>
    </row>
    <row r="407" spans="2:251" s="131" customFormat="1" ht="23.5" customHeight="1" x14ac:dyDescent="0.4">
      <c r="B407" s="234"/>
      <c r="C407" s="235"/>
      <c r="D407" s="137"/>
      <c r="E407" s="138"/>
      <c r="F407" s="145"/>
      <c r="G407" s="146"/>
      <c r="H407" s="137"/>
      <c r="I407" s="138"/>
      <c r="J407" s="145"/>
      <c r="K407" s="146"/>
      <c r="L407" s="137"/>
      <c r="M407" s="138"/>
      <c r="N407" s="145"/>
      <c r="O407" s="146"/>
      <c r="P407" s="137"/>
      <c r="Q407" s="138"/>
      <c r="R407" s="145"/>
      <c r="S407" s="146"/>
      <c r="T407" s="137"/>
      <c r="U407" s="138"/>
      <c r="V407" s="145"/>
      <c r="W407" s="146"/>
      <c r="X407" s="137"/>
      <c r="Y407" s="138"/>
      <c r="Z407" s="145"/>
      <c r="AA407" s="146"/>
      <c r="AB407" s="137"/>
      <c r="AC407" s="138"/>
      <c r="AD407" s="145"/>
      <c r="AE407" s="146"/>
      <c r="AF407" s="137"/>
      <c r="AG407" s="138"/>
      <c r="AH407" s="145"/>
      <c r="AI407" s="146"/>
      <c r="AJ407" s="137"/>
      <c r="AK407" s="138"/>
      <c r="AL407" s="145"/>
      <c r="AM407" s="146"/>
      <c r="AN407" s="137"/>
      <c r="AO407" s="138"/>
      <c r="AP407" s="145"/>
      <c r="AQ407" s="146"/>
      <c r="AR407" s="137"/>
      <c r="AS407" s="138"/>
      <c r="AT407" s="145"/>
      <c r="AU407" s="146"/>
      <c r="AV407" s="137"/>
      <c r="AW407" s="138"/>
      <c r="AX407" s="145"/>
      <c r="AY407" s="146"/>
      <c r="AZ407" s="137"/>
      <c r="BA407" s="138"/>
      <c r="BB407" s="145"/>
      <c r="BC407" s="146"/>
      <c r="BD407" s="137"/>
      <c r="BE407" s="138"/>
      <c r="BF407" s="145"/>
      <c r="BG407" s="146"/>
      <c r="BH407" s="137"/>
      <c r="BI407" s="138"/>
      <c r="BJ407" s="145"/>
      <c r="BK407" s="146"/>
      <c r="BL407" s="137"/>
      <c r="BM407" s="138"/>
      <c r="BN407" s="145"/>
      <c r="BO407" s="146"/>
      <c r="BP407" s="137"/>
      <c r="BQ407" s="138"/>
      <c r="BR407" s="145"/>
      <c r="BS407" s="146"/>
      <c r="BT407" s="137"/>
      <c r="BU407" s="138"/>
      <c r="BV407" s="145"/>
      <c r="BW407" s="146"/>
      <c r="BX407" s="137"/>
      <c r="BY407" s="138"/>
      <c r="BZ407" s="139"/>
      <c r="CA407" s="140"/>
      <c r="CB407" s="137"/>
      <c r="CC407" s="138"/>
      <c r="CD407" s="139"/>
      <c r="CE407" s="140"/>
      <c r="CF407" s="137"/>
      <c r="CG407" s="138"/>
      <c r="CH407" s="139"/>
      <c r="CI407" s="140"/>
      <c r="CJ407" s="137"/>
      <c r="CK407" s="138"/>
      <c r="CL407" s="139"/>
      <c r="CM407" s="140"/>
      <c r="CN407" s="137"/>
      <c r="CO407" s="138"/>
      <c r="CP407" s="139"/>
      <c r="CQ407" s="140"/>
      <c r="CR407" s="137"/>
      <c r="CS407" s="138"/>
      <c r="CT407" s="139"/>
      <c r="CU407" s="140"/>
      <c r="CV407" s="137"/>
      <c r="CW407" s="138"/>
      <c r="CX407" s="139"/>
      <c r="CY407" s="140"/>
      <c r="CZ407" s="137"/>
      <c r="DA407" s="138"/>
      <c r="DB407" s="139"/>
      <c r="DC407" s="140"/>
      <c r="DD407" s="137"/>
      <c r="DE407" s="138"/>
      <c r="DF407" s="139"/>
      <c r="DG407" s="140"/>
      <c r="DH407" s="137"/>
      <c r="DI407" s="138"/>
      <c r="DJ407" s="139"/>
      <c r="DK407" s="140"/>
      <c r="DL407" s="137"/>
      <c r="DM407" s="138"/>
      <c r="DN407" s="139"/>
      <c r="DO407" s="140"/>
      <c r="DP407" s="137"/>
      <c r="DQ407" s="138"/>
      <c r="DR407" s="139"/>
      <c r="DS407" s="140"/>
      <c r="DT407" s="137"/>
      <c r="DU407" s="138"/>
      <c r="DV407" s="139"/>
      <c r="DW407" s="140"/>
      <c r="DX407" s="137"/>
      <c r="DY407" s="138"/>
      <c r="DZ407" s="139"/>
      <c r="EA407" s="140"/>
      <c r="EB407" s="137"/>
      <c r="EC407" s="138"/>
      <c r="ED407" s="139"/>
      <c r="EE407" s="140"/>
      <c r="EF407" s="137"/>
      <c r="EG407" s="138"/>
      <c r="EH407" s="139"/>
      <c r="EI407" s="140"/>
      <c r="EJ407" s="137"/>
      <c r="EK407" s="138"/>
      <c r="EL407" s="139"/>
      <c r="EM407" s="140"/>
      <c r="EN407" s="137"/>
      <c r="EO407" s="138"/>
      <c r="EP407" s="139"/>
      <c r="EQ407" s="140"/>
      <c r="ER407" s="137"/>
      <c r="ES407" s="138"/>
      <c r="ET407" s="139"/>
      <c r="EU407" s="140"/>
      <c r="EV407" s="137"/>
      <c r="EW407" s="138"/>
      <c r="EX407" s="139"/>
      <c r="EY407" s="140"/>
      <c r="EZ407" s="137"/>
      <c r="FA407" s="138"/>
      <c r="FB407" s="139"/>
      <c r="FC407" s="140"/>
      <c r="FD407" s="137"/>
      <c r="FE407" s="138"/>
      <c r="FF407" s="139"/>
      <c r="FG407" s="140"/>
      <c r="FH407" s="137"/>
      <c r="FI407" s="138"/>
      <c r="FJ407" s="139"/>
      <c r="FK407" s="140"/>
      <c r="FL407" s="137"/>
      <c r="FM407" s="138"/>
      <c r="FN407" s="139"/>
      <c r="FO407" s="140"/>
      <c r="FP407" s="137"/>
      <c r="FQ407" s="138"/>
      <c r="FR407" s="139"/>
      <c r="FS407" s="140"/>
      <c r="FT407" s="137"/>
      <c r="FU407" s="138"/>
      <c r="FV407" s="139"/>
      <c r="FW407" s="140"/>
      <c r="FX407" s="137"/>
      <c r="FY407" s="138"/>
      <c r="FZ407" s="139"/>
      <c r="GA407" s="140"/>
      <c r="GB407" s="137"/>
      <c r="GC407" s="138"/>
      <c r="GD407" s="139"/>
      <c r="GE407" s="140"/>
      <c r="GF407" s="137"/>
      <c r="GG407" s="138"/>
      <c r="GH407" s="139"/>
      <c r="GI407" s="140"/>
      <c r="GJ407" s="137">
        <v>14.299999999999999</v>
      </c>
      <c r="GK407" s="138"/>
      <c r="GL407" s="139" t="s">
        <v>134</v>
      </c>
      <c r="GM407" s="140"/>
      <c r="GN407" s="137">
        <v>14.299999999999999</v>
      </c>
      <c r="GO407" s="138"/>
      <c r="GP407" s="139" t="s">
        <v>134</v>
      </c>
      <c r="GQ407" s="140"/>
      <c r="GR407" s="137">
        <v>14.299999999999999</v>
      </c>
      <c r="GS407" s="138"/>
      <c r="GT407" s="139" t="s">
        <v>134</v>
      </c>
      <c r="GU407" s="140"/>
      <c r="GV407" s="137">
        <v>14.299999999999999</v>
      </c>
      <c r="GW407" s="138"/>
      <c r="GX407" s="139" t="s">
        <v>134</v>
      </c>
      <c r="GY407" s="140"/>
      <c r="GZ407" s="137">
        <v>14.299999999999999</v>
      </c>
      <c r="HA407" s="138"/>
      <c r="HB407" s="139" t="s">
        <v>134</v>
      </c>
      <c r="HC407" s="140"/>
      <c r="HD407" s="137">
        <v>14.299999999999999</v>
      </c>
      <c r="HE407" s="138"/>
      <c r="HF407" s="139" t="s">
        <v>134</v>
      </c>
      <c r="HG407" s="140"/>
      <c r="HH407" s="137">
        <v>14.299999999999999</v>
      </c>
      <c r="HI407" s="138"/>
      <c r="HJ407" s="139" t="s">
        <v>134</v>
      </c>
      <c r="HK407" s="140"/>
      <c r="HL407" s="137">
        <v>14.299999999999999</v>
      </c>
      <c r="HM407" s="138"/>
      <c r="HN407" s="139" t="s">
        <v>134</v>
      </c>
      <c r="HO407" s="140"/>
      <c r="HP407" s="137"/>
      <c r="HQ407" s="138"/>
      <c r="HR407" s="139"/>
      <c r="HS407" s="140"/>
      <c r="HT407" s="137"/>
      <c r="HU407" s="138"/>
      <c r="HV407" s="139"/>
      <c r="HW407" s="140"/>
      <c r="HX407" s="137"/>
      <c r="HY407" s="138"/>
      <c r="HZ407" s="139"/>
      <c r="IA407" s="140"/>
      <c r="IB407" s="161">
        <v>14.299999999999999</v>
      </c>
      <c r="IC407" s="138"/>
      <c r="ID407" s="139" t="s">
        <v>134</v>
      </c>
      <c r="IE407" s="140"/>
      <c r="IF407" s="161">
        <v>14.299999999999999</v>
      </c>
      <c r="IG407" s="138"/>
      <c r="IH407" s="139" t="s">
        <v>134</v>
      </c>
      <c r="II407" s="140"/>
      <c r="IJ407" s="161">
        <v>14.299999999999999</v>
      </c>
      <c r="IK407" s="138"/>
      <c r="IL407" s="139" t="s">
        <v>134</v>
      </c>
      <c r="IM407" s="140"/>
      <c r="IN407" s="161">
        <v>14.299999999999999</v>
      </c>
      <c r="IO407" s="138"/>
      <c r="IP407" s="139" t="s">
        <v>134</v>
      </c>
      <c r="IQ407" s="140"/>
    </row>
    <row r="408" spans="2:251" ht="23.5" customHeight="1" x14ac:dyDescent="0.4">
      <c r="B408" s="210" t="s">
        <v>97</v>
      </c>
      <c r="C408" s="211"/>
      <c r="D408" s="147">
        <v>0.75</v>
      </c>
      <c r="E408" s="148"/>
      <c r="F408" s="149" t="s">
        <v>134</v>
      </c>
      <c r="G408" s="150"/>
      <c r="H408" s="147">
        <f>0.28+0.15</f>
        <v>0.43000000000000005</v>
      </c>
      <c r="I408" s="148"/>
      <c r="J408" s="149" t="s">
        <v>134</v>
      </c>
      <c r="K408" s="150"/>
      <c r="L408" s="147">
        <f>0.28+0.15</f>
        <v>0.43000000000000005</v>
      </c>
      <c r="M408" s="148"/>
      <c r="N408" s="149" t="s">
        <v>134</v>
      </c>
      <c r="O408" s="150"/>
      <c r="P408" s="147">
        <f>0.28+0.15</f>
        <v>0.43000000000000005</v>
      </c>
      <c r="Q408" s="148"/>
      <c r="R408" s="149" t="s">
        <v>134</v>
      </c>
      <c r="S408" s="150"/>
      <c r="T408" s="147">
        <f>0.28+0.15</f>
        <v>0.43000000000000005</v>
      </c>
      <c r="U408" s="148"/>
      <c r="V408" s="149" t="s">
        <v>134</v>
      </c>
      <c r="W408" s="150"/>
      <c r="X408" s="147">
        <v>0.43000000000000005</v>
      </c>
      <c r="Y408" s="148"/>
      <c r="Z408" s="149" t="s">
        <v>134</v>
      </c>
      <c r="AA408" s="150"/>
      <c r="AB408" s="147">
        <v>0.43000000000000005</v>
      </c>
      <c r="AC408" s="148"/>
      <c r="AD408" s="149" t="s">
        <v>134</v>
      </c>
      <c r="AE408" s="150"/>
      <c r="AF408" s="147">
        <v>0.43000000000000005</v>
      </c>
      <c r="AG408" s="148"/>
      <c r="AH408" s="149" t="s">
        <v>134</v>
      </c>
      <c r="AI408" s="150"/>
      <c r="AJ408" s="147">
        <v>0.43000000000000005</v>
      </c>
      <c r="AK408" s="148"/>
      <c r="AL408" s="149" t="s">
        <v>134</v>
      </c>
      <c r="AM408" s="150"/>
      <c r="AN408" s="147">
        <v>0.43000000000000005</v>
      </c>
      <c r="AO408" s="148"/>
      <c r="AP408" s="149" t="s">
        <v>134</v>
      </c>
      <c r="AQ408" s="150"/>
      <c r="AR408" s="147">
        <v>0.43000000000000005</v>
      </c>
      <c r="AS408" s="148"/>
      <c r="AT408" s="149" t="s">
        <v>134</v>
      </c>
      <c r="AU408" s="150"/>
      <c r="AV408" s="147">
        <v>0.43000000000000005</v>
      </c>
      <c r="AW408" s="148"/>
      <c r="AX408" s="149" t="s">
        <v>134</v>
      </c>
      <c r="AY408" s="150"/>
      <c r="AZ408" s="147">
        <v>0.43000000000000005</v>
      </c>
      <c r="BA408" s="148"/>
      <c r="BB408" s="149" t="s">
        <v>134</v>
      </c>
      <c r="BC408" s="150"/>
      <c r="BD408" s="147">
        <v>0.43000000000000005</v>
      </c>
      <c r="BE408" s="148"/>
      <c r="BF408" s="149" t="s">
        <v>134</v>
      </c>
      <c r="BG408" s="150"/>
      <c r="BH408" s="147">
        <f>0.39+0.15</f>
        <v>0.54</v>
      </c>
      <c r="BI408" s="148"/>
      <c r="BJ408" s="149" t="s">
        <v>134</v>
      </c>
      <c r="BK408" s="150"/>
      <c r="BL408" s="147">
        <f>0.39+0.15</f>
        <v>0.54</v>
      </c>
      <c r="BM408" s="148"/>
      <c r="BN408" s="149" t="s">
        <v>134</v>
      </c>
      <c r="BO408" s="150"/>
      <c r="BP408" s="147">
        <v>0.49000000000000005</v>
      </c>
      <c r="BQ408" s="148"/>
      <c r="BR408" s="149" t="s">
        <v>134</v>
      </c>
      <c r="BS408" s="150"/>
      <c r="BT408" s="147">
        <v>0.49000000000000005</v>
      </c>
      <c r="BU408" s="148"/>
      <c r="BV408" s="149" t="s">
        <v>134</v>
      </c>
      <c r="BW408" s="150"/>
      <c r="BX408" s="147">
        <v>0.49000000000000005</v>
      </c>
      <c r="BY408" s="148"/>
      <c r="BZ408" s="149" t="s">
        <v>134</v>
      </c>
      <c r="CA408" s="150"/>
      <c r="CB408" s="147">
        <v>0.49000000000000005</v>
      </c>
      <c r="CC408" s="148"/>
      <c r="CD408" s="149" t="s">
        <v>134</v>
      </c>
      <c r="CE408" s="150"/>
      <c r="CF408" s="147">
        <v>0.49000000000000005</v>
      </c>
      <c r="CG408" s="148"/>
      <c r="CH408" s="149" t="s">
        <v>134</v>
      </c>
      <c r="CI408" s="150"/>
      <c r="CJ408" s="147">
        <v>0.49000000000000005</v>
      </c>
      <c r="CK408" s="148"/>
      <c r="CL408" s="149" t="s">
        <v>134</v>
      </c>
      <c r="CM408" s="150"/>
      <c r="CN408" s="147">
        <v>0.49000000000000005</v>
      </c>
      <c r="CO408" s="148"/>
      <c r="CP408" s="149" t="s">
        <v>134</v>
      </c>
      <c r="CQ408" s="150"/>
      <c r="CR408" s="147">
        <v>0.49000000000000005</v>
      </c>
      <c r="CS408" s="148"/>
      <c r="CT408" s="149" t="s">
        <v>134</v>
      </c>
      <c r="CU408" s="150"/>
      <c r="CV408" s="147">
        <v>0.49000000000000005</v>
      </c>
      <c r="CW408" s="148"/>
      <c r="CX408" s="149" t="s">
        <v>134</v>
      </c>
      <c r="CY408" s="150"/>
      <c r="CZ408" s="147">
        <v>0.49000000000000005</v>
      </c>
      <c r="DA408" s="148"/>
      <c r="DB408" s="149" t="s">
        <v>134</v>
      </c>
      <c r="DC408" s="150"/>
      <c r="DD408" s="147">
        <v>0.31</v>
      </c>
      <c r="DE408" s="148"/>
      <c r="DF408" s="149" t="s">
        <v>134</v>
      </c>
      <c r="DG408" s="150"/>
      <c r="DH408" s="147">
        <v>0.31</v>
      </c>
      <c r="DI408" s="148"/>
      <c r="DJ408" s="149" t="s">
        <v>134</v>
      </c>
      <c r="DK408" s="150"/>
      <c r="DL408" s="147">
        <v>0.31</v>
      </c>
      <c r="DM408" s="148"/>
      <c r="DN408" s="149" t="s">
        <v>134</v>
      </c>
      <c r="DO408" s="150"/>
      <c r="DP408" s="147">
        <v>0.31</v>
      </c>
      <c r="DQ408" s="148"/>
      <c r="DR408" s="149" t="s">
        <v>134</v>
      </c>
      <c r="DS408" s="150"/>
      <c r="DT408" s="147">
        <v>0.31</v>
      </c>
      <c r="DU408" s="148"/>
      <c r="DV408" s="149" t="s">
        <v>134</v>
      </c>
      <c r="DW408" s="150"/>
      <c r="DX408" s="147">
        <v>0.31</v>
      </c>
      <c r="DY408" s="148"/>
      <c r="DZ408" s="149" t="s">
        <v>134</v>
      </c>
      <c r="EA408" s="150"/>
      <c r="EB408" s="147">
        <v>0.31</v>
      </c>
      <c r="EC408" s="148"/>
      <c r="ED408" s="149" t="s">
        <v>134</v>
      </c>
      <c r="EE408" s="150"/>
      <c r="EF408" s="147">
        <v>0.31</v>
      </c>
      <c r="EG408" s="148"/>
      <c r="EH408" s="149" t="s">
        <v>134</v>
      </c>
      <c r="EI408" s="150"/>
      <c r="EJ408" s="147">
        <v>0.31</v>
      </c>
      <c r="EK408" s="148"/>
      <c r="EL408" s="149" t="s">
        <v>134</v>
      </c>
      <c r="EM408" s="150"/>
      <c r="EN408" s="147">
        <v>0.31</v>
      </c>
      <c r="EO408" s="148"/>
      <c r="EP408" s="149" t="s">
        <v>134</v>
      </c>
      <c r="EQ408" s="150"/>
      <c r="ER408" s="147">
        <v>0.31</v>
      </c>
      <c r="ES408" s="148"/>
      <c r="ET408" s="149" t="s">
        <v>134</v>
      </c>
      <c r="EU408" s="150"/>
      <c r="EV408" s="147">
        <v>0.31</v>
      </c>
      <c r="EW408" s="148"/>
      <c r="EX408" s="149" t="s">
        <v>134</v>
      </c>
      <c r="EY408" s="150"/>
      <c r="EZ408" s="147">
        <v>0.31</v>
      </c>
      <c r="FA408" s="148"/>
      <c r="FB408" s="149" t="s">
        <v>134</v>
      </c>
      <c r="FC408" s="150"/>
      <c r="FD408" s="147">
        <v>0.31</v>
      </c>
      <c r="FE408" s="148"/>
      <c r="FF408" s="149" t="s">
        <v>134</v>
      </c>
      <c r="FG408" s="150"/>
      <c r="FH408" s="147">
        <v>0.31</v>
      </c>
      <c r="FI408" s="148"/>
      <c r="FJ408" s="149" t="s">
        <v>134</v>
      </c>
      <c r="FK408" s="150"/>
      <c r="FL408" s="147">
        <v>0.31</v>
      </c>
      <c r="FM408" s="148"/>
      <c r="FN408" s="149" t="s">
        <v>134</v>
      </c>
      <c r="FO408" s="150"/>
      <c r="FP408" s="147">
        <v>0.26</v>
      </c>
      <c r="FQ408" s="148"/>
      <c r="FR408" s="149" t="s">
        <v>134</v>
      </c>
      <c r="FS408" s="150"/>
      <c r="FT408" s="147">
        <v>0.26</v>
      </c>
      <c r="FU408" s="148"/>
      <c r="FV408" s="149" t="s">
        <v>134</v>
      </c>
      <c r="FW408" s="150"/>
      <c r="FX408" s="147">
        <v>0.26</v>
      </c>
      <c r="FY408" s="148"/>
      <c r="FZ408" s="149" t="s">
        <v>134</v>
      </c>
      <c r="GA408" s="150"/>
      <c r="GB408" s="147">
        <v>0.26</v>
      </c>
      <c r="GC408" s="148"/>
      <c r="GD408" s="149" t="s">
        <v>134</v>
      </c>
      <c r="GE408" s="150"/>
      <c r="GF408" s="147">
        <v>0.26</v>
      </c>
      <c r="GG408" s="148"/>
      <c r="GH408" s="149" t="s">
        <v>134</v>
      </c>
      <c r="GI408" s="150"/>
      <c r="GJ408" s="147">
        <v>0.26</v>
      </c>
      <c r="GK408" s="148"/>
      <c r="GL408" s="149" t="s">
        <v>134</v>
      </c>
      <c r="GM408" s="150"/>
      <c r="GN408" s="147">
        <v>0.26</v>
      </c>
      <c r="GO408" s="148"/>
      <c r="GP408" s="149" t="s">
        <v>134</v>
      </c>
      <c r="GQ408" s="150"/>
      <c r="GR408" s="147">
        <v>0.26</v>
      </c>
      <c r="GS408" s="148"/>
      <c r="GT408" s="149" t="s">
        <v>134</v>
      </c>
      <c r="GU408" s="150"/>
      <c r="GV408" s="147" t="s">
        <v>8</v>
      </c>
      <c r="GW408" s="148"/>
      <c r="GX408" s="149" t="s">
        <v>8</v>
      </c>
      <c r="GY408" s="150"/>
      <c r="GZ408" s="147">
        <v>0.65</v>
      </c>
      <c r="HA408" s="148"/>
      <c r="HB408" s="149" t="s">
        <v>134</v>
      </c>
      <c r="HC408" s="150"/>
      <c r="HD408" s="147">
        <v>0.65</v>
      </c>
      <c r="HE408" s="148"/>
      <c r="HF408" s="149" t="s">
        <v>134</v>
      </c>
      <c r="HG408" s="150"/>
      <c r="HH408" s="147">
        <v>0.65</v>
      </c>
      <c r="HI408" s="148"/>
      <c r="HJ408" s="149" t="s">
        <v>134</v>
      </c>
      <c r="HK408" s="150"/>
      <c r="HL408" s="147">
        <v>0.65</v>
      </c>
      <c r="HM408" s="148"/>
      <c r="HN408" s="149" t="s">
        <v>134</v>
      </c>
      <c r="HO408" s="150"/>
      <c r="HP408" s="147">
        <v>0.65</v>
      </c>
      <c r="HQ408" s="148"/>
      <c r="HR408" s="149" t="s">
        <v>134</v>
      </c>
      <c r="HS408" s="150"/>
      <c r="HT408" s="147">
        <v>0.65</v>
      </c>
      <c r="HU408" s="148"/>
      <c r="HV408" s="149" t="s">
        <v>134</v>
      </c>
      <c r="HW408" s="150"/>
      <c r="HX408" s="147">
        <v>0.65</v>
      </c>
      <c r="HY408" s="148"/>
      <c r="HZ408" s="149" t="s">
        <v>134</v>
      </c>
      <c r="IA408" s="150"/>
      <c r="IB408" s="147">
        <v>0.65</v>
      </c>
      <c r="IC408" s="148"/>
      <c r="ID408" s="149" t="s">
        <v>134</v>
      </c>
      <c r="IE408" s="150"/>
      <c r="IF408" s="147">
        <v>0.65</v>
      </c>
      <c r="IG408" s="148"/>
      <c r="IH408" s="149" t="s">
        <v>134</v>
      </c>
      <c r="II408" s="150"/>
      <c r="IJ408" s="147">
        <v>0.65</v>
      </c>
      <c r="IK408" s="148"/>
      <c r="IL408" s="149" t="s">
        <v>134</v>
      </c>
      <c r="IM408" s="150"/>
      <c r="IN408" s="147">
        <v>0.65</v>
      </c>
      <c r="IO408" s="148"/>
      <c r="IP408" s="149" t="s">
        <v>134</v>
      </c>
      <c r="IQ408" s="150"/>
    </row>
    <row r="409" spans="2:251" ht="23.5" customHeight="1" x14ac:dyDescent="0.4">
      <c r="B409" s="210" t="s">
        <v>170</v>
      </c>
      <c r="C409" s="211"/>
      <c r="D409" s="147">
        <v>2.57</v>
      </c>
      <c r="E409" s="148"/>
      <c r="F409" s="149" t="s">
        <v>134</v>
      </c>
      <c r="G409" s="150"/>
      <c r="H409" s="147">
        <v>2.57</v>
      </c>
      <c r="I409" s="148"/>
      <c r="J409" s="149" t="s">
        <v>134</v>
      </c>
      <c r="K409" s="150"/>
      <c r="L409" s="147">
        <v>2.57</v>
      </c>
      <c r="M409" s="148"/>
      <c r="N409" s="149" t="s">
        <v>134</v>
      </c>
      <c r="O409" s="150"/>
      <c r="P409" s="147">
        <v>2.57</v>
      </c>
      <c r="Q409" s="148"/>
      <c r="R409" s="149" t="s">
        <v>134</v>
      </c>
      <c r="S409" s="150"/>
      <c r="T409" s="147">
        <v>2.57</v>
      </c>
      <c r="U409" s="148"/>
      <c r="V409" s="149" t="s">
        <v>134</v>
      </c>
      <c r="W409" s="150"/>
      <c r="X409" s="147">
        <v>2.57</v>
      </c>
      <c r="Y409" s="148"/>
      <c r="Z409" s="149" t="s">
        <v>134</v>
      </c>
      <c r="AA409" s="150"/>
      <c r="AB409" s="147">
        <v>2.57</v>
      </c>
      <c r="AC409" s="148"/>
      <c r="AD409" s="149" t="s">
        <v>134</v>
      </c>
      <c r="AE409" s="150"/>
      <c r="AF409" s="147">
        <v>2.57</v>
      </c>
      <c r="AG409" s="148"/>
      <c r="AH409" s="149" t="s">
        <v>134</v>
      </c>
      <c r="AI409" s="150"/>
      <c r="AJ409" s="147">
        <v>2.57</v>
      </c>
      <c r="AK409" s="148"/>
      <c r="AL409" s="149" t="s">
        <v>134</v>
      </c>
      <c r="AM409" s="150"/>
      <c r="AN409" s="147">
        <v>2.57</v>
      </c>
      <c r="AO409" s="148"/>
      <c r="AP409" s="149" t="s">
        <v>134</v>
      </c>
      <c r="AQ409" s="150"/>
      <c r="AR409" s="147">
        <v>2.57</v>
      </c>
      <c r="AS409" s="148"/>
      <c r="AT409" s="149" t="s">
        <v>134</v>
      </c>
      <c r="AU409" s="150"/>
      <c r="AV409" s="147">
        <v>2.57</v>
      </c>
      <c r="AW409" s="148"/>
      <c r="AX409" s="149" t="s">
        <v>134</v>
      </c>
      <c r="AY409" s="150"/>
      <c r="AZ409" s="147">
        <v>2.57</v>
      </c>
      <c r="BA409" s="148"/>
      <c r="BB409" s="149" t="s">
        <v>134</v>
      </c>
      <c r="BC409" s="150"/>
      <c r="BD409" s="147">
        <v>2.57</v>
      </c>
      <c r="BE409" s="148"/>
      <c r="BF409" s="149" t="s">
        <v>134</v>
      </c>
      <c r="BG409" s="150"/>
      <c r="BH409" s="147">
        <v>2.57</v>
      </c>
      <c r="BI409" s="148"/>
      <c r="BJ409" s="149" t="s">
        <v>134</v>
      </c>
      <c r="BK409" s="150"/>
      <c r="BL409" s="147">
        <v>2.57</v>
      </c>
      <c r="BM409" s="148"/>
      <c r="BN409" s="149" t="s">
        <v>134</v>
      </c>
      <c r="BO409" s="150"/>
      <c r="BP409" s="147">
        <v>2.52</v>
      </c>
      <c r="BQ409" s="148"/>
      <c r="BR409" s="149" t="s">
        <v>134</v>
      </c>
      <c r="BS409" s="150"/>
      <c r="BT409" s="147">
        <v>2.52</v>
      </c>
      <c r="BU409" s="148"/>
      <c r="BV409" s="149" t="s">
        <v>134</v>
      </c>
      <c r="BW409" s="150"/>
      <c r="BX409" s="147">
        <v>2.52</v>
      </c>
      <c r="BY409" s="148"/>
      <c r="BZ409" s="149" t="s">
        <v>134</v>
      </c>
      <c r="CA409" s="150"/>
      <c r="CB409" s="147">
        <v>2.52</v>
      </c>
      <c r="CC409" s="148"/>
      <c r="CD409" s="149" t="s">
        <v>134</v>
      </c>
      <c r="CE409" s="150"/>
      <c r="CF409" s="147">
        <v>2.52</v>
      </c>
      <c r="CG409" s="148"/>
      <c r="CH409" s="149" t="s">
        <v>134</v>
      </c>
      <c r="CI409" s="150"/>
      <c r="CJ409" s="147">
        <v>2.52</v>
      </c>
      <c r="CK409" s="148"/>
      <c r="CL409" s="149" t="s">
        <v>134</v>
      </c>
      <c r="CM409" s="150"/>
      <c r="CN409" s="147">
        <v>2.52</v>
      </c>
      <c r="CO409" s="148"/>
      <c r="CP409" s="149" t="s">
        <v>134</v>
      </c>
      <c r="CQ409" s="150"/>
      <c r="CR409" s="147">
        <v>2.52</v>
      </c>
      <c r="CS409" s="148"/>
      <c r="CT409" s="149" t="s">
        <v>134</v>
      </c>
      <c r="CU409" s="150"/>
      <c r="CV409" s="147">
        <v>2.52</v>
      </c>
      <c r="CW409" s="148"/>
      <c r="CX409" s="149" t="s">
        <v>134</v>
      </c>
      <c r="CY409" s="150"/>
      <c r="CZ409" s="147">
        <v>2.52</v>
      </c>
      <c r="DA409" s="148"/>
      <c r="DB409" s="149" t="s">
        <v>134</v>
      </c>
      <c r="DC409" s="150"/>
      <c r="DD409" s="147">
        <v>2.52</v>
      </c>
      <c r="DE409" s="148"/>
      <c r="DF409" s="149" t="s">
        <v>134</v>
      </c>
      <c r="DG409" s="150"/>
      <c r="DH409" s="147">
        <v>2.52</v>
      </c>
      <c r="DI409" s="148"/>
      <c r="DJ409" s="149" t="s">
        <v>134</v>
      </c>
      <c r="DK409" s="150"/>
      <c r="DL409" s="147">
        <v>2.52</v>
      </c>
      <c r="DM409" s="148"/>
      <c r="DN409" s="149" t="s">
        <v>134</v>
      </c>
      <c r="DO409" s="150"/>
      <c r="DP409" s="147">
        <v>2.52</v>
      </c>
      <c r="DQ409" s="148"/>
      <c r="DR409" s="149" t="s">
        <v>134</v>
      </c>
      <c r="DS409" s="150"/>
      <c r="DT409" s="147">
        <v>2.52</v>
      </c>
      <c r="DU409" s="148"/>
      <c r="DV409" s="149" t="s">
        <v>134</v>
      </c>
      <c r="DW409" s="150"/>
      <c r="DX409" s="147">
        <v>2.52</v>
      </c>
      <c r="DY409" s="148"/>
      <c r="DZ409" s="149" t="s">
        <v>134</v>
      </c>
      <c r="EA409" s="150"/>
      <c r="EB409" s="147">
        <v>2.52</v>
      </c>
      <c r="EC409" s="148"/>
      <c r="ED409" s="149" t="s">
        <v>134</v>
      </c>
      <c r="EE409" s="150"/>
      <c r="EF409" s="147">
        <v>2.52</v>
      </c>
      <c r="EG409" s="148"/>
      <c r="EH409" s="149" t="s">
        <v>134</v>
      </c>
      <c r="EI409" s="150"/>
      <c r="EJ409" s="147">
        <v>2.52</v>
      </c>
      <c r="EK409" s="148"/>
      <c r="EL409" s="149" t="s">
        <v>134</v>
      </c>
      <c r="EM409" s="150"/>
      <c r="EN409" s="147">
        <v>2.52</v>
      </c>
      <c r="EO409" s="148"/>
      <c r="EP409" s="149" t="s">
        <v>134</v>
      </c>
      <c r="EQ409" s="150"/>
      <c r="ER409" s="147">
        <v>2.52</v>
      </c>
      <c r="ES409" s="148"/>
      <c r="ET409" s="149" t="s">
        <v>134</v>
      </c>
      <c r="EU409" s="150"/>
      <c r="EV409" s="147">
        <v>2.52</v>
      </c>
      <c r="EW409" s="148"/>
      <c r="EX409" s="149" t="s">
        <v>134</v>
      </c>
      <c r="EY409" s="150"/>
      <c r="EZ409" s="147">
        <v>2.52</v>
      </c>
      <c r="FA409" s="148"/>
      <c r="FB409" s="149" t="s">
        <v>134</v>
      </c>
      <c r="FC409" s="150"/>
      <c r="FD409" s="147">
        <v>2.52</v>
      </c>
      <c r="FE409" s="148"/>
      <c r="FF409" s="149" t="s">
        <v>134</v>
      </c>
      <c r="FG409" s="150"/>
      <c r="FH409" s="147">
        <v>2.52</v>
      </c>
      <c r="FI409" s="148"/>
      <c r="FJ409" s="149" t="s">
        <v>134</v>
      </c>
      <c r="FK409" s="150"/>
      <c r="FL409" s="147">
        <v>2.52</v>
      </c>
      <c r="FM409" s="148"/>
      <c r="FN409" s="149" t="s">
        <v>134</v>
      </c>
      <c r="FO409" s="150"/>
      <c r="FP409" s="147">
        <v>2.4700000000000002</v>
      </c>
      <c r="FQ409" s="148"/>
      <c r="FR409" s="149" t="s">
        <v>134</v>
      </c>
      <c r="FS409" s="150"/>
      <c r="FT409" s="147">
        <v>2.4700000000000002</v>
      </c>
      <c r="FU409" s="148"/>
      <c r="FV409" s="149" t="s">
        <v>134</v>
      </c>
      <c r="FW409" s="150"/>
      <c r="FX409" s="147">
        <v>1.31</v>
      </c>
      <c r="FY409" s="148"/>
      <c r="FZ409" s="149" t="s">
        <v>134</v>
      </c>
      <c r="GA409" s="150"/>
      <c r="GB409" s="147">
        <v>1.31</v>
      </c>
      <c r="GC409" s="148"/>
      <c r="GD409" s="149" t="s">
        <v>134</v>
      </c>
      <c r="GE409" s="150"/>
      <c r="GF409" s="147">
        <v>1.31</v>
      </c>
      <c r="GG409" s="148"/>
      <c r="GH409" s="149" t="s">
        <v>134</v>
      </c>
      <c r="GI409" s="150"/>
      <c r="GJ409" s="147">
        <v>1.31</v>
      </c>
      <c r="GK409" s="148"/>
      <c r="GL409" s="149" t="s">
        <v>134</v>
      </c>
      <c r="GM409" s="150"/>
      <c r="GN409" s="147">
        <v>1.31</v>
      </c>
      <c r="GO409" s="148"/>
      <c r="GP409" s="149" t="s">
        <v>134</v>
      </c>
      <c r="GQ409" s="150"/>
      <c r="GR409" s="147">
        <v>1.31</v>
      </c>
      <c r="GS409" s="148"/>
      <c r="GT409" s="149" t="s">
        <v>134</v>
      </c>
      <c r="GU409" s="150"/>
      <c r="GV409" s="147">
        <v>1.31</v>
      </c>
      <c r="GW409" s="148"/>
      <c r="GX409" s="149" t="s">
        <v>134</v>
      </c>
      <c r="GY409" s="150"/>
      <c r="GZ409" s="147">
        <v>1.31</v>
      </c>
      <c r="HA409" s="148"/>
      <c r="HB409" s="149" t="s">
        <v>134</v>
      </c>
      <c r="HC409" s="150"/>
      <c r="HD409" s="147">
        <v>1.31</v>
      </c>
      <c r="HE409" s="148"/>
      <c r="HF409" s="149" t="s">
        <v>134</v>
      </c>
      <c r="HG409" s="150"/>
      <c r="HH409" s="147">
        <v>1.31</v>
      </c>
      <c r="HI409" s="148"/>
      <c r="HJ409" s="149" t="s">
        <v>134</v>
      </c>
      <c r="HK409" s="150"/>
      <c r="HL409" s="147">
        <v>1.31</v>
      </c>
      <c r="HM409" s="148"/>
      <c r="HN409" s="149" t="s">
        <v>134</v>
      </c>
      <c r="HO409" s="150"/>
      <c r="HP409" s="147">
        <v>1.31</v>
      </c>
      <c r="HQ409" s="148"/>
      <c r="HR409" s="149" t="s">
        <v>134</v>
      </c>
      <c r="HS409" s="150"/>
      <c r="HT409" s="147">
        <v>1.31</v>
      </c>
      <c r="HU409" s="148"/>
      <c r="HV409" s="149" t="s">
        <v>134</v>
      </c>
      <c r="HW409" s="150"/>
      <c r="HX409" s="147">
        <v>1.31</v>
      </c>
      <c r="HY409" s="148"/>
      <c r="HZ409" s="149" t="s">
        <v>134</v>
      </c>
      <c r="IA409" s="150"/>
      <c r="IB409" s="147">
        <v>1.31</v>
      </c>
      <c r="IC409" s="148"/>
      <c r="ID409" s="149" t="s">
        <v>134</v>
      </c>
      <c r="IE409" s="150"/>
      <c r="IF409" s="147">
        <v>1.31</v>
      </c>
      <c r="IG409" s="148"/>
      <c r="IH409" s="149" t="s">
        <v>134</v>
      </c>
      <c r="II409" s="150"/>
      <c r="IJ409" s="147">
        <v>1.31</v>
      </c>
      <c r="IK409" s="148"/>
      <c r="IL409" s="149" t="s">
        <v>134</v>
      </c>
      <c r="IM409" s="150"/>
      <c r="IN409" s="147">
        <v>1.31</v>
      </c>
      <c r="IO409" s="148"/>
      <c r="IP409" s="149" t="s">
        <v>134</v>
      </c>
      <c r="IQ409" s="150"/>
    </row>
    <row r="410" spans="2:251" ht="23.5" customHeight="1" x14ac:dyDescent="0.4">
      <c r="B410" s="210" t="s">
        <v>41</v>
      </c>
      <c r="C410" s="211"/>
      <c r="D410" s="147" t="s">
        <v>8</v>
      </c>
      <c r="E410" s="148"/>
      <c r="F410" s="149" t="s">
        <v>8</v>
      </c>
      <c r="G410" s="150"/>
      <c r="H410" s="147" t="s">
        <v>8</v>
      </c>
      <c r="I410" s="148"/>
      <c r="J410" s="149" t="s">
        <v>8</v>
      </c>
      <c r="K410" s="150"/>
      <c r="L410" s="147" t="s">
        <v>8</v>
      </c>
      <c r="M410" s="148"/>
      <c r="N410" s="149" t="s">
        <v>8</v>
      </c>
      <c r="O410" s="150"/>
      <c r="P410" s="147" t="s">
        <v>8</v>
      </c>
      <c r="Q410" s="148"/>
      <c r="R410" s="149" t="s">
        <v>8</v>
      </c>
      <c r="S410" s="150"/>
      <c r="T410" s="147" t="s">
        <v>8</v>
      </c>
      <c r="U410" s="148"/>
      <c r="V410" s="149" t="s">
        <v>8</v>
      </c>
      <c r="W410" s="150"/>
      <c r="X410" s="147" t="s">
        <v>8</v>
      </c>
      <c r="Y410" s="148"/>
      <c r="Z410" s="149" t="s">
        <v>8</v>
      </c>
      <c r="AA410" s="150"/>
      <c r="AB410" s="147" t="s">
        <v>8</v>
      </c>
      <c r="AC410" s="148"/>
      <c r="AD410" s="149" t="s">
        <v>8</v>
      </c>
      <c r="AE410" s="150"/>
      <c r="AF410" s="147" t="s">
        <v>8</v>
      </c>
      <c r="AG410" s="148"/>
      <c r="AH410" s="149" t="s">
        <v>8</v>
      </c>
      <c r="AI410" s="150"/>
      <c r="AJ410" s="147" t="s">
        <v>8</v>
      </c>
      <c r="AK410" s="148"/>
      <c r="AL410" s="149" t="s">
        <v>8</v>
      </c>
      <c r="AM410" s="150"/>
      <c r="AN410" s="147" t="s">
        <v>8</v>
      </c>
      <c r="AO410" s="148"/>
      <c r="AP410" s="149" t="s">
        <v>8</v>
      </c>
      <c r="AQ410" s="150"/>
      <c r="AR410" s="147">
        <v>2.19</v>
      </c>
      <c r="AS410" s="148"/>
      <c r="AT410" s="149" t="s">
        <v>134</v>
      </c>
      <c r="AU410" s="150"/>
      <c r="AV410" s="147">
        <v>2.19</v>
      </c>
      <c r="AW410" s="148"/>
      <c r="AX410" s="149" t="s">
        <v>134</v>
      </c>
      <c r="AY410" s="150"/>
      <c r="AZ410" s="147">
        <v>2.19</v>
      </c>
      <c r="BA410" s="148"/>
      <c r="BB410" s="149" t="s">
        <v>134</v>
      </c>
      <c r="BC410" s="150"/>
      <c r="BD410" s="147">
        <v>2.19</v>
      </c>
      <c r="BE410" s="148"/>
      <c r="BF410" s="149" t="s">
        <v>134</v>
      </c>
      <c r="BG410" s="150"/>
      <c r="BH410" s="147">
        <f>2.42+0.15</f>
        <v>2.57</v>
      </c>
      <c r="BI410" s="148"/>
      <c r="BJ410" s="149" t="s">
        <v>134</v>
      </c>
      <c r="BK410" s="150"/>
      <c r="BL410" s="147">
        <f>2.42+0.15</f>
        <v>2.57</v>
      </c>
      <c r="BM410" s="148"/>
      <c r="BN410" s="149" t="s">
        <v>134</v>
      </c>
      <c r="BO410" s="150"/>
      <c r="BP410" s="147">
        <v>2.52</v>
      </c>
      <c r="BQ410" s="148"/>
      <c r="BR410" s="149" t="s">
        <v>134</v>
      </c>
      <c r="BS410" s="150"/>
      <c r="BT410" s="147">
        <v>2.52</v>
      </c>
      <c r="BU410" s="148"/>
      <c r="BV410" s="149" t="s">
        <v>134</v>
      </c>
      <c r="BW410" s="150"/>
      <c r="BX410" s="147">
        <v>2.52</v>
      </c>
      <c r="BY410" s="148"/>
      <c r="BZ410" s="149" t="s">
        <v>134</v>
      </c>
      <c r="CA410" s="150"/>
      <c r="CB410" s="147">
        <v>2.52</v>
      </c>
      <c r="CC410" s="148"/>
      <c r="CD410" s="149" t="s">
        <v>134</v>
      </c>
      <c r="CE410" s="150"/>
      <c r="CF410" s="147">
        <v>2.52</v>
      </c>
      <c r="CG410" s="148"/>
      <c r="CH410" s="149" t="s">
        <v>134</v>
      </c>
      <c r="CI410" s="150"/>
      <c r="CJ410" s="147">
        <v>2.52</v>
      </c>
      <c r="CK410" s="148"/>
      <c r="CL410" s="149" t="s">
        <v>134</v>
      </c>
      <c r="CM410" s="150"/>
      <c r="CN410" s="147">
        <v>2.52</v>
      </c>
      <c r="CO410" s="148"/>
      <c r="CP410" s="149" t="s">
        <v>134</v>
      </c>
      <c r="CQ410" s="150"/>
      <c r="CR410" s="147">
        <v>2.52</v>
      </c>
      <c r="CS410" s="148"/>
      <c r="CT410" s="149" t="s">
        <v>134</v>
      </c>
      <c r="CU410" s="150"/>
      <c r="CV410" s="147">
        <v>2.52</v>
      </c>
      <c r="CW410" s="148"/>
      <c r="CX410" s="149" t="s">
        <v>134</v>
      </c>
      <c r="CY410" s="150"/>
      <c r="CZ410" s="147">
        <v>2.52</v>
      </c>
      <c r="DA410" s="148"/>
      <c r="DB410" s="149" t="s">
        <v>134</v>
      </c>
      <c r="DC410" s="150"/>
      <c r="DD410" s="147">
        <v>2.52</v>
      </c>
      <c r="DE410" s="148"/>
      <c r="DF410" s="149" t="s">
        <v>134</v>
      </c>
      <c r="DG410" s="150"/>
      <c r="DH410" s="147">
        <v>2.52</v>
      </c>
      <c r="DI410" s="148"/>
      <c r="DJ410" s="149" t="s">
        <v>134</v>
      </c>
      <c r="DK410" s="150"/>
      <c r="DL410" s="147">
        <v>2.52</v>
      </c>
      <c r="DM410" s="148"/>
      <c r="DN410" s="149" t="s">
        <v>134</v>
      </c>
      <c r="DO410" s="150"/>
      <c r="DP410" s="147">
        <v>2.52</v>
      </c>
      <c r="DQ410" s="148"/>
      <c r="DR410" s="149" t="s">
        <v>134</v>
      </c>
      <c r="DS410" s="150"/>
      <c r="DT410" s="147">
        <v>2.52</v>
      </c>
      <c r="DU410" s="148"/>
      <c r="DV410" s="149" t="s">
        <v>134</v>
      </c>
      <c r="DW410" s="150"/>
      <c r="DX410" s="147">
        <v>2.52</v>
      </c>
      <c r="DY410" s="148"/>
      <c r="DZ410" s="149" t="s">
        <v>134</v>
      </c>
      <c r="EA410" s="150"/>
      <c r="EB410" s="147">
        <v>2.52</v>
      </c>
      <c r="EC410" s="148"/>
      <c r="ED410" s="149" t="s">
        <v>134</v>
      </c>
      <c r="EE410" s="150"/>
      <c r="EF410" s="147">
        <v>2.52</v>
      </c>
      <c r="EG410" s="148"/>
      <c r="EH410" s="149" t="s">
        <v>134</v>
      </c>
      <c r="EI410" s="150"/>
      <c r="EJ410" s="147">
        <v>2.52</v>
      </c>
      <c r="EK410" s="148"/>
      <c r="EL410" s="149" t="s">
        <v>134</v>
      </c>
      <c r="EM410" s="150"/>
      <c r="EN410" s="147">
        <v>2.52</v>
      </c>
      <c r="EO410" s="148"/>
      <c r="EP410" s="149" t="s">
        <v>134</v>
      </c>
      <c r="EQ410" s="150"/>
      <c r="ER410" s="147">
        <v>2.52</v>
      </c>
      <c r="ES410" s="148"/>
      <c r="ET410" s="149" t="s">
        <v>134</v>
      </c>
      <c r="EU410" s="150"/>
      <c r="EV410" s="147">
        <v>2.52</v>
      </c>
      <c r="EW410" s="148"/>
      <c r="EX410" s="149" t="s">
        <v>134</v>
      </c>
      <c r="EY410" s="150"/>
      <c r="EZ410" s="147">
        <v>2.52</v>
      </c>
      <c r="FA410" s="148"/>
      <c r="FB410" s="149" t="s">
        <v>134</v>
      </c>
      <c r="FC410" s="150"/>
      <c r="FD410" s="147">
        <v>2.52</v>
      </c>
      <c r="FE410" s="148"/>
      <c r="FF410" s="149" t="s">
        <v>134</v>
      </c>
      <c r="FG410" s="150"/>
      <c r="FH410" s="147">
        <v>2.52</v>
      </c>
      <c r="FI410" s="148"/>
      <c r="FJ410" s="149" t="s">
        <v>134</v>
      </c>
      <c r="FK410" s="150"/>
      <c r="FL410" s="147">
        <v>2.52</v>
      </c>
      <c r="FM410" s="148"/>
      <c r="FN410" s="149" t="s">
        <v>134</v>
      </c>
      <c r="FO410" s="150"/>
      <c r="FP410" s="147">
        <v>2.4700000000000002</v>
      </c>
      <c r="FQ410" s="148"/>
      <c r="FR410" s="149" t="s">
        <v>134</v>
      </c>
      <c r="FS410" s="150"/>
      <c r="FT410" s="147">
        <v>2.4700000000000002</v>
      </c>
      <c r="FU410" s="148"/>
      <c r="FV410" s="149" t="s">
        <v>134</v>
      </c>
      <c r="FW410" s="150"/>
      <c r="FX410" s="147">
        <v>2.4700000000000002</v>
      </c>
      <c r="FY410" s="148"/>
      <c r="FZ410" s="149" t="s">
        <v>134</v>
      </c>
      <c r="GA410" s="150"/>
      <c r="GB410" s="147">
        <v>2.4700000000000002</v>
      </c>
      <c r="GC410" s="148"/>
      <c r="GD410" s="149" t="s">
        <v>134</v>
      </c>
      <c r="GE410" s="150"/>
      <c r="GF410" s="147">
        <v>2.4700000000000002</v>
      </c>
      <c r="GG410" s="148"/>
      <c r="GH410" s="149" t="s">
        <v>134</v>
      </c>
      <c r="GI410" s="150"/>
      <c r="GJ410" s="147">
        <v>2.4700000000000002</v>
      </c>
      <c r="GK410" s="148"/>
      <c r="GL410" s="149" t="s">
        <v>134</v>
      </c>
      <c r="GM410" s="150"/>
      <c r="GN410" s="147">
        <v>2.4700000000000002</v>
      </c>
      <c r="GO410" s="148"/>
      <c r="GP410" s="149" t="s">
        <v>134</v>
      </c>
      <c r="GQ410" s="150"/>
      <c r="GR410" s="147">
        <v>2.4700000000000002</v>
      </c>
      <c r="GS410" s="148"/>
      <c r="GT410" s="149" t="s">
        <v>134</v>
      </c>
      <c r="GU410" s="150"/>
      <c r="GV410" s="147">
        <v>2.4700000000000002</v>
      </c>
      <c r="GW410" s="148"/>
      <c r="GX410" s="149" t="s">
        <v>134</v>
      </c>
      <c r="GY410" s="150"/>
      <c r="GZ410" s="147">
        <v>2.4700000000000002</v>
      </c>
      <c r="HA410" s="148"/>
      <c r="HB410" s="149" t="s">
        <v>134</v>
      </c>
      <c r="HC410" s="150"/>
      <c r="HD410" s="147">
        <v>2.4700000000000002</v>
      </c>
      <c r="HE410" s="148"/>
      <c r="HF410" s="149" t="s">
        <v>134</v>
      </c>
      <c r="HG410" s="150"/>
      <c r="HH410" s="147">
        <v>2.4700000000000002</v>
      </c>
      <c r="HI410" s="148"/>
      <c r="HJ410" s="149" t="s">
        <v>134</v>
      </c>
      <c r="HK410" s="150"/>
      <c r="HL410" s="147">
        <v>2.4700000000000002</v>
      </c>
      <c r="HM410" s="148"/>
      <c r="HN410" s="149" t="s">
        <v>134</v>
      </c>
      <c r="HO410" s="150"/>
      <c r="HP410" s="147">
        <v>2.4700000000000002</v>
      </c>
      <c r="HQ410" s="148"/>
      <c r="HR410" s="149" t="s">
        <v>134</v>
      </c>
      <c r="HS410" s="150"/>
      <c r="HT410" s="147">
        <v>2.4700000000000002</v>
      </c>
      <c r="HU410" s="148"/>
      <c r="HV410" s="149" t="s">
        <v>134</v>
      </c>
      <c r="HW410" s="150"/>
      <c r="HX410" s="147">
        <v>2.4700000000000002</v>
      </c>
      <c r="HY410" s="148"/>
      <c r="HZ410" s="149" t="s">
        <v>134</v>
      </c>
      <c r="IA410" s="150"/>
      <c r="IB410" s="147">
        <v>2.4700000000000002</v>
      </c>
      <c r="IC410" s="148"/>
      <c r="ID410" s="149" t="s">
        <v>134</v>
      </c>
      <c r="IE410" s="150"/>
      <c r="IF410" s="147">
        <v>2.4700000000000002</v>
      </c>
      <c r="IG410" s="148"/>
      <c r="IH410" s="149" t="s">
        <v>134</v>
      </c>
      <c r="II410" s="150"/>
      <c r="IJ410" s="147">
        <v>2.4700000000000002</v>
      </c>
      <c r="IK410" s="148"/>
      <c r="IL410" s="149" t="s">
        <v>134</v>
      </c>
      <c r="IM410" s="150"/>
      <c r="IN410" s="147">
        <v>2.4700000000000002</v>
      </c>
      <c r="IO410" s="148"/>
      <c r="IP410" s="149" t="s">
        <v>134</v>
      </c>
      <c r="IQ410" s="150"/>
    </row>
    <row r="411" spans="2:251" ht="23.5" customHeight="1" x14ac:dyDescent="0.4">
      <c r="B411" s="232" t="s">
        <v>171</v>
      </c>
      <c r="C411" s="233"/>
      <c r="D411" s="141">
        <v>2.21</v>
      </c>
      <c r="E411" s="142"/>
      <c r="F411" s="143" t="s">
        <v>134</v>
      </c>
      <c r="G411" s="144"/>
      <c r="H411" s="141">
        <v>2.21</v>
      </c>
      <c r="I411" s="142"/>
      <c r="J411" s="143" t="s">
        <v>134</v>
      </c>
      <c r="K411" s="144"/>
      <c r="L411" s="141">
        <v>2.21</v>
      </c>
      <c r="M411" s="142"/>
      <c r="N411" s="143" t="s">
        <v>134</v>
      </c>
      <c r="O411" s="144"/>
      <c r="P411" s="141">
        <v>2.21</v>
      </c>
      <c r="Q411" s="142"/>
      <c r="R411" s="143" t="s">
        <v>134</v>
      </c>
      <c r="S411" s="144"/>
      <c r="T411" s="141">
        <v>2.21</v>
      </c>
      <c r="U411" s="142"/>
      <c r="V411" s="143" t="s">
        <v>134</v>
      </c>
      <c r="W411" s="144"/>
      <c r="X411" s="141">
        <v>2.21</v>
      </c>
      <c r="Y411" s="142"/>
      <c r="Z411" s="143" t="s">
        <v>134</v>
      </c>
      <c r="AA411" s="144"/>
      <c r="AB411" s="141">
        <v>2.21</v>
      </c>
      <c r="AC411" s="142"/>
      <c r="AD411" s="143" t="s">
        <v>134</v>
      </c>
      <c r="AE411" s="144"/>
      <c r="AF411" s="141">
        <v>2.21</v>
      </c>
      <c r="AG411" s="142"/>
      <c r="AH411" s="143" t="s">
        <v>134</v>
      </c>
      <c r="AI411" s="144"/>
      <c r="AJ411" s="141">
        <v>2.21</v>
      </c>
      <c r="AK411" s="142"/>
      <c r="AL411" s="143" t="s">
        <v>134</v>
      </c>
      <c r="AM411" s="144"/>
      <c r="AN411" s="141">
        <v>2.21</v>
      </c>
      <c r="AO411" s="142"/>
      <c r="AP411" s="143" t="s">
        <v>134</v>
      </c>
      <c r="AQ411" s="144"/>
      <c r="AR411" s="141">
        <v>2.21</v>
      </c>
      <c r="AS411" s="142"/>
      <c r="AT411" s="143" t="s">
        <v>134</v>
      </c>
      <c r="AU411" s="144"/>
      <c r="AV411" s="162">
        <v>2.21</v>
      </c>
      <c r="AW411" s="142"/>
      <c r="AX411" s="155" t="s">
        <v>134</v>
      </c>
      <c r="AY411" s="156"/>
      <c r="AZ411" s="162">
        <v>2.21</v>
      </c>
      <c r="BA411" s="142"/>
      <c r="BB411" s="155" t="s">
        <v>134</v>
      </c>
      <c r="BC411" s="156"/>
      <c r="BD411" s="162">
        <v>2.21</v>
      </c>
      <c r="BE411" s="142"/>
      <c r="BF411" s="155" t="s">
        <v>134</v>
      </c>
      <c r="BG411" s="156"/>
      <c r="BH411" s="162">
        <v>2.21</v>
      </c>
      <c r="BI411" s="142"/>
      <c r="BJ411" s="155" t="s">
        <v>134</v>
      </c>
      <c r="BK411" s="156"/>
      <c r="BL411" s="141">
        <v>2.21</v>
      </c>
      <c r="BM411" s="142"/>
      <c r="BN411" s="155" t="s">
        <v>134</v>
      </c>
      <c r="BO411" s="156"/>
      <c r="BP411" s="141">
        <v>2.16</v>
      </c>
      <c r="BQ411" s="142"/>
      <c r="BR411" s="155" t="s">
        <v>134</v>
      </c>
      <c r="BS411" s="156"/>
      <c r="BT411" s="141">
        <v>2.16</v>
      </c>
      <c r="BU411" s="142"/>
      <c r="BV411" s="155" t="s">
        <v>134</v>
      </c>
      <c r="BW411" s="156"/>
      <c r="BX411" s="141">
        <v>2.16</v>
      </c>
      <c r="BY411" s="142"/>
      <c r="BZ411" s="155" t="s">
        <v>134</v>
      </c>
      <c r="CA411" s="156"/>
      <c r="CB411" s="141">
        <v>2.16</v>
      </c>
      <c r="CC411" s="142"/>
      <c r="CD411" s="155" t="s">
        <v>134</v>
      </c>
      <c r="CE411" s="156"/>
      <c r="CF411" s="141">
        <v>2.16</v>
      </c>
      <c r="CG411" s="142"/>
      <c r="CH411" s="155" t="s">
        <v>134</v>
      </c>
      <c r="CI411" s="156"/>
      <c r="CJ411" s="141">
        <v>2.16</v>
      </c>
      <c r="CK411" s="142"/>
      <c r="CL411" s="155" t="s">
        <v>134</v>
      </c>
      <c r="CM411" s="156"/>
      <c r="CN411" s="141">
        <v>2.16</v>
      </c>
      <c r="CO411" s="142"/>
      <c r="CP411" s="155" t="s">
        <v>134</v>
      </c>
      <c r="CQ411" s="156"/>
      <c r="CR411" s="141">
        <v>2.16</v>
      </c>
      <c r="CS411" s="142"/>
      <c r="CT411" s="155" t="s">
        <v>134</v>
      </c>
      <c r="CU411" s="156"/>
      <c r="CV411" s="141">
        <v>2.16</v>
      </c>
      <c r="CW411" s="142"/>
      <c r="CX411" s="155" t="s">
        <v>134</v>
      </c>
      <c r="CY411" s="156"/>
      <c r="CZ411" s="141">
        <v>2.16</v>
      </c>
      <c r="DA411" s="142"/>
      <c r="DB411" s="155" t="s">
        <v>134</v>
      </c>
      <c r="DC411" s="156"/>
      <c r="DD411" s="141">
        <v>2.16</v>
      </c>
      <c r="DE411" s="142"/>
      <c r="DF411" s="155" t="s">
        <v>134</v>
      </c>
      <c r="DG411" s="156"/>
      <c r="DH411" s="141">
        <v>2.16</v>
      </c>
      <c r="DI411" s="142"/>
      <c r="DJ411" s="155" t="s">
        <v>134</v>
      </c>
      <c r="DK411" s="156"/>
      <c r="DL411" s="141">
        <v>2.16</v>
      </c>
      <c r="DM411" s="142"/>
      <c r="DN411" s="155" t="s">
        <v>134</v>
      </c>
      <c r="DO411" s="156"/>
      <c r="DP411" s="141">
        <v>2.16</v>
      </c>
      <c r="DQ411" s="142"/>
      <c r="DR411" s="155" t="s">
        <v>134</v>
      </c>
      <c r="DS411" s="156"/>
      <c r="DT411" s="141">
        <v>2.16</v>
      </c>
      <c r="DU411" s="142"/>
      <c r="DV411" s="155" t="s">
        <v>134</v>
      </c>
      <c r="DW411" s="156"/>
      <c r="DX411" s="141">
        <v>2.16</v>
      </c>
      <c r="DY411" s="142"/>
      <c r="DZ411" s="155" t="s">
        <v>134</v>
      </c>
      <c r="EA411" s="156"/>
      <c r="EB411" s="141">
        <v>2.16</v>
      </c>
      <c r="EC411" s="142"/>
      <c r="ED411" s="155" t="s">
        <v>134</v>
      </c>
      <c r="EE411" s="156"/>
      <c r="EF411" s="141">
        <v>2.16</v>
      </c>
      <c r="EG411" s="142"/>
      <c r="EH411" s="155" t="s">
        <v>134</v>
      </c>
      <c r="EI411" s="156"/>
      <c r="EJ411" s="141">
        <v>2.16</v>
      </c>
      <c r="EK411" s="142"/>
      <c r="EL411" s="155" t="s">
        <v>134</v>
      </c>
      <c r="EM411" s="156"/>
      <c r="EN411" s="141">
        <v>2.16</v>
      </c>
      <c r="EO411" s="142"/>
      <c r="EP411" s="155" t="s">
        <v>134</v>
      </c>
      <c r="EQ411" s="156"/>
      <c r="ER411" s="141">
        <v>2.16</v>
      </c>
      <c r="ES411" s="142"/>
      <c r="ET411" s="155" t="s">
        <v>134</v>
      </c>
      <c r="EU411" s="156"/>
      <c r="EV411" s="141">
        <v>2.16</v>
      </c>
      <c r="EW411" s="142"/>
      <c r="EX411" s="155" t="s">
        <v>134</v>
      </c>
      <c r="EY411" s="156"/>
      <c r="EZ411" s="141">
        <v>2.16</v>
      </c>
      <c r="FA411" s="142"/>
      <c r="FB411" s="155" t="s">
        <v>134</v>
      </c>
      <c r="FC411" s="156"/>
      <c r="FD411" s="141">
        <v>2.16</v>
      </c>
      <c r="FE411" s="142"/>
      <c r="FF411" s="155" t="s">
        <v>134</v>
      </c>
      <c r="FG411" s="156"/>
      <c r="FH411" s="141">
        <v>2.16</v>
      </c>
      <c r="FI411" s="142"/>
      <c r="FJ411" s="155" t="s">
        <v>134</v>
      </c>
      <c r="FK411" s="156"/>
      <c r="FL411" s="141">
        <v>2.16</v>
      </c>
      <c r="FM411" s="142"/>
      <c r="FN411" s="155" t="s">
        <v>134</v>
      </c>
      <c r="FO411" s="156"/>
      <c r="FP411" s="141">
        <v>2.1100000000000003</v>
      </c>
      <c r="FQ411" s="142"/>
      <c r="FR411" s="155" t="s">
        <v>134</v>
      </c>
      <c r="FS411" s="156"/>
      <c r="FT411" s="141">
        <v>2.1100000000000003</v>
      </c>
      <c r="FU411" s="142"/>
      <c r="FV411" s="155" t="s">
        <v>134</v>
      </c>
      <c r="FW411" s="156"/>
      <c r="FX411" s="141">
        <v>2.1100000000000003</v>
      </c>
      <c r="FY411" s="142"/>
      <c r="FZ411" s="155" t="s">
        <v>134</v>
      </c>
      <c r="GA411" s="156"/>
      <c r="GB411" s="141">
        <v>0.6</v>
      </c>
      <c r="GC411" s="142"/>
      <c r="GD411" s="155" t="s">
        <v>246</v>
      </c>
      <c r="GE411" s="156"/>
      <c r="GF411" s="141">
        <v>2.11</v>
      </c>
      <c r="GG411" s="142"/>
      <c r="GH411" s="155" t="s">
        <v>134</v>
      </c>
      <c r="GI411" s="156"/>
      <c r="GJ411" s="141">
        <v>2.11</v>
      </c>
      <c r="GK411" s="142"/>
      <c r="GL411" s="155" t="s">
        <v>134</v>
      </c>
      <c r="GM411" s="156"/>
      <c r="GN411" s="141">
        <v>2.11</v>
      </c>
      <c r="GO411" s="142"/>
      <c r="GP411" s="155" t="s">
        <v>134</v>
      </c>
      <c r="GQ411" s="156"/>
      <c r="GR411" s="141">
        <v>2.11</v>
      </c>
      <c r="GS411" s="142"/>
      <c r="GT411" s="155" t="s">
        <v>134</v>
      </c>
      <c r="GU411" s="156"/>
      <c r="GV411" s="141">
        <v>2.11</v>
      </c>
      <c r="GW411" s="142"/>
      <c r="GX411" s="155" t="s">
        <v>134</v>
      </c>
      <c r="GY411" s="156"/>
      <c r="GZ411" s="141">
        <v>0.6</v>
      </c>
      <c r="HA411" s="142"/>
      <c r="HB411" s="155" t="s">
        <v>246</v>
      </c>
      <c r="HC411" s="156"/>
      <c r="HD411" s="141">
        <v>0.6</v>
      </c>
      <c r="HE411" s="142"/>
      <c r="HF411" s="155" t="s">
        <v>246</v>
      </c>
      <c r="HG411" s="156"/>
      <c r="HH411" s="141">
        <v>0.6</v>
      </c>
      <c r="HI411" s="142"/>
      <c r="HJ411" s="155" t="s">
        <v>246</v>
      </c>
      <c r="HK411" s="156"/>
      <c r="HL411" s="141">
        <v>0.6</v>
      </c>
      <c r="HM411" s="142"/>
      <c r="HN411" s="155" t="s">
        <v>246</v>
      </c>
      <c r="HO411" s="156"/>
      <c r="HP411" s="141">
        <v>0.6</v>
      </c>
      <c r="HQ411" s="142"/>
      <c r="HR411" s="155" t="s">
        <v>246</v>
      </c>
      <c r="HS411" s="156"/>
      <c r="HT411" s="141">
        <v>0.6</v>
      </c>
      <c r="HU411" s="142"/>
      <c r="HV411" s="155" t="s">
        <v>246</v>
      </c>
      <c r="HW411" s="156"/>
      <c r="HX411" s="141">
        <v>0.6</v>
      </c>
      <c r="HY411" s="142"/>
      <c r="HZ411" s="155" t="s">
        <v>246</v>
      </c>
      <c r="IA411" s="156"/>
      <c r="IB411" s="141">
        <v>0.6</v>
      </c>
      <c r="IC411" s="142"/>
      <c r="ID411" s="155" t="s">
        <v>246</v>
      </c>
      <c r="IE411" s="156"/>
      <c r="IF411" s="141">
        <v>0.6</v>
      </c>
      <c r="IG411" s="142"/>
      <c r="IH411" s="155" t="s">
        <v>246</v>
      </c>
      <c r="II411" s="156"/>
      <c r="IJ411" s="141">
        <v>0.6</v>
      </c>
      <c r="IK411" s="142"/>
      <c r="IL411" s="155" t="s">
        <v>246</v>
      </c>
      <c r="IM411" s="156"/>
      <c r="IN411" s="141">
        <v>0.6</v>
      </c>
      <c r="IO411" s="142"/>
      <c r="IP411" s="155" t="s">
        <v>246</v>
      </c>
      <c r="IQ411" s="156"/>
    </row>
    <row r="412" spans="2:251" ht="23.5" customHeight="1" x14ac:dyDescent="0.4">
      <c r="B412" s="234"/>
      <c r="C412" s="235"/>
      <c r="D412" s="137"/>
      <c r="E412" s="138"/>
      <c r="F412" s="145"/>
      <c r="G412" s="146"/>
      <c r="H412" s="137"/>
      <c r="I412" s="138"/>
      <c r="J412" s="145"/>
      <c r="K412" s="146"/>
      <c r="L412" s="137"/>
      <c r="M412" s="138"/>
      <c r="N412" s="145"/>
      <c r="O412" s="146"/>
      <c r="P412" s="137"/>
      <c r="Q412" s="138"/>
      <c r="R412" s="145"/>
      <c r="S412" s="146"/>
      <c r="T412" s="137"/>
      <c r="U412" s="138"/>
      <c r="V412" s="145"/>
      <c r="W412" s="146"/>
      <c r="X412" s="137"/>
      <c r="Y412" s="138"/>
      <c r="Z412" s="145"/>
      <c r="AA412" s="146"/>
      <c r="AB412" s="137"/>
      <c r="AC412" s="138"/>
      <c r="AD412" s="145"/>
      <c r="AE412" s="146"/>
      <c r="AF412" s="137"/>
      <c r="AG412" s="138"/>
      <c r="AH412" s="145"/>
      <c r="AI412" s="146"/>
      <c r="AJ412" s="137"/>
      <c r="AK412" s="138"/>
      <c r="AL412" s="145"/>
      <c r="AM412" s="146"/>
      <c r="AN412" s="137"/>
      <c r="AO412" s="138"/>
      <c r="AP412" s="145"/>
      <c r="AQ412" s="146"/>
      <c r="AR412" s="137"/>
      <c r="AS412" s="138"/>
      <c r="AT412" s="145"/>
      <c r="AU412" s="146"/>
      <c r="AV412" s="161"/>
      <c r="AW412" s="138"/>
      <c r="AX412" s="139"/>
      <c r="AY412" s="140"/>
      <c r="AZ412" s="161"/>
      <c r="BA412" s="138"/>
      <c r="BB412" s="139"/>
      <c r="BC412" s="140"/>
      <c r="BD412" s="161"/>
      <c r="BE412" s="138"/>
      <c r="BF412" s="139"/>
      <c r="BG412" s="140"/>
      <c r="BH412" s="161"/>
      <c r="BI412" s="138"/>
      <c r="BJ412" s="139"/>
      <c r="BK412" s="140"/>
      <c r="BL412" s="137"/>
      <c r="BM412" s="138"/>
      <c r="BN412" s="139"/>
      <c r="BO412" s="140"/>
      <c r="BP412" s="137"/>
      <c r="BQ412" s="138"/>
      <c r="BR412" s="139"/>
      <c r="BS412" s="140"/>
      <c r="BT412" s="137"/>
      <c r="BU412" s="138"/>
      <c r="BV412" s="139"/>
      <c r="BW412" s="140"/>
      <c r="BX412" s="137"/>
      <c r="BY412" s="138"/>
      <c r="BZ412" s="139"/>
      <c r="CA412" s="140"/>
      <c r="CB412" s="137"/>
      <c r="CC412" s="138"/>
      <c r="CD412" s="139"/>
      <c r="CE412" s="140"/>
      <c r="CF412" s="137"/>
      <c r="CG412" s="138"/>
      <c r="CH412" s="139"/>
      <c r="CI412" s="140"/>
      <c r="CJ412" s="137"/>
      <c r="CK412" s="138"/>
      <c r="CL412" s="139"/>
      <c r="CM412" s="140"/>
      <c r="CN412" s="137"/>
      <c r="CO412" s="138"/>
      <c r="CP412" s="139"/>
      <c r="CQ412" s="140"/>
      <c r="CR412" s="137"/>
      <c r="CS412" s="138"/>
      <c r="CT412" s="139"/>
      <c r="CU412" s="140"/>
      <c r="CV412" s="137"/>
      <c r="CW412" s="138"/>
      <c r="CX412" s="139"/>
      <c r="CY412" s="140"/>
      <c r="CZ412" s="137"/>
      <c r="DA412" s="138"/>
      <c r="DB412" s="139"/>
      <c r="DC412" s="140"/>
      <c r="DD412" s="137"/>
      <c r="DE412" s="138"/>
      <c r="DF412" s="139"/>
      <c r="DG412" s="140"/>
      <c r="DH412" s="137"/>
      <c r="DI412" s="138"/>
      <c r="DJ412" s="139"/>
      <c r="DK412" s="140"/>
      <c r="DL412" s="137"/>
      <c r="DM412" s="138"/>
      <c r="DN412" s="139"/>
      <c r="DO412" s="140"/>
      <c r="DP412" s="137"/>
      <c r="DQ412" s="138"/>
      <c r="DR412" s="139"/>
      <c r="DS412" s="140"/>
      <c r="DT412" s="137"/>
      <c r="DU412" s="138"/>
      <c r="DV412" s="139"/>
      <c r="DW412" s="140"/>
      <c r="DX412" s="137"/>
      <c r="DY412" s="138"/>
      <c r="DZ412" s="139"/>
      <c r="EA412" s="140"/>
      <c r="EB412" s="137"/>
      <c r="EC412" s="138"/>
      <c r="ED412" s="139"/>
      <c r="EE412" s="140"/>
      <c r="EF412" s="137"/>
      <c r="EG412" s="138"/>
      <c r="EH412" s="139"/>
      <c r="EI412" s="140"/>
      <c r="EJ412" s="137"/>
      <c r="EK412" s="138"/>
      <c r="EL412" s="139"/>
      <c r="EM412" s="140"/>
      <c r="EN412" s="137"/>
      <c r="EO412" s="138"/>
      <c r="EP412" s="139"/>
      <c r="EQ412" s="140"/>
      <c r="ER412" s="137"/>
      <c r="ES412" s="138"/>
      <c r="ET412" s="139"/>
      <c r="EU412" s="140"/>
      <c r="EV412" s="137"/>
      <c r="EW412" s="138"/>
      <c r="EX412" s="139"/>
      <c r="EY412" s="140"/>
      <c r="EZ412" s="137"/>
      <c r="FA412" s="138"/>
      <c r="FB412" s="139"/>
      <c r="FC412" s="140"/>
      <c r="FD412" s="137"/>
      <c r="FE412" s="138"/>
      <c r="FF412" s="139"/>
      <c r="FG412" s="140"/>
      <c r="FH412" s="137"/>
      <c r="FI412" s="138"/>
      <c r="FJ412" s="139"/>
      <c r="FK412" s="140"/>
      <c r="FL412" s="137"/>
      <c r="FM412" s="138"/>
      <c r="FN412" s="139"/>
      <c r="FO412" s="140"/>
      <c r="FP412" s="137"/>
      <c r="FQ412" s="138"/>
      <c r="FR412" s="139"/>
      <c r="FS412" s="140"/>
      <c r="FT412" s="137"/>
      <c r="FU412" s="138"/>
      <c r="FV412" s="139"/>
      <c r="FW412" s="140"/>
      <c r="FX412" s="137"/>
      <c r="FY412" s="138"/>
      <c r="FZ412" s="139"/>
      <c r="GA412" s="140"/>
      <c r="GB412" s="137">
        <v>14.299999999999999</v>
      </c>
      <c r="GC412" s="138"/>
      <c r="GD412" s="139" t="s">
        <v>134</v>
      </c>
      <c r="GE412" s="140"/>
      <c r="GF412" s="137">
        <v>6.0500000000000007</v>
      </c>
      <c r="GG412" s="138"/>
      <c r="GH412" s="139" t="s">
        <v>134</v>
      </c>
      <c r="GI412" s="140"/>
      <c r="GJ412" s="137">
        <v>6.0500000000000007</v>
      </c>
      <c r="GK412" s="138"/>
      <c r="GL412" s="139" t="s">
        <v>134</v>
      </c>
      <c r="GM412" s="140"/>
      <c r="GN412" s="137">
        <v>6.0500000000000007</v>
      </c>
      <c r="GO412" s="138"/>
      <c r="GP412" s="139" t="s">
        <v>134</v>
      </c>
      <c r="GQ412" s="140"/>
      <c r="GR412" s="137">
        <v>6.0500000000000007</v>
      </c>
      <c r="GS412" s="138"/>
      <c r="GT412" s="139" t="s">
        <v>134</v>
      </c>
      <c r="GU412" s="140"/>
      <c r="GV412" s="137">
        <v>6.0500000000000007</v>
      </c>
      <c r="GW412" s="138"/>
      <c r="GX412" s="139" t="s">
        <v>134</v>
      </c>
      <c r="GY412" s="140"/>
      <c r="GZ412" s="137">
        <v>14.299999999999999</v>
      </c>
      <c r="HA412" s="138"/>
      <c r="HB412" s="139" t="s">
        <v>134</v>
      </c>
      <c r="HC412" s="140"/>
      <c r="HD412" s="137">
        <v>14.299999999999999</v>
      </c>
      <c r="HE412" s="138"/>
      <c r="HF412" s="139" t="s">
        <v>134</v>
      </c>
      <c r="HG412" s="140"/>
      <c r="HH412" s="137">
        <v>14.299999999999999</v>
      </c>
      <c r="HI412" s="138"/>
      <c r="HJ412" s="139" t="s">
        <v>134</v>
      </c>
      <c r="HK412" s="140"/>
      <c r="HL412" s="137">
        <v>14.299999999999999</v>
      </c>
      <c r="HM412" s="138"/>
      <c r="HN412" s="139" t="s">
        <v>134</v>
      </c>
      <c r="HO412" s="140"/>
      <c r="HP412" s="137">
        <v>14.299999999999999</v>
      </c>
      <c r="HQ412" s="138"/>
      <c r="HR412" s="139" t="s">
        <v>134</v>
      </c>
      <c r="HS412" s="140"/>
      <c r="HT412" s="137">
        <v>14.299999999999999</v>
      </c>
      <c r="HU412" s="138"/>
      <c r="HV412" s="139" t="s">
        <v>134</v>
      </c>
      <c r="HW412" s="140"/>
      <c r="HX412" s="137">
        <v>14.299999999999999</v>
      </c>
      <c r="HY412" s="138"/>
      <c r="HZ412" s="139" t="s">
        <v>134</v>
      </c>
      <c r="IA412" s="140"/>
      <c r="IB412" s="137">
        <v>14.299999999999999</v>
      </c>
      <c r="IC412" s="138"/>
      <c r="ID412" s="139" t="s">
        <v>134</v>
      </c>
      <c r="IE412" s="140"/>
      <c r="IF412" s="137">
        <v>14.299999999999999</v>
      </c>
      <c r="IG412" s="138"/>
      <c r="IH412" s="139" t="s">
        <v>134</v>
      </c>
      <c r="II412" s="140"/>
      <c r="IJ412" s="137">
        <v>14.299999999999999</v>
      </c>
      <c r="IK412" s="138"/>
      <c r="IL412" s="139" t="s">
        <v>134</v>
      </c>
      <c r="IM412" s="140"/>
      <c r="IN412" s="137">
        <v>14.299999999999999</v>
      </c>
      <c r="IO412" s="138"/>
      <c r="IP412" s="139" t="s">
        <v>134</v>
      </c>
      <c r="IQ412" s="140"/>
    </row>
    <row r="413" spans="2:251" ht="23.5" customHeight="1" x14ac:dyDescent="0.4">
      <c r="B413" s="210" t="s">
        <v>61</v>
      </c>
      <c r="C413" s="211"/>
      <c r="D413" s="147">
        <v>0.94000000000000006</v>
      </c>
      <c r="E413" s="148"/>
      <c r="F413" s="149" t="s">
        <v>134</v>
      </c>
      <c r="G413" s="150"/>
      <c r="H413" s="147">
        <v>0.94000000000000006</v>
      </c>
      <c r="I413" s="148"/>
      <c r="J413" s="149" t="s">
        <v>134</v>
      </c>
      <c r="K413" s="150"/>
      <c r="L413" s="147">
        <v>0.94000000000000006</v>
      </c>
      <c r="M413" s="148"/>
      <c r="N413" s="149" t="s">
        <v>134</v>
      </c>
      <c r="O413" s="150"/>
      <c r="P413" s="147">
        <v>0.94000000000000006</v>
      </c>
      <c r="Q413" s="148"/>
      <c r="R413" s="149" t="s">
        <v>134</v>
      </c>
      <c r="S413" s="150"/>
      <c r="T413" s="147">
        <v>0.94000000000000006</v>
      </c>
      <c r="U413" s="148"/>
      <c r="V413" s="149" t="s">
        <v>134</v>
      </c>
      <c r="W413" s="150"/>
      <c r="X413" s="147">
        <v>0.94000000000000006</v>
      </c>
      <c r="Y413" s="148"/>
      <c r="Z413" s="149" t="s">
        <v>134</v>
      </c>
      <c r="AA413" s="150"/>
      <c r="AB413" s="147">
        <v>0.94000000000000006</v>
      </c>
      <c r="AC413" s="148"/>
      <c r="AD413" s="149" t="s">
        <v>134</v>
      </c>
      <c r="AE413" s="150"/>
      <c r="AF413" s="147">
        <v>0.94000000000000006</v>
      </c>
      <c r="AG413" s="148"/>
      <c r="AH413" s="149" t="s">
        <v>134</v>
      </c>
      <c r="AI413" s="150"/>
      <c r="AJ413" s="147">
        <v>0.94000000000000006</v>
      </c>
      <c r="AK413" s="148"/>
      <c r="AL413" s="149" t="s">
        <v>134</v>
      </c>
      <c r="AM413" s="150"/>
      <c r="AN413" s="147">
        <v>0.94000000000000006</v>
      </c>
      <c r="AO413" s="148"/>
      <c r="AP413" s="149" t="s">
        <v>134</v>
      </c>
      <c r="AQ413" s="150"/>
      <c r="AR413" s="147">
        <v>0.94000000000000006</v>
      </c>
      <c r="AS413" s="148"/>
      <c r="AT413" s="149" t="s">
        <v>134</v>
      </c>
      <c r="AU413" s="150"/>
      <c r="AV413" s="147">
        <v>0.94000000000000006</v>
      </c>
      <c r="AW413" s="148"/>
      <c r="AX413" s="149" t="s">
        <v>134</v>
      </c>
      <c r="AY413" s="150"/>
      <c r="AZ413" s="147">
        <v>0.94000000000000006</v>
      </c>
      <c r="BA413" s="148"/>
      <c r="BB413" s="149" t="s">
        <v>134</v>
      </c>
      <c r="BC413" s="150"/>
      <c r="BD413" s="147">
        <v>0.94000000000000006</v>
      </c>
      <c r="BE413" s="148"/>
      <c r="BF413" s="149" t="s">
        <v>134</v>
      </c>
      <c r="BG413" s="150"/>
      <c r="BH413" s="147">
        <v>0.94000000000000006</v>
      </c>
      <c r="BI413" s="148"/>
      <c r="BJ413" s="149" t="s">
        <v>134</v>
      </c>
      <c r="BK413" s="150"/>
      <c r="BL413" s="147">
        <v>0.94000000000000006</v>
      </c>
      <c r="BM413" s="148"/>
      <c r="BN413" s="149" t="s">
        <v>134</v>
      </c>
      <c r="BO413" s="150"/>
      <c r="BP413" s="147">
        <v>0.89</v>
      </c>
      <c r="BQ413" s="148"/>
      <c r="BR413" s="149" t="s">
        <v>134</v>
      </c>
      <c r="BS413" s="150"/>
      <c r="BT413" s="147">
        <v>0.89</v>
      </c>
      <c r="BU413" s="148"/>
      <c r="BV413" s="149" t="s">
        <v>134</v>
      </c>
      <c r="BW413" s="150"/>
      <c r="BX413" s="147">
        <v>0.89</v>
      </c>
      <c r="BY413" s="148"/>
      <c r="BZ413" s="149" t="s">
        <v>134</v>
      </c>
      <c r="CA413" s="150"/>
      <c r="CB413" s="147">
        <v>0.89</v>
      </c>
      <c r="CC413" s="148"/>
      <c r="CD413" s="149" t="s">
        <v>134</v>
      </c>
      <c r="CE413" s="150"/>
      <c r="CF413" s="147">
        <v>0.89</v>
      </c>
      <c r="CG413" s="148"/>
      <c r="CH413" s="149" t="s">
        <v>134</v>
      </c>
      <c r="CI413" s="150"/>
      <c r="CJ413" s="147">
        <v>0.89</v>
      </c>
      <c r="CK413" s="148"/>
      <c r="CL413" s="149" t="s">
        <v>134</v>
      </c>
      <c r="CM413" s="150"/>
      <c r="CN413" s="147">
        <v>0.89</v>
      </c>
      <c r="CO413" s="148"/>
      <c r="CP413" s="149" t="s">
        <v>134</v>
      </c>
      <c r="CQ413" s="150"/>
      <c r="CR413" s="147">
        <v>0.89</v>
      </c>
      <c r="CS413" s="148"/>
      <c r="CT413" s="149" t="s">
        <v>134</v>
      </c>
      <c r="CU413" s="150"/>
      <c r="CV413" s="147">
        <v>0.89</v>
      </c>
      <c r="CW413" s="148"/>
      <c r="CX413" s="149" t="s">
        <v>134</v>
      </c>
      <c r="CY413" s="150"/>
      <c r="CZ413" s="147">
        <v>0.89</v>
      </c>
      <c r="DA413" s="148"/>
      <c r="DB413" s="149" t="s">
        <v>134</v>
      </c>
      <c r="DC413" s="150"/>
      <c r="DD413" s="147">
        <v>0.89</v>
      </c>
      <c r="DE413" s="148"/>
      <c r="DF413" s="149" t="s">
        <v>134</v>
      </c>
      <c r="DG413" s="150"/>
      <c r="DH413" s="147">
        <v>0.89</v>
      </c>
      <c r="DI413" s="148"/>
      <c r="DJ413" s="149" t="s">
        <v>134</v>
      </c>
      <c r="DK413" s="150"/>
      <c r="DL413" s="147">
        <v>0.89</v>
      </c>
      <c r="DM413" s="148"/>
      <c r="DN413" s="149" t="s">
        <v>134</v>
      </c>
      <c r="DO413" s="150"/>
      <c r="DP413" s="147">
        <v>0.89</v>
      </c>
      <c r="DQ413" s="148"/>
      <c r="DR413" s="149" t="s">
        <v>134</v>
      </c>
      <c r="DS413" s="150"/>
      <c r="DT413" s="147">
        <v>0.89</v>
      </c>
      <c r="DU413" s="148"/>
      <c r="DV413" s="149" t="s">
        <v>134</v>
      </c>
      <c r="DW413" s="150"/>
      <c r="DX413" s="147" t="s">
        <v>8</v>
      </c>
      <c r="DY413" s="148"/>
      <c r="DZ413" s="149" t="s">
        <v>8</v>
      </c>
      <c r="EA413" s="150"/>
      <c r="EB413" s="147" t="s">
        <v>8</v>
      </c>
      <c r="EC413" s="148"/>
      <c r="ED413" s="149" t="s">
        <v>8</v>
      </c>
      <c r="EE413" s="150"/>
      <c r="EF413" s="147" t="s">
        <v>8</v>
      </c>
      <c r="EG413" s="148"/>
      <c r="EH413" s="149" t="s">
        <v>8</v>
      </c>
      <c r="EI413" s="150"/>
      <c r="EJ413" s="147" t="s">
        <v>8</v>
      </c>
      <c r="EK413" s="148"/>
      <c r="EL413" s="149" t="s">
        <v>8</v>
      </c>
      <c r="EM413" s="150"/>
      <c r="EN413" s="147" t="s">
        <v>8</v>
      </c>
      <c r="EO413" s="148"/>
      <c r="EP413" s="149" t="s">
        <v>8</v>
      </c>
      <c r="EQ413" s="150"/>
      <c r="ER413" s="147" t="s">
        <v>8</v>
      </c>
      <c r="ES413" s="148"/>
      <c r="ET413" s="149" t="s">
        <v>8</v>
      </c>
      <c r="EU413" s="150"/>
      <c r="EV413" s="147" t="s">
        <v>8</v>
      </c>
      <c r="EW413" s="148"/>
      <c r="EX413" s="149" t="s">
        <v>8</v>
      </c>
      <c r="EY413" s="150"/>
      <c r="EZ413" s="147" t="s">
        <v>8</v>
      </c>
      <c r="FA413" s="148"/>
      <c r="FB413" s="149" t="s">
        <v>8</v>
      </c>
      <c r="FC413" s="150"/>
      <c r="FD413" s="147" t="s">
        <v>8</v>
      </c>
      <c r="FE413" s="148"/>
      <c r="FF413" s="149" t="s">
        <v>8</v>
      </c>
      <c r="FG413" s="150"/>
      <c r="FH413" s="147" t="s">
        <v>8</v>
      </c>
      <c r="FI413" s="148"/>
      <c r="FJ413" s="149" t="s">
        <v>8</v>
      </c>
      <c r="FK413" s="150"/>
      <c r="FL413" s="147" t="s">
        <v>8</v>
      </c>
      <c r="FM413" s="148"/>
      <c r="FN413" s="149" t="s">
        <v>8</v>
      </c>
      <c r="FO413" s="150"/>
      <c r="FP413" s="147" t="s">
        <v>8</v>
      </c>
      <c r="FQ413" s="148"/>
      <c r="FR413" s="149" t="s">
        <v>8</v>
      </c>
      <c r="FS413" s="150"/>
      <c r="FT413" s="147" t="s">
        <v>8</v>
      </c>
      <c r="FU413" s="148"/>
      <c r="FV413" s="149" t="s">
        <v>8</v>
      </c>
      <c r="FW413" s="150"/>
      <c r="FX413" s="147" t="s">
        <v>8</v>
      </c>
      <c r="FY413" s="148"/>
      <c r="FZ413" s="149" t="s">
        <v>8</v>
      </c>
      <c r="GA413" s="150"/>
      <c r="GB413" s="147" t="s">
        <v>8</v>
      </c>
      <c r="GC413" s="148"/>
      <c r="GD413" s="149" t="s">
        <v>8</v>
      </c>
      <c r="GE413" s="150"/>
      <c r="GF413" s="147" t="s">
        <v>8</v>
      </c>
      <c r="GG413" s="148"/>
      <c r="GH413" s="149" t="s">
        <v>8</v>
      </c>
      <c r="GI413" s="150"/>
      <c r="GJ413" s="147" t="s">
        <v>8</v>
      </c>
      <c r="GK413" s="148"/>
      <c r="GL413" s="149" t="s">
        <v>8</v>
      </c>
      <c r="GM413" s="150"/>
      <c r="GN413" s="147" t="s">
        <v>8</v>
      </c>
      <c r="GO413" s="148"/>
      <c r="GP413" s="149" t="s">
        <v>8</v>
      </c>
      <c r="GQ413" s="150"/>
      <c r="GR413" s="147" t="s">
        <v>8</v>
      </c>
      <c r="GS413" s="148"/>
      <c r="GT413" s="149" t="s">
        <v>8</v>
      </c>
      <c r="GU413" s="150"/>
      <c r="GV413" s="147" t="s">
        <v>8</v>
      </c>
      <c r="GW413" s="148"/>
      <c r="GX413" s="149" t="s">
        <v>8</v>
      </c>
      <c r="GY413" s="150"/>
      <c r="GZ413" s="147" t="s">
        <v>8</v>
      </c>
      <c r="HA413" s="148"/>
      <c r="HB413" s="149" t="s">
        <v>8</v>
      </c>
      <c r="HC413" s="150"/>
      <c r="HD413" s="147" t="s">
        <v>8</v>
      </c>
      <c r="HE413" s="148"/>
      <c r="HF413" s="149" t="s">
        <v>8</v>
      </c>
      <c r="HG413" s="150"/>
      <c r="HH413" s="147" t="s">
        <v>8</v>
      </c>
      <c r="HI413" s="148"/>
      <c r="HJ413" s="149" t="s">
        <v>8</v>
      </c>
      <c r="HK413" s="150"/>
      <c r="HL413" s="147" t="s">
        <v>8</v>
      </c>
      <c r="HM413" s="148"/>
      <c r="HN413" s="149" t="s">
        <v>8</v>
      </c>
      <c r="HO413" s="150"/>
      <c r="HP413" s="147" t="s">
        <v>8</v>
      </c>
      <c r="HQ413" s="148"/>
      <c r="HR413" s="149" t="s">
        <v>8</v>
      </c>
      <c r="HS413" s="150"/>
      <c r="HT413" s="147" t="s">
        <v>8</v>
      </c>
      <c r="HU413" s="148"/>
      <c r="HV413" s="149" t="s">
        <v>8</v>
      </c>
      <c r="HW413" s="150"/>
      <c r="HX413" s="147" t="s">
        <v>8</v>
      </c>
      <c r="HY413" s="148"/>
      <c r="HZ413" s="149" t="s">
        <v>8</v>
      </c>
      <c r="IA413" s="150"/>
      <c r="IB413" s="147" t="s">
        <v>8</v>
      </c>
      <c r="IC413" s="148"/>
      <c r="ID413" s="149" t="s">
        <v>8</v>
      </c>
      <c r="IE413" s="150"/>
      <c r="IF413" s="147" t="s">
        <v>8</v>
      </c>
      <c r="IG413" s="148"/>
      <c r="IH413" s="149" t="s">
        <v>8</v>
      </c>
      <c r="II413" s="150"/>
      <c r="IJ413" s="147" t="s">
        <v>8</v>
      </c>
      <c r="IK413" s="148"/>
      <c r="IL413" s="149" t="s">
        <v>8</v>
      </c>
      <c r="IM413" s="150"/>
      <c r="IN413" s="147" t="s">
        <v>8</v>
      </c>
      <c r="IO413" s="148"/>
      <c r="IP413" s="149" t="s">
        <v>8</v>
      </c>
      <c r="IQ413" s="150"/>
    </row>
    <row r="414" spans="2:251" ht="25.5" customHeight="1" x14ac:dyDescent="0.4">
      <c r="B414" s="232" t="s">
        <v>102</v>
      </c>
      <c r="C414" s="233"/>
      <c r="D414" s="141">
        <v>2.83</v>
      </c>
      <c r="E414" s="142"/>
      <c r="F414" s="143" t="s">
        <v>134</v>
      </c>
      <c r="G414" s="144"/>
      <c r="H414" s="141">
        <v>2.83</v>
      </c>
      <c r="I414" s="142"/>
      <c r="J414" s="143" t="s">
        <v>134</v>
      </c>
      <c r="K414" s="144"/>
      <c r="L414" s="141">
        <v>2.83</v>
      </c>
      <c r="M414" s="142"/>
      <c r="N414" s="143" t="s">
        <v>134</v>
      </c>
      <c r="O414" s="144"/>
      <c r="P414" s="141">
        <v>2.83</v>
      </c>
      <c r="Q414" s="142"/>
      <c r="R414" s="143" t="s">
        <v>134</v>
      </c>
      <c r="S414" s="144"/>
      <c r="T414" s="141">
        <v>2.83</v>
      </c>
      <c r="U414" s="142"/>
      <c r="V414" s="143" t="s">
        <v>134</v>
      </c>
      <c r="W414" s="144"/>
      <c r="X414" s="141">
        <f>2.99+0.15</f>
        <v>3.14</v>
      </c>
      <c r="Y414" s="142"/>
      <c r="Z414" s="143" t="s">
        <v>134</v>
      </c>
      <c r="AA414" s="144"/>
      <c r="AB414" s="141">
        <f>2.99+0.15</f>
        <v>3.14</v>
      </c>
      <c r="AC414" s="142"/>
      <c r="AD414" s="143" t="s">
        <v>134</v>
      </c>
      <c r="AE414" s="144"/>
      <c r="AF414" s="141">
        <f>2.99+0.15</f>
        <v>3.14</v>
      </c>
      <c r="AG414" s="142"/>
      <c r="AH414" s="143" t="s">
        <v>134</v>
      </c>
      <c r="AI414" s="144"/>
      <c r="AJ414" s="141">
        <v>3.14</v>
      </c>
      <c r="AK414" s="142"/>
      <c r="AL414" s="143" t="s">
        <v>134</v>
      </c>
      <c r="AM414" s="144"/>
      <c r="AN414" s="141">
        <v>3.14</v>
      </c>
      <c r="AO414" s="142"/>
      <c r="AP414" s="143" t="s">
        <v>134</v>
      </c>
      <c r="AQ414" s="144"/>
      <c r="AR414" s="141">
        <v>3.14</v>
      </c>
      <c r="AS414" s="142"/>
      <c r="AT414" s="143" t="s">
        <v>134</v>
      </c>
      <c r="AU414" s="144"/>
      <c r="AV414" s="141">
        <v>3.14</v>
      </c>
      <c r="AW414" s="142"/>
      <c r="AX414" s="143" t="s">
        <v>134</v>
      </c>
      <c r="AY414" s="144"/>
      <c r="AZ414" s="141">
        <v>3.14</v>
      </c>
      <c r="BA414" s="142"/>
      <c r="BB414" s="143" t="s">
        <v>134</v>
      </c>
      <c r="BC414" s="144"/>
      <c r="BD414" s="141">
        <v>3.14</v>
      </c>
      <c r="BE414" s="142"/>
      <c r="BF414" s="143" t="s">
        <v>134</v>
      </c>
      <c r="BG414" s="144"/>
      <c r="BH414" s="141">
        <v>3.14</v>
      </c>
      <c r="BI414" s="142"/>
      <c r="BJ414" s="143" t="s">
        <v>134</v>
      </c>
      <c r="BK414" s="144"/>
      <c r="BL414" s="141">
        <v>3.14</v>
      </c>
      <c r="BM414" s="142"/>
      <c r="BN414" s="143" t="s">
        <v>134</v>
      </c>
      <c r="BO414" s="144"/>
      <c r="BP414" s="141">
        <v>3.0900000000000003</v>
      </c>
      <c r="BQ414" s="142"/>
      <c r="BR414" s="143" t="s">
        <v>134</v>
      </c>
      <c r="BS414" s="144"/>
      <c r="BT414" s="141">
        <v>3.0900000000000003</v>
      </c>
      <c r="BU414" s="142"/>
      <c r="BV414" s="143" t="s">
        <v>134</v>
      </c>
      <c r="BW414" s="144"/>
      <c r="BX414" s="141">
        <v>3.0900000000000003</v>
      </c>
      <c r="BY414" s="142"/>
      <c r="BZ414" s="143" t="s">
        <v>134</v>
      </c>
      <c r="CA414" s="144"/>
      <c r="CB414" s="141">
        <v>3.0900000000000003</v>
      </c>
      <c r="CC414" s="142"/>
      <c r="CD414" s="143" t="s">
        <v>134</v>
      </c>
      <c r="CE414" s="144"/>
      <c r="CF414" s="141">
        <v>3.0900000000000003</v>
      </c>
      <c r="CG414" s="142"/>
      <c r="CH414" s="143" t="s">
        <v>134</v>
      </c>
      <c r="CI414" s="144"/>
      <c r="CJ414" s="141">
        <v>3.0900000000000003</v>
      </c>
      <c r="CK414" s="142"/>
      <c r="CL414" s="143" t="s">
        <v>134</v>
      </c>
      <c r="CM414" s="144"/>
      <c r="CN414" s="162">
        <v>0.6</v>
      </c>
      <c r="CO414" s="142"/>
      <c r="CP414" s="155" t="s">
        <v>246</v>
      </c>
      <c r="CQ414" s="156"/>
      <c r="CR414" s="162">
        <v>0.6</v>
      </c>
      <c r="CS414" s="142"/>
      <c r="CT414" s="155" t="s">
        <v>246</v>
      </c>
      <c r="CU414" s="156"/>
      <c r="CV414" s="162">
        <v>0.6</v>
      </c>
      <c r="CW414" s="142"/>
      <c r="CX414" s="155" t="s">
        <v>246</v>
      </c>
      <c r="CY414" s="156"/>
      <c r="CZ414" s="162">
        <v>0.6</v>
      </c>
      <c r="DA414" s="142"/>
      <c r="DB414" s="155" t="s">
        <v>246</v>
      </c>
      <c r="DC414" s="156"/>
      <c r="DD414" s="162">
        <v>0.6</v>
      </c>
      <c r="DE414" s="142"/>
      <c r="DF414" s="155" t="s">
        <v>246</v>
      </c>
      <c r="DG414" s="156"/>
      <c r="DH414" s="162">
        <v>0.6</v>
      </c>
      <c r="DI414" s="142"/>
      <c r="DJ414" s="155" t="s">
        <v>246</v>
      </c>
      <c r="DK414" s="156"/>
      <c r="DL414" s="162">
        <v>0.6</v>
      </c>
      <c r="DM414" s="142"/>
      <c r="DN414" s="155" t="s">
        <v>246</v>
      </c>
      <c r="DO414" s="156"/>
      <c r="DP414" s="162">
        <v>0.6</v>
      </c>
      <c r="DQ414" s="142"/>
      <c r="DR414" s="155" t="s">
        <v>246</v>
      </c>
      <c r="DS414" s="156"/>
      <c r="DT414" s="162">
        <v>0.6</v>
      </c>
      <c r="DU414" s="142"/>
      <c r="DV414" s="155" t="s">
        <v>246</v>
      </c>
      <c r="DW414" s="156"/>
      <c r="DX414" s="162">
        <v>0.6</v>
      </c>
      <c r="DY414" s="142"/>
      <c r="DZ414" s="155" t="s">
        <v>246</v>
      </c>
      <c r="EA414" s="156"/>
      <c r="EB414" s="162">
        <v>0.6</v>
      </c>
      <c r="EC414" s="142"/>
      <c r="ED414" s="155" t="s">
        <v>246</v>
      </c>
      <c r="EE414" s="156"/>
      <c r="EF414" s="162">
        <v>0.6</v>
      </c>
      <c r="EG414" s="142"/>
      <c r="EH414" s="155" t="s">
        <v>246</v>
      </c>
      <c r="EI414" s="156"/>
      <c r="EJ414" s="162">
        <v>0.6</v>
      </c>
      <c r="EK414" s="142"/>
      <c r="EL414" s="155" t="s">
        <v>246</v>
      </c>
      <c r="EM414" s="156"/>
      <c r="EN414" s="141">
        <v>2.99</v>
      </c>
      <c r="EO414" s="142"/>
      <c r="EP414" s="155" t="s">
        <v>134</v>
      </c>
      <c r="EQ414" s="156"/>
      <c r="ER414" s="141">
        <v>2.99</v>
      </c>
      <c r="ES414" s="142"/>
      <c r="ET414" s="155" t="s">
        <v>134</v>
      </c>
      <c r="EU414" s="156"/>
      <c r="EV414" s="141">
        <v>2.99</v>
      </c>
      <c r="EW414" s="142"/>
      <c r="EX414" s="155" t="s">
        <v>134</v>
      </c>
      <c r="EY414" s="156"/>
      <c r="EZ414" s="141">
        <v>2.99</v>
      </c>
      <c r="FA414" s="142"/>
      <c r="FB414" s="155" t="s">
        <v>134</v>
      </c>
      <c r="FC414" s="156"/>
      <c r="FD414" s="141">
        <v>2.99</v>
      </c>
      <c r="FE414" s="142"/>
      <c r="FF414" s="155" t="s">
        <v>134</v>
      </c>
      <c r="FG414" s="156"/>
      <c r="FH414" s="141">
        <v>2.99</v>
      </c>
      <c r="FI414" s="142"/>
      <c r="FJ414" s="155" t="s">
        <v>134</v>
      </c>
      <c r="FK414" s="156"/>
      <c r="FL414" s="141">
        <v>2.99</v>
      </c>
      <c r="FM414" s="142"/>
      <c r="FN414" s="155" t="s">
        <v>134</v>
      </c>
      <c r="FO414" s="156"/>
      <c r="FP414" s="141">
        <v>2.9400000000000004</v>
      </c>
      <c r="FQ414" s="142"/>
      <c r="FR414" s="155" t="s">
        <v>134</v>
      </c>
      <c r="FS414" s="156"/>
      <c r="FT414" s="141">
        <v>2.9400000000000004</v>
      </c>
      <c r="FU414" s="142"/>
      <c r="FV414" s="155" t="s">
        <v>134</v>
      </c>
      <c r="FW414" s="156"/>
      <c r="FX414" s="141">
        <v>2.9400000000000004</v>
      </c>
      <c r="FY414" s="142"/>
      <c r="FZ414" s="155" t="s">
        <v>134</v>
      </c>
      <c r="GA414" s="156"/>
      <c r="GB414" s="141">
        <v>2.9400000000000004</v>
      </c>
      <c r="GC414" s="142"/>
      <c r="GD414" s="155" t="s">
        <v>134</v>
      </c>
      <c r="GE414" s="156"/>
      <c r="GF414" s="141">
        <v>2.9400000000000004</v>
      </c>
      <c r="GG414" s="142"/>
      <c r="GH414" s="155" t="s">
        <v>134</v>
      </c>
      <c r="GI414" s="156"/>
      <c r="GJ414" s="141">
        <v>2.9400000000000004</v>
      </c>
      <c r="GK414" s="142"/>
      <c r="GL414" s="155" t="s">
        <v>134</v>
      </c>
      <c r="GM414" s="156"/>
      <c r="GN414" s="141">
        <v>8.17</v>
      </c>
      <c r="GO414" s="142"/>
      <c r="GP414" s="155" t="s">
        <v>134</v>
      </c>
      <c r="GQ414" s="156"/>
      <c r="GR414" s="141">
        <v>8.17</v>
      </c>
      <c r="GS414" s="142"/>
      <c r="GT414" s="155" t="s">
        <v>134</v>
      </c>
      <c r="GU414" s="156"/>
      <c r="GV414" s="141">
        <v>8.17</v>
      </c>
      <c r="GW414" s="142"/>
      <c r="GX414" s="155" t="s">
        <v>134</v>
      </c>
      <c r="GY414" s="156"/>
      <c r="GZ414" s="141">
        <v>8.17</v>
      </c>
      <c r="HA414" s="142"/>
      <c r="HB414" s="155" t="s">
        <v>134</v>
      </c>
      <c r="HC414" s="156"/>
      <c r="HD414" s="141">
        <v>8.17</v>
      </c>
      <c r="HE414" s="142"/>
      <c r="HF414" s="155" t="s">
        <v>134</v>
      </c>
      <c r="HG414" s="156"/>
      <c r="HH414" s="141">
        <v>8.17</v>
      </c>
      <c r="HI414" s="142"/>
      <c r="HJ414" s="155" t="s">
        <v>134</v>
      </c>
      <c r="HK414" s="156"/>
      <c r="HL414" s="141">
        <v>8.17</v>
      </c>
      <c r="HM414" s="142"/>
      <c r="HN414" s="155" t="s">
        <v>134</v>
      </c>
      <c r="HO414" s="156"/>
      <c r="HP414" s="141">
        <v>8.17</v>
      </c>
      <c r="HQ414" s="142"/>
      <c r="HR414" s="155" t="s">
        <v>134</v>
      </c>
      <c r="HS414" s="156"/>
      <c r="HT414" s="141">
        <v>8.17</v>
      </c>
      <c r="HU414" s="142"/>
      <c r="HV414" s="155" t="s">
        <v>134</v>
      </c>
      <c r="HW414" s="156"/>
      <c r="HX414" s="141">
        <v>8.17</v>
      </c>
      <c r="HY414" s="142"/>
      <c r="HZ414" s="155" t="s">
        <v>134</v>
      </c>
      <c r="IA414" s="156"/>
      <c r="IB414" s="141">
        <v>8.17</v>
      </c>
      <c r="IC414" s="142"/>
      <c r="ID414" s="155" t="s">
        <v>134</v>
      </c>
      <c r="IE414" s="156"/>
      <c r="IF414" s="141">
        <v>8.17</v>
      </c>
      <c r="IG414" s="142"/>
      <c r="IH414" s="155" t="s">
        <v>134</v>
      </c>
      <c r="II414" s="156"/>
      <c r="IJ414" s="141">
        <v>8.17</v>
      </c>
      <c r="IK414" s="142"/>
      <c r="IL414" s="155" t="s">
        <v>134</v>
      </c>
      <c r="IM414" s="156"/>
      <c r="IN414" s="141">
        <v>8.17</v>
      </c>
      <c r="IO414" s="142"/>
      <c r="IP414" s="155" t="s">
        <v>134</v>
      </c>
      <c r="IQ414" s="156"/>
    </row>
    <row r="415" spans="2:251" ht="25.5" customHeight="1" x14ac:dyDescent="0.4">
      <c r="B415" s="234"/>
      <c r="C415" s="235"/>
      <c r="D415" s="137"/>
      <c r="E415" s="138"/>
      <c r="F415" s="145"/>
      <c r="G415" s="146"/>
      <c r="H415" s="137"/>
      <c r="I415" s="138"/>
      <c r="J415" s="145"/>
      <c r="K415" s="146"/>
      <c r="L415" s="137"/>
      <c r="M415" s="138"/>
      <c r="N415" s="145"/>
      <c r="O415" s="146"/>
      <c r="P415" s="137"/>
      <c r="Q415" s="138"/>
      <c r="R415" s="145"/>
      <c r="S415" s="146"/>
      <c r="T415" s="137"/>
      <c r="U415" s="138"/>
      <c r="V415" s="145"/>
      <c r="W415" s="146"/>
      <c r="X415" s="137"/>
      <c r="Y415" s="138"/>
      <c r="Z415" s="145"/>
      <c r="AA415" s="146"/>
      <c r="AB415" s="137"/>
      <c r="AC415" s="138"/>
      <c r="AD415" s="145"/>
      <c r="AE415" s="146"/>
      <c r="AF415" s="137"/>
      <c r="AG415" s="138"/>
      <c r="AH415" s="145"/>
      <c r="AI415" s="146"/>
      <c r="AJ415" s="137"/>
      <c r="AK415" s="138"/>
      <c r="AL415" s="145"/>
      <c r="AM415" s="146"/>
      <c r="AN415" s="137"/>
      <c r="AO415" s="138"/>
      <c r="AP415" s="145"/>
      <c r="AQ415" s="146"/>
      <c r="AR415" s="137"/>
      <c r="AS415" s="138"/>
      <c r="AT415" s="145"/>
      <c r="AU415" s="146"/>
      <c r="AV415" s="137"/>
      <c r="AW415" s="138"/>
      <c r="AX415" s="145"/>
      <c r="AY415" s="146"/>
      <c r="AZ415" s="137"/>
      <c r="BA415" s="138"/>
      <c r="BB415" s="145"/>
      <c r="BC415" s="146"/>
      <c r="BD415" s="137"/>
      <c r="BE415" s="138"/>
      <c r="BF415" s="145"/>
      <c r="BG415" s="146"/>
      <c r="BH415" s="137"/>
      <c r="BI415" s="138"/>
      <c r="BJ415" s="145"/>
      <c r="BK415" s="146"/>
      <c r="BL415" s="137"/>
      <c r="BM415" s="138"/>
      <c r="BN415" s="145"/>
      <c r="BO415" s="146"/>
      <c r="BP415" s="137"/>
      <c r="BQ415" s="138"/>
      <c r="BR415" s="145"/>
      <c r="BS415" s="146"/>
      <c r="BT415" s="137"/>
      <c r="BU415" s="138"/>
      <c r="BV415" s="145"/>
      <c r="BW415" s="146"/>
      <c r="BX415" s="137"/>
      <c r="BY415" s="138"/>
      <c r="BZ415" s="145"/>
      <c r="CA415" s="146"/>
      <c r="CB415" s="137"/>
      <c r="CC415" s="138"/>
      <c r="CD415" s="145"/>
      <c r="CE415" s="146"/>
      <c r="CF415" s="137"/>
      <c r="CG415" s="138"/>
      <c r="CH415" s="145"/>
      <c r="CI415" s="146"/>
      <c r="CJ415" s="137"/>
      <c r="CK415" s="138"/>
      <c r="CL415" s="145"/>
      <c r="CM415" s="146"/>
      <c r="CN415" s="161">
        <v>6.1000000000000005</v>
      </c>
      <c r="CO415" s="138"/>
      <c r="CP415" s="139" t="s">
        <v>134</v>
      </c>
      <c r="CQ415" s="140"/>
      <c r="CR415" s="161">
        <v>6.1000000000000005</v>
      </c>
      <c r="CS415" s="138"/>
      <c r="CT415" s="139" t="s">
        <v>134</v>
      </c>
      <c r="CU415" s="140"/>
      <c r="CV415" s="161">
        <v>6.1000000000000005</v>
      </c>
      <c r="CW415" s="138"/>
      <c r="CX415" s="139" t="s">
        <v>134</v>
      </c>
      <c r="CY415" s="140"/>
      <c r="CZ415" s="161">
        <v>10.220000000000001</v>
      </c>
      <c r="DA415" s="138"/>
      <c r="DB415" s="139" t="s">
        <v>134</v>
      </c>
      <c r="DC415" s="140"/>
      <c r="DD415" s="161">
        <v>10.220000000000001</v>
      </c>
      <c r="DE415" s="138"/>
      <c r="DF415" s="139" t="s">
        <v>134</v>
      </c>
      <c r="DG415" s="140"/>
      <c r="DH415" s="161">
        <v>10.220000000000001</v>
      </c>
      <c r="DI415" s="138"/>
      <c r="DJ415" s="139" t="s">
        <v>134</v>
      </c>
      <c r="DK415" s="140"/>
      <c r="DL415" s="161">
        <v>10.220000000000001</v>
      </c>
      <c r="DM415" s="138"/>
      <c r="DN415" s="139" t="s">
        <v>134</v>
      </c>
      <c r="DO415" s="140"/>
      <c r="DP415" s="161">
        <v>10.220000000000001</v>
      </c>
      <c r="DQ415" s="138"/>
      <c r="DR415" s="139" t="s">
        <v>134</v>
      </c>
      <c r="DS415" s="140"/>
      <c r="DT415" s="161">
        <v>10.220000000000001</v>
      </c>
      <c r="DU415" s="138"/>
      <c r="DV415" s="139" t="s">
        <v>134</v>
      </c>
      <c r="DW415" s="140"/>
      <c r="DX415" s="161">
        <v>10.220000000000001</v>
      </c>
      <c r="DY415" s="138"/>
      <c r="DZ415" s="139" t="s">
        <v>134</v>
      </c>
      <c r="EA415" s="140"/>
      <c r="EB415" s="161">
        <v>10.220000000000001</v>
      </c>
      <c r="EC415" s="138"/>
      <c r="ED415" s="139" t="s">
        <v>134</v>
      </c>
      <c r="EE415" s="140"/>
      <c r="EF415" s="161">
        <v>10.220000000000001</v>
      </c>
      <c r="EG415" s="138"/>
      <c r="EH415" s="139" t="s">
        <v>134</v>
      </c>
      <c r="EI415" s="140"/>
      <c r="EJ415" s="161">
        <v>10.220000000000001</v>
      </c>
      <c r="EK415" s="138"/>
      <c r="EL415" s="139" t="s">
        <v>134</v>
      </c>
      <c r="EM415" s="140"/>
      <c r="EN415" s="137">
        <v>6.1000000000000005</v>
      </c>
      <c r="EO415" s="138"/>
      <c r="EP415" s="139" t="s">
        <v>134</v>
      </c>
      <c r="EQ415" s="140"/>
      <c r="ER415" s="137">
        <v>6.1000000000000005</v>
      </c>
      <c r="ES415" s="138"/>
      <c r="ET415" s="139" t="s">
        <v>134</v>
      </c>
      <c r="EU415" s="140"/>
      <c r="EV415" s="137">
        <v>6.1000000000000005</v>
      </c>
      <c r="EW415" s="138"/>
      <c r="EX415" s="139" t="s">
        <v>134</v>
      </c>
      <c r="EY415" s="140"/>
      <c r="EZ415" s="137">
        <v>6.1000000000000005</v>
      </c>
      <c r="FA415" s="138"/>
      <c r="FB415" s="139" t="s">
        <v>134</v>
      </c>
      <c r="FC415" s="140"/>
      <c r="FD415" s="137">
        <v>6.1000000000000005</v>
      </c>
      <c r="FE415" s="138"/>
      <c r="FF415" s="139" t="s">
        <v>134</v>
      </c>
      <c r="FG415" s="140"/>
      <c r="FH415" s="137">
        <v>6.1000000000000005</v>
      </c>
      <c r="FI415" s="138"/>
      <c r="FJ415" s="139" t="s">
        <v>134</v>
      </c>
      <c r="FK415" s="140"/>
      <c r="FL415" s="137">
        <v>6.1000000000000005</v>
      </c>
      <c r="FM415" s="138"/>
      <c r="FN415" s="139" t="s">
        <v>134</v>
      </c>
      <c r="FO415" s="140"/>
      <c r="FP415" s="137">
        <v>6.0500000000000007</v>
      </c>
      <c r="FQ415" s="138"/>
      <c r="FR415" s="139" t="s">
        <v>134</v>
      </c>
      <c r="FS415" s="140"/>
      <c r="FT415" s="137">
        <v>6.0500000000000007</v>
      </c>
      <c r="FU415" s="138"/>
      <c r="FV415" s="139" t="s">
        <v>134</v>
      </c>
      <c r="FW415" s="140"/>
      <c r="FX415" s="137">
        <v>6.0500000000000007</v>
      </c>
      <c r="FY415" s="138"/>
      <c r="FZ415" s="139" t="s">
        <v>134</v>
      </c>
      <c r="GA415" s="140"/>
      <c r="GB415" s="137">
        <v>6.0500000000000007</v>
      </c>
      <c r="GC415" s="138"/>
      <c r="GD415" s="139" t="s">
        <v>134</v>
      </c>
      <c r="GE415" s="140"/>
      <c r="GF415" s="137">
        <v>6.0500000000000007</v>
      </c>
      <c r="GG415" s="138"/>
      <c r="GH415" s="139" t="s">
        <v>134</v>
      </c>
      <c r="GI415" s="140"/>
      <c r="GJ415" s="137">
        <v>6.0500000000000007</v>
      </c>
      <c r="GK415" s="138"/>
      <c r="GL415" s="139" t="s">
        <v>134</v>
      </c>
      <c r="GM415" s="140"/>
      <c r="GN415" s="137">
        <v>6.0500000000000007</v>
      </c>
      <c r="GO415" s="138"/>
      <c r="GP415" s="139" t="s">
        <v>134</v>
      </c>
      <c r="GQ415" s="140"/>
      <c r="GR415" s="137">
        <v>6.0500000000000007</v>
      </c>
      <c r="GS415" s="138"/>
      <c r="GT415" s="139" t="s">
        <v>134</v>
      </c>
      <c r="GU415" s="140"/>
      <c r="GV415" s="137">
        <v>6.0500000000000007</v>
      </c>
      <c r="GW415" s="138"/>
      <c r="GX415" s="139" t="s">
        <v>134</v>
      </c>
      <c r="GY415" s="140"/>
      <c r="GZ415" s="137">
        <v>6.0500000000000007</v>
      </c>
      <c r="HA415" s="138"/>
      <c r="HB415" s="139" t="s">
        <v>134</v>
      </c>
      <c r="HC415" s="140"/>
      <c r="HD415" s="137">
        <v>6.0500000000000007</v>
      </c>
      <c r="HE415" s="138"/>
      <c r="HF415" s="139" t="s">
        <v>134</v>
      </c>
      <c r="HG415" s="140"/>
      <c r="HH415" s="137">
        <v>6.0500000000000007</v>
      </c>
      <c r="HI415" s="138"/>
      <c r="HJ415" s="139" t="s">
        <v>134</v>
      </c>
      <c r="HK415" s="140"/>
      <c r="HL415" s="137">
        <v>6.0500000000000007</v>
      </c>
      <c r="HM415" s="138"/>
      <c r="HN415" s="139" t="s">
        <v>134</v>
      </c>
      <c r="HO415" s="140"/>
      <c r="HP415" s="137">
        <v>6.0500000000000007</v>
      </c>
      <c r="HQ415" s="138"/>
      <c r="HR415" s="139" t="s">
        <v>134</v>
      </c>
      <c r="HS415" s="140"/>
      <c r="HT415" s="137">
        <v>6.0500000000000007</v>
      </c>
      <c r="HU415" s="138"/>
      <c r="HV415" s="139" t="s">
        <v>134</v>
      </c>
      <c r="HW415" s="140"/>
      <c r="HX415" s="137">
        <v>6.0500000000000007</v>
      </c>
      <c r="HY415" s="138"/>
      <c r="HZ415" s="139" t="s">
        <v>134</v>
      </c>
      <c r="IA415" s="140"/>
      <c r="IB415" s="137">
        <v>6.0500000000000007</v>
      </c>
      <c r="IC415" s="138"/>
      <c r="ID415" s="139" t="s">
        <v>134</v>
      </c>
      <c r="IE415" s="140"/>
      <c r="IF415" s="137">
        <v>6.0500000000000007</v>
      </c>
      <c r="IG415" s="138"/>
      <c r="IH415" s="139" t="s">
        <v>134</v>
      </c>
      <c r="II415" s="140"/>
      <c r="IJ415" s="137">
        <v>6.0500000000000007</v>
      </c>
      <c r="IK415" s="138"/>
      <c r="IL415" s="139" t="s">
        <v>134</v>
      </c>
      <c r="IM415" s="140"/>
      <c r="IN415" s="137">
        <v>6.0500000000000007</v>
      </c>
      <c r="IO415" s="138"/>
      <c r="IP415" s="139" t="s">
        <v>134</v>
      </c>
      <c r="IQ415" s="140"/>
    </row>
    <row r="416" spans="2:251" ht="23.5" customHeight="1" x14ac:dyDescent="0.4">
      <c r="B416" s="135" t="s">
        <v>12</v>
      </c>
      <c r="C416" s="136"/>
      <c r="D416" s="147" t="s">
        <v>8</v>
      </c>
      <c r="E416" s="148"/>
      <c r="F416" s="149" t="s">
        <v>8</v>
      </c>
      <c r="G416" s="150"/>
      <c r="H416" s="147" t="s">
        <v>8</v>
      </c>
      <c r="I416" s="148"/>
      <c r="J416" s="149" t="s">
        <v>8</v>
      </c>
      <c r="K416" s="150"/>
      <c r="L416" s="147" t="s">
        <v>8</v>
      </c>
      <c r="M416" s="148"/>
      <c r="N416" s="149" t="s">
        <v>8</v>
      </c>
      <c r="O416" s="150"/>
      <c r="P416" s="147" t="s">
        <v>8</v>
      </c>
      <c r="Q416" s="148"/>
      <c r="R416" s="149" t="s">
        <v>8</v>
      </c>
      <c r="S416" s="150"/>
      <c r="T416" s="147">
        <v>2.09</v>
      </c>
      <c r="U416" s="148"/>
      <c r="V416" s="149" t="s">
        <v>134</v>
      </c>
      <c r="W416" s="150"/>
      <c r="X416" s="147">
        <v>2.09</v>
      </c>
      <c r="Y416" s="148"/>
      <c r="Z416" s="149" t="s">
        <v>134</v>
      </c>
      <c r="AA416" s="150"/>
      <c r="AB416" s="147">
        <v>2.09</v>
      </c>
      <c r="AC416" s="148"/>
      <c r="AD416" s="149" t="s">
        <v>134</v>
      </c>
      <c r="AE416" s="150"/>
      <c r="AF416" s="147">
        <v>2.09</v>
      </c>
      <c r="AG416" s="148"/>
      <c r="AH416" s="149" t="s">
        <v>134</v>
      </c>
      <c r="AI416" s="150"/>
      <c r="AJ416" s="147">
        <v>2.09</v>
      </c>
      <c r="AK416" s="148"/>
      <c r="AL416" s="149" t="s">
        <v>134</v>
      </c>
      <c r="AM416" s="150"/>
      <c r="AN416" s="147">
        <v>2.09</v>
      </c>
      <c r="AO416" s="148"/>
      <c r="AP416" s="149" t="s">
        <v>134</v>
      </c>
      <c r="AQ416" s="150"/>
      <c r="AR416" s="147">
        <v>2.09</v>
      </c>
      <c r="AS416" s="148"/>
      <c r="AT416" s="149" t="s">
        <v>134</v>
      </c>
      <c r="AU416" s="150"/>
      <c r="AV416" s="147">
        <v>2.09</v>
      </c>
      <c r="AW416" s="148"/>
      <c r="AX416" s="149" t="s">
        <v>134</v>
      </c>
      <c r="AY416" s="150"/>
      <c r="AZ416" s="147">
        <v>2.09</v>
      </c>
      <c r="BA416" s="148"/>
      <c r="BB416" s="149" t="s">
        <v>134</v>
      </c>
      <c r="BC416" s="150"/>
      <c r="BD416" s="147">
        <v>2.09</v>
      </c>
      <c r="BE416" s="148"/>
      <c r="BF416" s="149" t="s">
        <v>134</v>
      </c>
      <c r="BG416" s="150"/>
      <c r="BH416" s="147">
        <v>2.09</v>
      </c>
      <c r="BI416" s="148"/>
      <c r="BJ416" s="149" t="s">
        <v>134</v>
      </c>
      <c r="BK416" s="150"/>
      <c r="BL416" s="147">
        <v>2.09</v>
      </c>
      <c r="BM416" s="148"/>
      <c r="BN416" s="149" t="s">
        <v>134</v>
      </c>
      <c r="BO416" s="150"/>
      <c r="BP416" s="147">
        <v>2.04</v>
      </c>
      <c r="BQ416" s="148"/>
      <c r="BR416" s="149" t="s">
        <v>134</v>
      </c>
      <c r="BS416" s="150"/>
      <c r="BT416" s="147">
        <v>2.04</v>
      </c>
      <c r="BU416" s="148"/>
      <c r="BV416" s="149" t="s">
        <v>134</v>
      </c>
      <c r="BW416" s="150"/>
      <c r="BX416" s="147">
        <v>2.04</v>
      </c>
      <c r="BY416" s="148"/>
      <c r="BZ416" s="149" t="s">
        <v>134</v>
      </c>
      <c r="CA416" s="150"/>
      <c r="CB416" s="147">
        <v>2.04</v>
      </c>
      <c r="CC416" s="148"/>
      <c r="CD416" s="149" t="s">
        <v>134</v>
      </c>
      <c r="CE416" s="150"/>
      <c r="CF416" s="147">
        <v>2.04</v>
      </c>
      <c r="CG416" s="148"/>
      <c r="CH416" s="149" t="s">
        <v>134</v>
      </c>
      <c r="CI416" s="150"/>
      <c r="CJ416" s="147">
        <v>2.04</v>
      </c>
      <c r="CK416" s="148"/>
      <c r="CL416" s="149" t="s">
        <v>134</v>
      </c>
      <c r="CM416" s="150"/>
      <c r="CN416" s="147">
        <v>2.04</v>
      </c>
      <c r="CO416" s="148"/>
      <c r="CP416" s="149" t="s">
        <v>134</v>
      </c>
      <c r="CQ416" s="150"/>
      <c r="CR416" s="147">
        <v>2.04</v>
      </c>
      <c r="CS416" s="148"/>
      <c r="CT416" s="149" t="s">
        <v>134</v>
      </c>
      <c r="CU416" s="150"/>
      <c r="CV416" s="147">
        <v>2.04</v>
      </c>
      <c r="CW416" s="148"/>
      <c r="CX416" s="149" t="s">
        <v>134</v>
      </c>
      <c r="CY416" s="150"/>
      <c r="CZ416" s="147">
        <v>2.04</v>
      </c>
      <c r="DA416" s="148"/>
      <c r="DB416" s="149" t="s">
        <v>134</v>
      </c>
      <c r="DC416" s="150"/>
      <c r="DD416" s="147">
        <v>2.04</v>
      </c>
      <c r="DE416" s="148"/>
      <c r="DF416" s="149" t="s">
        <v>134</v>
      </c>
      <c r="DG416" s="150"/>
      <c r="DH416" s="147">
        <v>2.04</v>
      </c>
      <c r="DI416" s="148"/>
      <c r="DJ416" s="149" t="s">
        <v>134</v>
      </c>
      <c r="DK416" s="150"/>
      <c r="DL416" s="147">
        <v>2.04</v>
      </c>
      <c r="DM416" s="148"/>
      <c r="DN416" s="149" t="s">
        <v>134</v>
      </c>
      <c r="DO416" s="150"/>
      <c r="DP416" s="147">
        <v>2.04</v>
      </c>
      <c r="DQ416" s="148"/>
      <c r="DR416" s="149" t="s">
        <v>134</v>
      </c>
      <c r="DS416" s="150"/>
      <c r="DT416" s="147">
        <v>2.04</v>
      </c>
      <c r="DU416" s="148"/>
      <c r="DV416" s="149" t="s">
        <v>134</v>
      </c>
      <c r="DW416" s="150"/>
      <c r="DX416" s="147">
        <v>2.04</v>
      </c>
      <c r="DY416" s="148"/>
      <c r="DZ416" s="149" t="s">
        <v>134</v>
      </c>
      <c r="EA416" s="150"/>
      <c r="EB416" s="147">
        <v>2.04</v>
      </c>
      <c r="EC416" s="148"/>
      <c r="ED416" s="149" t="s">
        <v>134</v>
      </c>
      <c r="EE416" s="150"/>
      <c r="EF416" s="147">
        <v>2.04</v>
      </c>
      <c r="EG416" s="148"/>
      <c r="EH416" s="149" t="s">
        <v>134</v>
      </c>
      <c r="EI416" s="150"/>
      <c r="EJ416" s="147">
        <v>2.04</v>
      </c>
      <c r="EK416" s="148"/>
      <c r="EL416" s="149" t="s">
        <v>134</v>
      </c>
      <c r="EM416" s="150"/>
      <c r="EN416" s="147">
        <v>2.04</v>
      </c>
      <c r="EO416" s="148"/>
      <c r="EP416" s="149" t="s">
        <v>134</v>
      </c>
      <c r="EQ416" s="150"/>
      <c r="ER416" s="147">
        <v>2.04</v>
      </c>
      <c r="ES416" s="148"/>
      <c r="ET416" s="149" t="s">
        <v>134</v>
      </c>
      <c r="EU416" s="150"/>
      <c r="EV416" s="147">
        <v>2.04</v>
      </c>
      <c r="EW416" s="148"/>
      <c r="EX416" s="149" t="s">
        <v>134</v>
      </c>
      <c r="EY416" s="150"/>
      <c r="EZ416" s="147">
        <v>2.04</v>
      </c>
      <c r="FA416" s="148"/>
      <c r="FB416" s="149" t="s">
        <v>134</v>
      </c>
      <c r="FC416" s="150"/>
      <c r="FD416" s="147">
        <v>2.04</v>
      </c>
      <c r="FE416" s="148"/>
      <c r="FF416" s="149" t="s">
        <v>134</v>
      </c>
      <c r="FG416" s="150"/>
      <c r="FH416" s="147">
        <v>2.04</v>
      </c>
      <c r="FI416" s="148"/>
      <c r="FJ416" s="149" t="s">
        <v>134</v>
      </c>
      <c r="FK416" s="150"/>
      <c r="FL416" s="147">
        <v>2.04</v>
      </c>
      <c r="FM416" s="148"/>
      <c r="FN416" s="149" t="s">
        <v>134</v>
      </c>
      <c r="FO416" s="150"/>
      <c r="FP416" s="147">
        <v>1.99</v>
      </c>
      <c r="FQ416" s="148"/>
      <c r="FR416" s="149" t="s">
        <v>134</v>
      </c>
      <c r="FS416" s="150"/>
      <c r="FT416" s="147">
        <v>1.99</v>
      </c>
      <c r="FU416" s="148"/>
      <c r="FV416" s="149" t="s">
        <v>134</v>
      </c>
      <c r="FW416" s="150"/>
      <c r="FX416" s="147">
        <v>1.99</v>
      </c>
      <c r="FY416" s="148"/>
      <c r="FZ416" s="149" t="s">
        <v>134</v>
      </c>
      <c r="GA416" s="150"/>
      <c r="GB416" s="147">
        <v>1.99</v>
      </c>
      <c r="GC416" s="148"/>
      <c r="GD416" s="149" t="s">
        <v>134</v>
      </c>
      <c r="GE416" s="150"/>
      <c r="GF416" s="147">
        <v>1.99</v>
      </c>
      <c r="GG416" s="148"/>
      <c r="GH416" s="149" t="s">
        <v>134</v>
      </c>
      <c r="GI416" s="150"/>
      <c r="GJ416" s="147">
        <v>1.99</v>
      </c>
      <c r="GK416" s="148"/>
      <c r="GL416" s="149" t="s">
        <v>134</v>
      </c>
      <c r="GM416" s="150"/>
      <c r="GN416" s="147">
        <v>3.57</v>
      </c>
      <c r="GO416" s="148"/>
      <c r="GP416" s="149" t="s">
        <v>134</v>
      </c>
      <c r="GQ416" s="150"/>
      <c r="GR416" s="147">
        <v>3.57</v>
      </c>
      <c r="GS416" s="148"/>
      <c r="GT416" s="149" t="s">
        <v>134</v>
      </c>
      <c r="GU416" s="150"/>
      <c r="GV416" s="147">
        <v>3.57</v>
      </c>
      <c r="GW416" s="148"/>
      <c r="GX416" s="149" t="s">
        <v>134</v>
      </c>
      <c r="GY416" s="150"/>
      <c r="GZ416" s="147">
        <v>3.57</v>
      </c>
      <c r="HA416" s="148"/>
      <c r="HB416" s="149" t="s">
        <v>134</v>
      </c>
      <c r="HC416" s="150"/>
      <c r="HD416" s="147">
        <v>3.57</v>
      </c>
      <c r="HE416" s="148"/>
      <c r="HF416" s="149" t="s">
        <v>134</v>
      </c>
      <c r="HG416" s="150"/>
      <c r="HH416" s="147">
        <v>3.57</v>
      </c>
      <c r="HI416" s="148"/>
      <c r="HJ416" s="149" t="s">
        <v>134</v>
      </c>
      <c r="HK416" s="150"/>
      <c r="HL416" s="147">
        <v>3.57</v>
      </c>
      <c r="HM416" s="148"/>
      <c r="HN416" s="149" t="s">
        <v>134</v>
      </c>
      <c r="HO416" s="150"/>
      <c r="HP416" s="147">
        <v>3.57</v>
      </c>
      <c r="HQ416" s="148"/>
      <c r="HR416" s="149" t="s">
        <v>134</v>
      </c>
      <c r="HS416" s="150"/>
      <c r="HT416" s="147">
        <v>3.57</v>
      </c>
      <c r="HU416" s="148"/>
      <c r="HV416" s="149" t="s">
        <v>134</v>
      </c>
      <c r="HW416" s="150"/>
      <c r="HX416" s="147">
        <v>3.57</v>
      </c>
      <c r="HY416" s="148"/>
      <c r="HZ416" s="149" t="s">
        <v>134</v>
      </c>
      <c r="IA416" s="150"/>
      <c r="IB416" s="147">
        <v>3.57</v>
      </c>
      <c r="IC416" s="148"/>
      <c r="ID416" s="149" t="s">
        <v>134</v>
      </c>
      <c r="IE416" s="150"/>
      <c r="IF416" s="147">
        <v>3.57</v>
      </c>
      <c r="IG416" s="148"/>
      <c r="IH416" s="149" t="s">
        <v>134</v>
      </c>
      <c r="II416" s="150"/>
      <c r="IJ416" s="147">
        <v>3.57</v>
      </c>
      <c r="IK416" s="148"/>
      <c r="IL416" s="149" t="s">
        <v>134</v>
      </c>
      <c r="IM416" s="150"/>
      <c r="IN416" s="147">
        <v>3.57</v>
      </c>
      <c r="IO416" s="148"/>
      <c r="IP416" s="149" t="s">
        <v>134</v>
      </c>
      <c r="IQ416" s="150"/>
    </row>
    <row r="417" spans="2:251" ht="25.5" customHeight="1" x14ac:dyDescent="0.4">
      <c r="B417" s="232" t="s">
        <v>172</v>
      </c>
      <c r="C417" s="233"/>
      <c r="D417" s="141">
        <v>3.3</v>
      </c>
      <c r="E417" s="142"/>
      <c r="F417" s="143" t="s">
        <v>134</v>
      </c>
      <c r="G417" s="144"/>
      <c r="H417" s="141">
        <v>3.3</v>
      </c>
      <c r="I417" s="142"/>
      <c r="J417" s="143" t="s">
        <v>134</v>
      </c>
      <c r="K417" s="144"/>
      <c r="L417" s="141">
        <v>3.3</v>
      </c>
      <c r="M417" s="142"/>
      <c r="N417" s="143" t="s">
        <v>134</v>
      </c>
      <c r="O417" s="144"/>
      <c r="P417" s="141">
        <v>3.3</v>
      </c>
      <c r="Q417" s="142"/>
      <c r="R417" s="143" t="s">
        <v>134</v>
      </c>
      <c r="S417" s="144"/>
      <c r="T417" s="141">
        <v>3.3</v>
      </c>
      <c r="U417" s="142"/>
      <c r="V417" s="143" t="s">
        <v>134</v>
      </c>
      <c r="W417" s="144"/>
      <c r="X417" s="141">
        <v>3.3</v>
      </c>
      <c r="Y417" s="142"/>
      <c r="Z417" s="143" t="s">
        <v>134</v>
      </c>
      <c r="AA417" s="144"/>
      <c r="AB417" s="141">
        <v>3.3</v>
      </c>
      <c r="AC417" s="142"/>
      <c r="AD417" s="143" t="s">
        <v>134</v>
      </c>
      <c r="AE417" s="144"/>
      <c r="AF417" s="141">
        <v>3.3</v>
      </c>
      <c r="AG417" s="142"/>
      <c r="AH417" s="143" t="s">
        <v>134</v>
      </c>
      <c r="AI417" s="144"/>
      <c r="AJ417" s="141">
        <v>3.3</v>
      </c>
      <c r="AK417" s="142"/>
      <c r="AL417" s="143" t="s">
        <v>134</v>
      </c>
      <c r="AM417" s="144"/>
      <c r="AN417" s="141">
        <v>3.3</v>
      </c>
      <c r="AO417" s="142"/>
      <c r="AP417" s="143" t="s">
        <v>134</v>
      </c>
      <c r="AQ417" s="144"/>
      <c r="AR417" s="141">
        <v>3.3</v>
      </c>
      <c r="AS417" s="142"/>
      <c r="AT417" s="143" t="s">
        <v>134</v>
      </c>
      <c r="AU417" s="144"/>
      <c r="AV417" s="141">
        <v>3.3</v>
      </c>
      <c r="AW417" s="142"/>
      <c r="AX417" s="143" t="s">
        <v>134</v>
      </c>
      <c r="AY417" s="144"/>
      <c r="AZ417" s="141">
        <v>3.3</v>
      </c>
      <c r="BA417" s="142"/>
      <c r="BB417" s="143" t="s">
        <v>134</v>
      </c>
      <c r="BC417" s="144"/>
      <c r="BD417" s="141">
        <v>3.3</v>
      </c>
      <c r="BE417" s="142"/>
      <c r="BF417" s="143" t="s">
        <v>134</v>
      </c>
      <c r="BG417" s="144"/>
      <c r="BH417" s="141">
        <v>3.3</v>
      </c>
      <c r="BI417" s="142"/>
      <c r="BJ417" s="143" t="s">
        <v>134</v>
      </c>
      <c r="BK417" s="144"/>
      <c r="BL417" s="141">
        <v>3.3</v>
      </c>
      <c r="BM417" s="142"/>
      <c r="BN417" s="143" t="s">
        <v>134</v>
      </c>
      <c r="BO417" s="144"/>
      <c r="BP417" s="141">
        <v>3.25</v>
      </c>
      <c r="BQ417" s="142"/>
      <c r="BR417" s="143" t="s">
        <v>134</v>
      </c>
      <c r="BS417" s="144"/>
      <c r="BT417" s="141">
        <v>3.25</v>
      </c>
      <c r="BU417" s="142"/>
      <c r="BV417" s="143" t="s">
        <v>134</v>
      </c>
      <c r="BW417" s="144"/>
      <c r="BX417" s="141">
        <v>3.25</v>
      </c>
      <c r="BY417" s="142"/>
      <c r="BZ417" s="143" t="s">
        <v>134</v>
      </c>
      <c r="CA417" s="144"/>
      <c r="CB417" s="141">
        <v>3.25</v>
      </c>
      <c r="CC417" s="142"/>
      <c r="CD417" s="143" t="s">
        <v>134</v>
      </c>
      <c r="CE417" s="144"/>
      <c r="CF417" s="141">
        <v>3.25</v>
      </c>
      <c r="CG417" s="142"/>
      <c r="CH417" s="143" t="s">
        <v>134</v>
      </c>
      <c r="CI417" s="144"/>
      <c r="CJ417" s="141">
        <v>3.25</v>
      </c>
      <c r="CK417" s="142"/>
      <c r="CL417" s="143" t="s">
        <v>134</v>
      </c>
      <c r="CM417" s="144"/>
      <c r="CN417" s="162">
        <v>0.6</v>
      </c>
      <c r="CO417" s="142"/>
      <c r="CP417" s="155" t="s">
        <v>246</v>
      </c>
      <c r="CQ417" s="156"/>
      <c r="CR417" s="162">
        <v>0.6</v>
      </c>
      <c r="CS417" s="142"/>
      <c r="CT417" s="155" t="s">
        <v>246</v>
      </c>
      <c r="CU417" s="156"/>
      <c r="CV417" s="162">
        <v>0.6</v>
      </c>
      <c r="CW417" s="142"/>
      <c r="CX417" s="155" t="s">
        <v>246</v>
      </c>
      <c r="CY417" s="156"/>
      <c r="CZ417" s="162">
        <v>0.6</v>
      </c>
      <c r="DA417" s="142"/>
      <c r="DB417" s="155" t="s">
        <v>246</v>
      </c>
      <c r="DC417" s="156"/>
      <c r="DD417" s="162">
        <v>0.6</v>
      </c>
      <c r="DE417" s="142"/>
      <c r="DF417" s="155" t="s">
        <v>246</v>
      </c>
      <c r="DG417" s="156"/>
      <c r="DH417" s="162">
        <v>0.6</v>
      </c>
      <c r="DI417" s="142"/>
      <c r="DJ417" s="155" t="s">
        <v>246</v>
      </c>
      <c r="DK417" s="156"/>
      <c r="DL417" s="162">
        <v>0.6</v>
      </c>
      <c r="DM417" s="142"/>
      <c r="DN417" s="155" t="s">
        <v>246</v>
      </c>
      <c r="DO417" s="156"/>
      <c r="DP417" s="162">
        <v>0.6</v>
      </c>
      <c r="DQ417" s="142"/>
      <c r="DR417" s="155" t="s">
        <v>246</v>
      </c>
      <c r="DS417" s="156"/>
      <c r="DT417" s="162">
        <v>0.6</v>
      </c>
      <c r="DU417" s="142"/>
      <c r="DV417" s="155" t="s">
        <v>246</v>
      </c>
      <c r="DW417" s="156"/>
      <c r="DX417" s="162">
        <v>0.6</v>
      </c>
      <c r="DY417" s="142"/>
      <c r="DZ417" s="155" t="s">
        <v>246</v>
      </c>
      <c r="EA417" s="156"/>
      <c r="EB417" s="162">
        <v>0.6</v>
      </c>
      <c r="EC417" s="142"/>
      <c r="ED417" s="155" t="s">
        <v>246</v>
      </c>
      <c r="EE417" s="156"/>
      <c r="EF417" s="162">
        <v>0.6</v>
      </c>
      <c r="EG417" s="142"/>
      <c r="EH417" s="155" t="s">
        <v>246</v>
      </c>
      <c r="EI417" s="156"/>
      <c r="EJ417" s="162">
        <v>0.6</v>
      </c>
      <c r="EK417" s="142"/>
      <c r="EL417" s="155" t="s">
        <v>246</v>
      </c>
      <c r="EM417" s="156"/>
      <c r="EN417" s="141">
        <v>3.25</v>
      </c>
      <c r="EO417" s="142"/>
      <c r="EP417" s="155" t="s">
        <v>134</v>
      </c>
      <c r="EQ417" s="156"/>
      <c r="ER417" s="141">
        <v>3.25</v>
      </c>
      <c r="ES417" s="142"/>
      <c r="ET417" s="155" t="s">
        <v>134</v>
      </c>
      <c r="EU417" s="156"/>
      <c r="EV417" s="141">
        <v>3.25</v>
      </c>
      <c r="EW417" s="142"/>
      <c r="EX417" s="155" t="s">
        <v>134</v>
      </c>
      <c r="EY417" s="156"/>
      <c r="EZ417" s="141">
        <v>3.25</v>
      </c>
      <c r="FA417" s="142"/>
      <c r="FB417" s="155" t="s">
        <v>134</v>
      </c>
      <c r="FC417" s="156"/>
      <c r="FD417" s="141">
        <v>3.25</v>
      </c>
      <c r="FE417" s="142"/>
      <c r="FF417" s="155" t="s">
        <v>134</v>
      </c>
      <c r="FG417" s="156"/>
      <c r="FH417" s="141">
        <v>3.25</v>
      </c>
      <c r="FI417" s="142"/>
      <c r="FJ417" s="155" t="s">
        <v>134</v>
      </c>
      <c r="FK417" s="156"/>
      <c r="FL417" s="141">
        <v>3.25</v>
      </c>
      <c r="FM417" s="142"/>
      <c r="FN417" s="155" t="s">
        <v>134</v>
      </c>
      <c r="FO417" s="156"/>
      <c r="FP417" s="141">
        <v>3.2</v>
      </c>
      <c r="FQ417" s="142"/>
      <c r="FR417" s="155" t="s">
        <v>134</v>
      </c>
      <c r="FS417" s="156"/>
      <c r="FT417" s="141">
        <v>3.2</v>
      </c>
      <c r="FU417" s="142"/>
      <c r="FV417" s="155" t="s">
        <v>134</v>
      </c>
      <c r="FW417" s="156"/>
      <c r="FX417" s="141">
        <v>3.2</v>
      </c>
      <c r="FY417" s="142"/>
      <c r="FZ417" s="155" t="s">
        <v>134</v>
      </c>
      <c r="GA417" s="156"/>
      <c r="GB417" s="141">
        <v>3.2</v>
      </c>
      <c r="GC417" s="142"/>
      <c r="GD417" s="155" t="s">
        <v>134</v>
      </c>
      <c r="GE417" s="156"/>
      <c r="GF417" s="141">
        <v>3.2</v>
      </c>
      <c r="GG417" s="142"/>
      <c r="GH417" s="155" t="s">
        <v>134</v>
      </c>
      <c r="GI417" s="156"/>
      <c r="GJ417" s="141">
        <v>3.2</v>
      </c>
      <c r="GK417" s="142"/>
      <c r="GL417" s="155" t="s">
        <v>134</v>
      </c>
      <c r="GM417" s="156"/>
      <c r="GN417" s="141">
        <v>3.15</v>
      </c>
      <c r="GO417" s="142"/>
      <c r="GP417" s="155" t="s">
        <v>134</v>
      </c>
      <c r="GQ417" s="156"/>
      <c r="GR417" s="141">
        <v>3.15</v>
      </c>
      <c r="GS417" s="142"/>
      <c r="GT417" s="155" t="s">
        <v>134</v>
      </c>
      <c r="GU417" s="156"/>
      <c r="GV417" s="141">
        <v>3.15</v>
      </c>
      <c r="GW417" s="142"/>
      <c r="GX417" s="155" t="s">
        <v>134</v>
      </c>
      <c r="GY417" s="156"/>
      <c r="GZ417" s="141">
        <v>3.15</v>
      </c>
      <c r="HA417" s="142"/>
      <c r="HB417" s="155" t="s">
        <v>134</v>
      </c>
      <c r="HC417" s="156"/>
      <c r="HD417" s="141">
        <v>3.15</v>
      </c>
      <c r="HE417" s="142"/>
      <c r="HF417" s="155" t="s">
        <v>134</v>
      </c>
      <c r="HG417" s="156"/>
      <c r="HH417" s="141">
        <v>3.15</v>
      </c>
      <c r="HI417" s="142"/>
      <c r="HJ417" s="155" t="s">
        <v>134</v>
      </c>
      <c r="HK417" s="156"/>
      <c r="HL417" s="141">
        <v>3.15</v>
      </c>
      <c r="HM417" s="142"/>
      <c r="HN417" s="155" t="s">
        <v>134</v>
      </c>
      <c r="HO417" s="156"/>
      <c r="HP417" s="141">
        <v>3.15</v>
      </c>
      <c r="HQ417" s="142"/>
      <c r="HR417" s="155" t="s">
        <v>134</v>
      </c>
      <c r="HS417" s="156"/>
      <c r="HT417" s="141">
        <v>3.15</v>
      </c>
      <c r="HU417" s="142"/>
      <c r="HV417" s="155" t="s">
        <v>134</v>
      </c>
      <c r="HW417" s="156"/>
      <c r="HX417" s="141">
        <v>3.15</v>
      </c>
      <c r="HY417" s="142"/>
      <c r="HZ417" s="155" t="s">
        <v>134</v>
      </c>
      <c r="IA417" s="156"/>
      <c r="IB417" s="141">
        <v>3.15</v>
      </c>
      <c r="IC417" s="142"/>
      <c r="ID417" s="155" t="s">
        <v>134</v>
      </c>
      <c r="IE417" s="156"/>
      <c r="IF417" s="141">
        <v>3.15</v>
      </c>
      <c r="IG417" s="142"/>
      <c r="IH417" s="155" t="s">
        <v>134</v>
      </c>
      <c r="II417" s="156"/>
      <c r="IJ417" s="141">
        <v>3.15</v>
      </c>
      <c r="IK417" s="142"/>
      <c r="IL417" s="155" t="s">
        <v>134</v>
      </c>
      <c r="IM417" s="156"/>
      <c r="IN417" s="141">
        <v>3.15</v>
      </c>
      <c r="IO417" s="142"/>
      <c r="IP417" s="155" t="s">
        <v>134</v>
      </c>
      <c r="IQ417" s="156"/>
    </row>
    <row r="418" spans="2:251" ht="25.5" customHeight="1" x14ac:dyDescent="0.4">
      <c r="B418" s="234"/>
      <c r="C418" s="235"/>
      <c r="D418" s="137"/>
      <c r="E418" s="138"/>
      <c r="F418" s="145"/>
      <c r="G418" s="146"/>
      <c r="H418" s="137"/>
      <c r="I418" s="138"/>
      <c r="J418" s="145"/>
      <c r="K418" s="146"/>
      <c r="L418" s="137"/>
      <c r="M418" s="138"/>
      <c r="N418" s="145"/>
      <c r="O418" s="146"/>
      <c r="P418" s="137"/>
      <c r="Q418" s="138"/>
      <c r="R418" s="145"/>
      <c r="S418" s="146"/>
      <c r="T418" s="137"/>
      <c r="U418" s="138"/>
      <c r="V418" s="145"/>
      <c r="W418" s="146"/>
      <c r="X418" s="137"/>
      <c r="Y418" s="138"/>
      <c r="Z418" s="145"/>
      <c r="AA418" s="146"/>
      <c r="AB418" s="137"/>
      <c r="AC418" s="138"/>
      <c r="AD418" s="145"/>
      <c r="AE418" s="146"/>
      <c r="AF418" s="137"/>
      <c r="AG418" s="138"/>
      <c r="AH418" s="145"/>
      <c r="AI418" s="146"/>
      <c r="AJ418" s="137"/>
      <c r="AK418" s="138"/>
      <c r="AL418" s="145"/>
      <c r="AM418" s="146"/>
      <c r="AN418" s="137"/>
      <c r="AO418" s="138"/>
      <c r="AP418" s="145"/>
      <c r="AQ418" s="146"/>
      <c r="AR418" s="137"/>
      <c r="AS418" s="138"/>
      <c r="AT418" s="145"/>
      <c r="AU418" s="146"/>
      <c r="AV418" s="137"/>
      <c r="AW418" s="138"/>
      <c r="AX418" s="145"/>
      <c r="AY418" s="146"/>
      <c r="AZ418" s="137"/>
      <c r="BA418" s="138"/>
      <c r="BB418" s="145"/>
      <c r="BC418" s="146"/>
      <c r="BD418" s="137"/>
      <c r="BE418" s="138"/>
      <c r="BF418" s="145"/>
      <c r="BG418" s="146"/>
      <c r="BH418" s="137"/>
      <c r="BI418" s="138"/>
      <c r="BJ418" s="145"/>
      <c r="BK418" s="146"/>
      <c r="BL418" s="137"/>
      <c r="BM418" s="138"/>
      <c r="BN418" s="145"/>
      <c r="BO418" s="146"/>
      <c r="BP418" s="137"/>
      <c r="BQ418" s="138"/>
      <c r="BR418" s="145"/>
      <c r="BS418" s="146"/>
      <c r="BT418" s="137"/>
      <c r="BU418" s="138"/>
      <c r="BV418" s="145"/>
      <c r="BW418" s="146"/>
      <c r="BX418" s="137"/>
      <c r="BY418" s="138"/>
      <c r="BZ418" s="145"/>
      <c r="CA418" s="146"/>
      <c r="CB418" s="137"/>
      <c r="CC418" s="138"/>
      <c r="CD418" s="145"/>
      <c r="CE418" s="146"/>
      <c r="CF418" s="137"/>
      <c r="CG418" s="138"/>
      <c r="CH418" s="145"/>
      <c r="CI418" s="146"/>
      <c r="CJ418" s="137"/>
      <c r="CK418" s="138"/>
      <c r="CL418" s="145"/>
      <c r="CM418" s="146"/>
      <c r="CN418" s="161">
        <v>6.1000000000000005</v>
      </c>
      <c r="CO418" s="138"/>
      <c r="CP418" s="139" t="s">
        <v>134</v>
      </c>
      <c r="CQ418" s="140"/>
      <c r="CR418" s="161">
        <v>6.1000000000000005</v>
      </c>
      <c r="CS418" s="138"/>
      <c r="CT418" s="139" t="s">
        <v>134</v>
      </c>
      <c r="CU418" s="140"/>
      <c r="CV418" s="161">
        <v>6.1000000000000005</v>
      </c>
      <c r="CW418" s="138"/>
      <c r="CX418" s="139" t="s">
        <v>134</v>
      </c>
      <c r="CY418" s="140"/>
      <c r="CZ418" s="161">
        <v>10.220000000000001</v>
      </c>
      <c r="DA418" s="138"/>
      <c r="DB418" s="139" t="s">
        <v>134</v>
      </c>
      <c r="DC418" s="140"/>
      <c r="DD418" s="161">
        <v>10.220000000000001</v>
      </c>
      <c r="DE418" s="138"/>
      <c r="DF418" s="139" t="s">
        <v>134</v>
      </c>
      <c r="DG418" s="140"/>
      <c r="DH418" s="161">
        <v>10.220000000000001</v>
      </c>
      <c r="DI418" s="138"/>
      <c r="DJ418" s="139" t="s">
        <v>134</v>
      </c>
      <c r="DK418" s="140"/>
      <c r="DL418" s="161">
        <v>10.220000000000001</v>
      </c>
      <c r="DM418" s="138"/>
      <c r="DN418" s="139" t="s">
        <v>134</v>
      </c>
      <c r="DO418" s="140"/>
      <c r="DP418" s="161">
        <v>10.220000000000001</v>
      </c>
      <c r="DQ418" s="138"/>
      <c r="DR418" s="139" t="s">
        <v>134</v>
      </c>
      <c r="DS418" s="140"/>
      <c r="DT418" s="161">
        <v>10.220000000000001</v>
      </c>
      <c r="DU418" s="138"/>
      <c r="DV418" s="139" t="s">
        <v>134</v>
      </c>
      <c r="DW418" s="140"/>
      <c r="DX418" s="161">
        <v>10.220000000000001</v>
      </c>
      <c r="DY418" s="138"/>
      <c r="DZ418" s="139" t="s">
        <v>134</v>
      </c>
      <c r="EA418" s="140"/>
      <c r="EB418" s="161">
        <v>10.220000000000001</v>
      </c>
      <c r="EC418" s="138"/>
      <c r="ED418" s="139" t="s">
        <v>134</v>
      </c>
      <c r="EE418" s="140"/>
      <c r="EF418" s="161">
        <v>10.220000000000001</v>
      </c>
      <c r="EG418" s="138"/>
      <c r="EH418" s="139" t="s">
        <v>134</v>
      </c>
      <c r="EI418" s="140"/>
      <c r="EJ418" s="161">
        <v>10.220000000000001</v>
      </c>
      <c r="EK418" s="138"/>
      <c r="EL418" s="139" t="s">
        <v>134</v>
      </c>
      <c r="EM418" s="140"/>
      <c r="EN418" s="137">
        <v>6.1000000000000005</v>
      </c>
      <c r="EO418" s="138"/>
      <c r="EP418" s="139" t="s">
        <v>134</v>
      </c>
      <c r="EQ418" s="140"/>
      <c r="ER418" s="137">
        <v>6.1000000000000005</v>
      </c>
      <c r="ES418" s="138"/>
      <c r="ET418" s="139" t="s">
        <v>134</v>
      </c>
      <c r="EU418" s="140"/>
      <c r="EV418" s="137">
        <v>6.1000000000000005</v>
      </c>
      <c r="EW418" s="138"/>
      <c r="EX418" s="139" t="s">
        <v>134</v>
      </c>
      <c r="EY418" s="140"/>
      <c r="EZ418" s="137">
        <v>6.1000000000000005</v>
      </c>
      <c r="FA418" s="138"/>
      <c r="FB418" s="139" t="s">
        <v>134</v>
      </c>
      <c r="FC418" s="140"/>
      <c r="FD418" s="137">
        <v>6.1000000000000005</v>
      </c>
      <c r="FE418" s="138"/>
      <c r="FF418" s="139" t="s">
        <v>134</v>
      </c>
      <c r="FG418" s="140"/>
      <c r="FH418" s="137">
        <v>6.1000000000000005</v>
      </c>
      <c r="FI418" s="138"/>
      <c r="FJ418" s="139" t="s">
        <v>134</v>
      </c>
      <c r="FK418" s="140"/>
      <c r="FL418" s="137">
        <v>6.1000000000000005</v>
      </c>
      <c r="FM418" s="138"/>
      <c r="FN418" s="139" t="s">
        <v>134</v>
      </c>
      <c r="FO418" s="140"/>
      <c r="FP418" s="137">
        <v>6.0500000000000007</v>
      </c>
      <c r="FQ418" s="138"/>
      <c r="FR418" s="139" t="s">
        <v>134</v>
      </c>
      <c r="FS418" s="140"/>
      <c r="FT418" s="137">
        <v>6.0500000000000007</v>
      </c>
      <c r="FU418" s="138"/>
      <c r="FV418" s="139" t="s">
        <v>134</v>
      </c>
      <c r="FW418" s="140"/>
      <c r="FX418" s="137">
        <v>6.0500000000000007</v>
      </c>
      <c r="FY418" s="138"/>
      <c r="FZ418" s="139" t="s">
        <v>134</v>
      </c>
      <c r="GA418" s="140"/>
      <c r="GB418" s="137">
        <v>6.0500000000000007</v>
      </c>
      <c r="GC418" s="138"/>
      <c r="GD418" s="139" t="s">
        <v>134</v>
      </c>
      <c r="GE418" s="140"/>
      <c r="GF418" s="137">
        <v>6.0500000000000007</v>
      </c>
      <c r="GG418" s="138"/>
      <c r="GH418" s="139" t="s">
        <v>134</v>
      </c>
      <c r="GI418" s="140"/>
      <c r="GJ418" s="137">
        <v>6.0500000000000007</v>
      </c>
      <c r="GK418" s="138"/>
      <c r="GL418" s="139" t="s">
        <v>134</v>
      </c>
      <c r="GM418" s="140"/>
      <c r="GN418" s="137">
        <v>6.0500000000000007</v>
      </c>
      <c r="GO418" s="138"/>
      <c r="GP418" s="139" t="s">
        <v>134</v>
      </c>
      <c r="GQ418" s="140"/>
      <c r="GR418" s="137">
        <v>6.0500000000000007</v>
      </c>
      <c r="GS418" s="138"/>
      <c r="GT418" s="139" t="s">
        <v>134</v>
      </c>
      <c r="GU418" s="140"/>
      <c r="GV418" s="137">
        <v>6.0500000000000007</v>
      </c>
      <c r="GW418" s="138"/>
      <c r="GX418" s="139" t="s">
        <v>134</v>
      </c>
      <c r="GY418" s="140"/>
      <c r="GZ418" s="137">
        <v>6.0500000000000007</v>
      </c>
      <c r="HA418" s="138"/>
      <c r="HB418" s="139" t="s">
        <v>134</v>
      </c>
      <c r="HC418" s="140"/>
      <c r="HD418" s="137">
        <v>6.0500000000000007</v>
      </c>
      <c r="HE418" s="138"/>
      <c r="HF418" s="139" t="s">
        <v>134</v>
      </c>
      <c r="HG418" s="140"/>
      <c r="HH418" s="137">
        <v>6.0500000000000007</v>
      </c>
      <c r="HI418" s="138"/>
      <c r="HJ418" s="139" t="s">
        <v>134</v>
      </c>
      <c r="HK418" s="140"/>
      <c r="HL418" s="137">
        <v>6.0500000000000007</v>
      </c>
      <c r="HM418" s="138"/>
      <c r="HN418" s="139" t="s">
        <v>134</v>
      </c>
      <c r="HO418" s="140"/>
      <c r="HP418" s="137">
        <v>6.0500000000000007</v>
      </c>
      <c r="HQ418" s="138"/>
      <c r="HR418" s="139" t="s">
        <v>134</v>
      </c>
      <c r="HS418" s="140"/>
      <c r="HT418" s="137">
        <v>6.0500000000000007</v>
      </c>
      <c r="HU418" s="138"/>
      <c r="HV418" s="139" t="s">
        <v>134</v>
      </c>
      <c r="HW418" s="140"/>
      <c r="HX418" s="137">
        <v>6.0500000000000007</v>
      </c>
      <c r="HY418" s="138"/>
      <c r="HZ418" s="139" t="s">
        <v>134</v>
      </c>
      <c r="IA418" s="140"/>
      <c r="IB418" s="137">
        <v>6.0500000000000007</v>
      </c>
      <c r="IC418" s="138"/>
      <c r="ID418" s="139" t="s">
        <v>134</v>
      </c>
      <c r="IE418" s="140"/>
      <c r="IF418" s="137">
        <v>6.0500000000000007</v>
      </c>
      <c r="IG418" s="138"/>
      <c r="IH418" s="139" t="s">
        <v>134</v>
      </c>
      <c r="II418" s="140"/>
      <c r="IJ418" s="137">
        <v>6.0500000000000007</v>
      </c>
      <c r="IK418" s="138"/>
      <c r="IL418" s="139" t="s">
        <v>134</v>
      </c>
      <c r="IM418" s="140"/>
      <c r="IN418" s="137">
        <v>6.0500000000000007</v>
      </c>
      <c r="IO418" s="138"/>
      <c r="IP418" s="139" t="s">
        <v>134</v>
      </c>
      <c r="IQ418" s="140"/>
    </row>
    <row r="419" spans="2:251" ht="23.5" customHeight="1" x14ac:dyDescent="0.4">
      <c r="B419" s="232" t="s">
        <v>173</v>
      </c>
      <c r="C419" s="233"/>
      <c r="D419" s="141">
        <v>2</v>
      </c>
      <c r="E419" s="142"/>
      <c r="F419" s="143" t="s">
        <v>134</v>
      </c>
      <c r="G419" s="144"/>
      <c r="H419" s="141">
        <v>2</v>
      </c>
      <c r="I419" s="142"/>
      <c r="J419" s="143" t="s">
        <v>134</v>
      </c>
      <c r="K419" s="144"/>
      <c r="L419" s="141">
        <v>2</v>
      </c>
      <c r="M419" s="142"/>
      <c r="N419" s="143" t="s">
        <v>134</v>
      </c>
      <c r="O419" s="144"/>
      <c r="P419" s="141">
        <v>2</v>
      </c>
      <c r="Q419" s="142"/>
      <c r="R419" s="143" t="s">
        <v>134</v>
      </c>
      <c r="S419" s="144"/>
      <c r="T419" s="141">
        <v>2</v>
      </c>
      <c r="U419" s="142"/>
      <c r="V419" s="143" t="s">
        <v>134</v>
      </c>
      <c r="W419" s="144"/>
      <c r="X419" s="141">
        <v>2</v>
      </c>
      <c r="Y419" s="142"/>
      <c r="Z419" s="143" t="s">
        <v>134</v>
      </c>
      <c r="AA419" s="144"/>
      <c r="AB419" s="141">
        <v>2</v>
      </c>
      <c r="AC419" s="142"/>
      <c r="AD419" s="143" t="s">
        <v>134</v>
      </c>
      <c r="AE419" s="144"/>
      <c r="AF419" s="141">
        <v>2</v>
      </c>
      <c r="AG419" s="142"/>
      <c r="AH419" s="143" t="s">
        <v>134</v>
      </c>
      <c r="AI419" s="144"/>
      <c r="AJ419" s="141">
        <v>2</v>
      </c>
      <c r="AK419" s="142"/>
      <c r="AL419" s="143" t="s">
        <v>134</v>
      </c>
      <c r="AM419" s="144"/>
      <c r="AN419" s="141">
        <v>2</v>
      </c>
      <c r="AO419" s="142"/>
      <c r="AP419" s="143" t="s">
        <v>134</v>
      </c>
      <c r="AQ419" s="144"/>
      <c r="AR419" s="141">
        <v>2</v>
      </c>
      <c r="AS419" s="142"/>
      <c r="AT419" s="143" t="s">
        <v>134</v>
      </c>
      <c r="AU419" s="144"/>
      <c r="AV419" s="141">
        <v>2</v>
      </c>
      <c r="AW419" s="142"/>
      <c r="AX419" s="143" t="s">
        <v>134</v>
      </c>
      <c r="AY419" s="144"/>
      <c r="AZ419" s="141">
        <v>0.6</v>
      </c>
      <c r="BA419" s="142"/>
      <c r="BB419" s="155" t="s">
        <v>246</v>
      </c>
      <c r="BC419" s="156"/>
      <c r="BD419" s="141">
        <v>0.6</v>
      </c>
      <c r="BE419" s="142"/>
      <c r="BF419" s="155" t="s">
        <v>246</v>
      </c>
      <c r="BG419" s="156"/>
      <c r="BH419" s="141">
        <v>0.6</v>
      </c>
      <c r="BI419" s="142"/>
      <c r="BJ419" s="155" t="s">
        <v>246</v>
      </c>
      <c r="BK419" s="156"/>
      <c r="BL419" s="141">
        <v>0.6</v>
      </c>
      <c r="BM419" s="142"/>
      <c r="BN419" s="155" t="s">
        <v>246</v>
      </c>
      <c r="BO419" s="156"/>
      <c r="BP419" s="141">
        <v>0.6</v>
      </c>
      <c r="BQ419" s="142"/>
      <c r="BR419" s="155" t="s">
        <v>246</v>
      </c>
      <c r="BS419" s="156"/>
      <c r="BT419" s="141">
        <v>0.6</v>
      </c>
      <c r="BU419" s="142"/>
      <c r="BV419" s="155" t="s">
        <v>246</v>
      </c>
      <c r="BW419" s="156"/>
      <c r="BX419" s="141">
        <v>0.6</v>
      </c>
      <c r="BY419" s="142"/>
      <c r="BZ419" s="155" t="s">
        <v>246</v>
      </c>
      <c r="CA419" s="156"/>
      <c r="CB419" s="141">
        <v>0.6</v>
      </c>
      <c r="CC419" s="142"/>
      <c r="CD419" s="155" t="s">
        <v>246</v>
      </c>
      <c r="CE419" s="156"/>
      <c r="CF419" s="141">
        <v>0.6</v>
      </c>
      <c r="CG419" s="142"/>
      <c r="CH419" s="155" t="s">
        <v>246</v>
      </c>
      <c r="CI419" s="156"/>
      <c r="CJ419" s="141">
        <v>0.6</v>
      </c>
      <c r="CK419" s="142"/>
      <c r="CL419" s="155" t="s">
        <v>246</v>
      </c>
      <c r="CM419" s="156"/>
      <c r="CN419" s="141">
        <v>0.6</v>
      </c>
      <c r="CO419" s="142"/>
      <c r="CP419" s="155" t="s">
        <v>246</v>
      </c>
      <c r="CQ419" s="156"/>
      <c r="CR419" s="141">
        <v>0.6</v>
      </c>
      <c r="CS419" s="142"/>
      <c r="CT419" s="155" t="s">
        <v>246</v>
      </c>
      <c r="CU419" s="156"/>
      <c r="CV419" s="141">
        <v>0.6</v>
      </c>
      <c r="CW419" s="142"/>
      <c r="CX419" s="155" t="s">
        <v>246</v>
      </c>
      <c r="CY419" s="156"/>
      <c r="CZ419" s="141">
        <v>0.6</v>
      </c>
      <c r="DA419" s="142"/>
      <c r="DB419" s="155" t="s">
        <v>246</v>
      </c>
      <c r="DC419" s="156"/>
      <c r="DD419" s="141">
        <v>0.6</v>
      </c>
      <c r="DE419" s="142"/>
      <c r="DF419" s="155" t="s">
        <v>246</v>
      </c>
      <c r="DG419" s="156"/>
      <c r="DH419" s="141">
        <v>0.6</v>
      </c>
      <c r="DI419" s="142"/>
      <c r="DJ419" s="155" t="s">
        <v>246</v>
      </c>
      <c r="DK419" s="156"/>
      <c r="DL419" s="141">
        <v>0.6</v>
      </c>
      <c r="DM419" s="142"/>
      <c r="DN419" s="155" t="s">
        <v>246</v>
      </c>
      <c r="DO419" s="156"/>
      <c r="DP419" s="141">
        <v>0.6</v>
      </c>
      <c r="DQ419" s="142"/>
      <c r="DR419" s="155" t="s">
        <v>246</v>
      </c>
      <c r="DS419" s="156"/>
      <c r="DT419" s="141">
        <v>0.6</v>
      </c>
      <c r="DU419" s="142"/>
      <c r="DV419" s="155" t="s">
        <v>246</v>
      </c>
      <c r="DW419" s="156"/>
      <c r="DX419" s="141">
        <v>0.6</v>
      </c>
      <c r="DY419" s="142"/>
      <c r="DZ419" s="155" t="s">
        <v>246</v>
      </c>
      <c r="EA419" s="156"/>
      <c r="EB419" s="141">
        <v>0.6</v>
      </c>
      <c r="EC419" s="142"/>
      <c r="ED419" s="155" t="s">
        <v>246</v>
      </c>
      <c r="EE419" s="156"/>
      <c r="EF419" s="141">
        <v>0.6</v>
      </c>
      <c r="EG419" s="142"/>
      <c r="EH419" s="155" t="s">
        <v>246</v>
      </c>
      <c r="EI419" s="156"/>
      <c r="EJ419" s="141">
        <v>0.6</v>
      </c>
      <c r="EK419" s="142"/>
      <c r="EL419" s="155" t="s">
        <v>246</v>
      </c>
      <c r="EM419" s="156"/>
      <c r="EN419" s="141">
        <v>0.6</v>
      </c>
      <c r="EO419" s="142"/>
      <c r="EP419" s="155" t="s">
        <v>246</v>
      </c>
      <c r="EQ419" s="156"/>
      <c r="ER419" s="141">
        <v>0.6</v>
      </c>
      <c r="ES419" s="142"/>
      <c r="ET419" s="155" t="s">
        <v>246</v>
      </c>
      <c r="EU419" s="156"/>
      <c r="EV419" s="141">
        <v>0.6</v>
      </c>
      <c r="EW419" s="142"/>
      <c r="EX419" s="155" t="s">
        <v>246</v>
      </c>
      <c r="EY419" s="156"/>
      <c r="EZ419" s="141">
        <v>0.6</v>
      </c>
      <c r="FA419" s="142"/>
      <c r="FB419" s="155" t="s">
        <v>246</v>
      </c>
      <c r="FC419" s="156"/>
      <c r="FD419" s="141">
        <v>0.6</v>
      </c>
      <c r="FE419" s="142"/>
      <c r="FF419" s="155" t="s">
        <v>246</v>
      </c>
      <c r="FG419" s="156"/>
      <c r="FH419" s="141">
        <v>0.6</v>
      </c>
      <c r="FI419" s="142"/>
      <c r="FJ419" s="155" t="s">
        <v>246</v>
      </c>
      <c r="FK419" s="156"/>
      <c r="FL419" s="141">
        <v>0.6</v>
      </c>
      <c r="FM419" s="142"/>
      <c r="FN419" s="155" t="s">
        <v>246</v>
      </c>
      <c r="FO419" s="156"/>
      <c r="FP419" s="141">
        <v>0.6</v>
      </c>
      <c r="FQ419" s="142"/>
      <c r="FR419" s="155" t="s">
        <v>246</v>
      </c>
      <c r="FS419" s="156"/>
      <c r="FT419" s="141">
        <v>0.6</v>
      </c>
      <c r="FU419" s="142"/>
      <c r="FV419" s="155" t="s">
        <v>246</v>
      </c>
      <c r="FW419" s="156"/>
      <c r="FX419" s="141">
        <v>0.6</v>
      </c>
      <c r="FY419" s="142"/>
      <c r="FZ419" s="155" t="s">
        <v>246</v>
      </c>
      <c r="GA419" s="156"/>
      <c r="GB419" s="141">
        <v>1.94</v>
      </c>
      <c r="GC419" s="142"/>
      <c r="GD419" s="155" t="s">
        <v>134</v>
      </c>
      <c r="GE419" s="156"/>
      <c r="GF419" s="141">
        <v>1.94</v>
      </c>
      <c r="GG419" s="142"/>
      <c r="GH419" s="155" t="s">
        <v>134</v>
      </c>
      <c r="GI419" s="156"/>
      <c r="GJ419" s="141">
        <v>1.94</v>
      </c>
      <c r="GK419" s="142"/>
      <c r="GL419" s="155" t="s">
        <v>134</v>
      </c>
      <c r="GM419" s="156"/>
      <c r="GN419" s="141">
        <v>1.94</v>
      </c>
      <c r="GO419" s="142"/>
      <c r="GP419" s="155" t="s">
        <v>134</v>
      </c>
      <c r="GQ419" s="156"/>
      <c r="GR419" s="141">
        <v>1.94</v>
      </c>
      <c r="GS419" s="142"/>
      <c r="GT419" s="155" t="s">
        <v>134</v>
      </c>
      <c r="GU419" s="156"/>
      <c r="GV419" s="141">
        <v>1.94</v>
      </c>
      <c r="GW419" s="142"/>
      <c r="GX419" s="155" t="s">
        <v>134</v>
      </c>
      <c r="GY419" s="156"/>
      <c r="GZ419" s="141">
        <v>1.94</v>
      </c>
      <c r="HA419" s="142"/>
      <c r="HB419" s="155" t="s">
        <v>134</v>
      </c>
      <c r="HC419" s="156"/>
      <c r="HD419" s="141">
        <v>1.94</v>
      </c>
      <c r="HE419" s="142"/>
      <c r="HF419" s="155" t="s">
        <v>134</v>
      </c>
      <c r="HG419" s="156"/>
      <c r="HH419" s="141">
        <v>1.94</v>
      </c>
      <c r="HI419" s="142"/>
      <c r="HJ419" s="155" t="s">
        <v>134</v>
      </c>
      <c r="HK419" s="156"/>
      <c r="HL419" s="141">
        <v>1.94</v>
      </c>
      <c r="HM419" s="142"/>
      <c r="HN419" s="155" t="s">
        <v>134</v>
      </c>
      <c r="HO419" s="156"/>
      <c r="HP419" s="141">
        <v>1.94</v>
      </c>
      <c r="HQ419" s="142"/>
      <c r="HR419" s="155" t="s">
        <v>134</v>
      </c>
      <c r="HS419" s="156"/>
      <c r="HT419" s="141">
        <v>1.94</v>
      </c>
      <c r="HU419" s="142"/>
      <c r="HV419" s="155" t="s">
        <v>134</v>
      </c>
      <c r="HW419" s="156"/>
      <c r="HX419" s="141">
        <v>1.94</v>
      </c>
      <c r="HY419" s="142"/>
      <c r="HZ419" s="155" t="s">
        <v>134</v>
      </c>
      <c r="IA419" s="156"/>
      <c r="IB419" s="141">
        <v>1.94</v>
      </c>
      <c r="IC419" s="142"/>
      <c r="ID419" s="155" t="s">
        <v>134</v>
      </c>
      <c r="IE419" s="156"/>
      <c r="IF419" s="141">
        <v>1.94</v>
      </c>
      <c r="IG419" s="142"/>
      <c r="IH419" s="155" t="s">
        <v>134</v>
      </c>
      <c r="II419" s="156"/>
      <c r="IJ419" s="141">
        <v>1.94</v>
      </c>
      <c r="IK419" s="142"/>
      <c r="IL419" s="155" t="s">
        <v>134</v>
      </c>
      <c r="IM419" s="156"/>
      <c r="IN419" s="141">
        <v>1.94</v>
      </c>
      <c r="IO419" s="142"/>
      <c r="IP419" s="155" t="s">
        <v>134</v>
      </c>
      <c r="IQ419" s="156"/>
    </row>
    <row r="420" spans="2:251" ht="23.5" customHeight="1" x14ac:dyDescent="0.4">
      <c r="B420" s="234"/>
      <c r="C420" s="235"/>
      <c r="D420" s="137"/>
      <c r="E420" s="138"/>
      <c r="F420" s="145"/>
      <c r="G420" s="146"/>
      <c r="H420" s="137"/>
      <c r="I420" s="138"/>
      <c r="J420" s="145"/>
      <c r="K420" s="146"/>
      <c r="L420" s="137"/>
      <c r="M420" s="138"/>
      <c r="N420" s="145"/>
      <c r="O420" s="146"/>
      <c r="P420" s="137"/>
      <c r="Q420" s="138"/>
      <c r="R420" s="145"/>
      <c r="S420" s="146"/>
      <c r="T420" s="137"/>
      <c r="U420" s="138"/>
      <c r="V420" s="145"/>
      <c r="W420" s="146"/>
      <c r="X420" s="137"/>
      <c r="Y420" s="138"/>
      <c r="Z420" s="145"/>
      <c r="AA420" s="146"/>
      <c r="AB420" s="137"/>
      <c r="AC420" s="138"/>
      <c r="AD420" s="145"/>
      <c r="AE420" s="146"/>
      <c r="AF420" s="137"/>
      <c r="AG420" s="138"/>
      <c r="AH420" s="145"/>
      <c r="AI420" s="146"/>
      <c r="AJ420" s="137"/>
      <c r="AK420" s="138"/>
      <c r="AL420" s="145"/>
      <c r="AM420" s="146"/>
      <c r="AN420" s="137"/>
      <c r="AO420" s="138"/>
      <c r="AP420" s="145"/>
      <c r="AQ420" s="146"/>
      <c r="AR420" s="137"/>
      <c r="AS420" s="138"/>
      <c r="AT420" s="145"/>
      <c r="AU420" s="146"/>
      <c r="AV420" s="137"/>
      <c r="AW420" s="138"/>
      <c r="AX420" s="145"/>
      <c r="AY420" s="146"/>
      <c r="AZ420" s="137">
        <f t="shared" ref="AZ420" si="18">6.15</f>
        <v>6.15</v>
      </c>
      <c r="BA420" s="138"/>
      <c r="BB420" s="139" t="s">
        <v>134</v>
      </c>
      <c r="BC420" s="140"/>
      <c r="BD420" s="137">
        <f t="shared" ref="BD420" si="19">6.15</f>
        <v>6.15</v>
      </c>
      <c r="BE420" s="138"/>
      <c r="BF420" s="139" t="s">
        <v>134</v>
      </c>
      <c r="BG420" s="140"/>
      <c r="BH420" s="137">
        <f t="shared" ref="BH420" si="20">6.15</f>
        <v>6.15</v>
      </c>
      <c r="BI420" s="138"/>
      <c r="BJ420" s="139" t="s">
        <v>134</v>
      </c>
      <c r="BK420" s="140"/>
      <c r="BL420" s="137">
        <f t="shared" ref="BL420" si="21">6.15</f>
        <v>6.15</v>
      </c>
      <c r="BM420" s="138"/>
      <c r="BN420" s="139" t="s">
        <v>134</v>
      </c>
      <c r="BO420" s="140"/>
      <c r="BP420" s="137">
        <v>6.1000000000000005</v>
      </c>
      <c r="BQ420" s="138"/>
      <c r="BR420" s="139" t="s">
        <v>134</v>
      </c>
      <c r="BS420" s="140"/>
      <c r="BT420" s="137">
        <v>6.1000000000000005</v>
      </c>
      <c r="BU420" s="138"/>
      <c r="BV420" s="139" t="s">
        <v>134</v>
      </c>
      <c r="BW420" s="140"/>
      <c r="BX420" s="137">
        <v>6.1000000000000005</v>
      </c>
      <c r="BY420" s="138"/>
      <c r="BZ420" s="139" t="s">
        <v>134</v>
      </c>
      <c r="CA420" s="140"/>
      <c r="CB420" s="137">
        <v>6.1000000000000005</v>
      </c>
      <c r="CC420" s="138"/>
      <c r="CD420" s="139" t="s">
        <v>134</v>
      </c>
      <c r="CE420" s="140"/>
      <c r="CF420" s="137">
        <v>6.1000000000000005</v>
      </c>
      <c r="CG420" s="138"/>
      <c r="CH420" s="139" t="s">
        <v>134</v>
      </c>
      <c r="CI420" s="140"/>
      <c r="CJ420" s="137">
        <v>6.1000000000000005</v>
      </c>
      <c r="CK420" s="138"/>
      <c r="CL420" s="139" t="s">
        <v>134</v>
      </c>
      <c r="CM420" s="140"/>
      <c r="CN420" s="137">
        <v>6.1000000000000005</v>
      </c>
      <c r="CO420" s="138"/>
      <c r="CP420" s="139" t="s">
        <v>134</v>
      </c>
      <c r="CQ420" s="140"/>
      <c r="CR420" s="137">
        <v>6.1000000000000005</v>
      </c>
      <c r="CS420" s="138"/>
      <c r="CT420" s="139" t="s">
        <v>134</v>
      </c>
      <c r="CU420" s="140"/>
      <c r="CV420" s="137">
        <v>6.1000000000000005</v>
      </c>
      <c r="CW420" s="138"/>
      <c r="CX420" s="139" t="s">
        <v>134</v>
      </c>
      <c r="CY420" s="140"/>
      <c r="CZ420" s="137">
        <v>10.220000000000001</v>
      </c>
      <c r="DA420" s="138"/>
      <c r="DB420" s="139" t="s">
        <v>134</v>
      </c>
      <c r="DC420" s="140"/>
      <c r="DD420" s="137">
        <v>10.220000000000001</v>
      </c>
      <c r="DE420" s="138"/>
      <c r="DF420" s="139" t="s">
        <v>134</v>
      </c>
      <c r="DG420" s="140"/>
      <c r="DH420" s="137">
        <v>10.220000000000001</v>
      </c>
      <c r="DI420" s="138"/>
      <c r="DJ420" s="139" t="s">
        <v>134</v>
      </c>
      <c r="DK420" s="140"/>
      <c r="DL420" s="137">
        <v>10.220000000000001</v>
      </c>
      <c r="DM420" s="138"/>
      <c r="DN420" s="139" t="s">
        <v>134</v>
      </c>
      <c r="DO420" s="140"/>
      <c r="DP420" s="137">
        <v>10.220000000000001</v>
      </c>
      <c r="DQ420" s="138"/>
      <c r="DR420" s="139" t="s">
        <v>134</v>
      </c>
      <c r="DS420" s="140"/>
      <c r="DT420" s="137">
        <v>10.220000000000001</v>
      </c>
      <c r="DU420" s="138"/>
      <c r="DV420" s="139" t="s">
        <v>134</v>
      </c>
      <c r="DW420" s="140"/>
      <c r="DX420" s="137">
        <v>10.220000000000001</v>
      </c>
      <c r="DY420" s="138"/>
      <c r="DZ420" s="139" t="s">
        <v>134</v>
      </c>
      <c r="EA420" s="140"/>
      <c r="EB420" s="137">
        <v>10.220000000000001</v>
      </c>
      <c r="EC420" s="138"/>
      <c r="ED420" s="139" t="s">
        <v>134</v>
      </c>
      <c r="EE420" s="140"/>
      <c r="EF420" s="137">
        <v>10.220000000000001</v>
      </c>
      <c r="EG420" s="138"/>
      <c r="EH420" s="139" t="s">
        <v>134</v>
      </c>
      <c r="EI420" s="140"/>
      <c r="EJ420" s="137">
        <v>10.220000000000001</v>
      </c>
      <c r="EK420" s="138"/>
      <c r="EL420" s="139" t="s">
        <v>134</v>
      </c>
      <c r="EM420" s="140"/>
      <c r="EN420" s="137">
        <v>10.220000000000001</v>
      </c>
      <c r="EO420" s="138"/>
      <c r="EP420" s="139" t="s">
        <v>134</v>
      </c>
      <c r="EQ420" s="140"/>
      <c r="ER420" s="137">
        <v>10.220000000000001</v>
      </c>
      <c r="ES420" s="138"/>
      <c r="ET420" s="139" t="s">
        <v>134</v>
      </c>
      <c r="EU420" s="140"/>
      <c r="EV420" s="137">
        <v>10.220000000000001</v>
      </c>
      <c r="EW420" s="138"/>
      <c r="EX420" s="139" t="s">
        <v>134</v>
      </c>
      <c r="EY420" s="140"/>
      <c r="EZ420" s="137">
        <v>10.220000000000001</v>
      </c>
      <c r="FA420" s="138"/>
      <c r="FB420" s="139" t="s">
        <v>134</v>
      </c>
      <c r="FC420" s="140"/>
      <c r="FD420" s="137">
        <v>14.35</v>
      </c>
      <c r="FE420" s="138"/>
      <c r="FF420" s="139" t="s">
        <v>134</v>
      </c>
      <c r="FG420" s="140"/>
      <c r="FH420" s="137">
        <v>14.35</v>
      </c>
      <c r="FI420" s="138"/>
      <c r="FJ420" s="139" t="s">
        <v>134</v>
      </c>
      <c r="FK420" s="140"/>
      <c r="FL420" s="137">
        <v>14.35</v>
      </c>
      <c r="FM420" s="138"/>
      <c r="FN420" s="139" t="s">
        <v>134</v>
      </c>
      <c r="FO420" s="140"/>
      <c r="FP420" s="137">
        <v>14.299999999999999</v>
      </c>
      <c r="FQ420" s="138"/>
      <c r="FR420" s="139" t="s">
        <v>134</v>
      </c>
      <c r="FS420" s="140"/>
      <c r="FT420" s="137">
        <v>14.299999999999999</v>
      </c>
      <c r="FU420" s="138"/>
      <c r="FV420" s="139" t="s">
        <v>134</v>
      </c>
      <c r="FW420" s="140"/>
      <c r="FX420" s="137">
        <v>14.299999999999999</v>
      </c>
      <c r="FY420" s="138"/>
      <c r="FZ420" s="139" t="s">
        <v>134</v>
      </c>
      <c r="GA420" s="140"/>
      <c r="GB420" s="137"/>
      <c r="GC420" s="138"/>
      <c r="GD420" s="139"/>
      <c r="GE420" s="140"/>
      <c r="GF420" s="137"/>
      <c r="GG420" s="138"/>
      <c r="GH420" s="139"/>
      <c r="GI420" s="140"/>
      <c r="GJ420" s="137"/>
      <c r="GK420" s="138"/>
      <c r="GL420" s="139"/>
      <c r="GM420" s="140"/>
      <c r="GN420" s="137"/>
      <c r="GO420" s="138"/>
      <c r="GP420" s="139"/>
      <c r="GQ420" s="140"/>
      <c r="GR420" s="137"/>
      <c r="GS420" s="138"/>
      <c r="GT420" s="139"/>
      <c r="GU420" s="140"/>
      <c r="GV420" s="137"/>
      <c r="GW420" s="138"/>
      <c r="GX420" s="139"/>
      <c r="GY420" s="140"/>
      <c r="GZ420" s="137"/>
      <c r="HA420" s="138"/>
      <c r="HB420" s="139"/>
      <c r="HC420" s="140"/>
      <c r="HD420" s="137"/>
      <c r="HE420" s="138"/>
      <c r="HF420" s="139"/>
      <c r="HG420" s="140"/>
      <c r="HH420" s="137"/>
      <c r="HI420" s="138"/>
      <c r="HJ420" s="139"/>
      <c r="HK420" s="140"/>
      <c r="HL420" s="137"/>
      <c r="HM420" s="138"/>
      <c r="HN420" s="139"/>
      <c r="HO420" s="140"/>
      <c r="HP420" s="137"/>
      <c r="HQ420" s="138"/>
      <c r="HR420" s="139"/>
      <c r="HS420" s="140"/>
      <c r="HT420" s="137"/>
      <c r="HU420" s="138"/>
      <c r="HV420" s="139"/>
      <c r="HW420" s="140"/>
      <c r="HX420" s="137"/>
      <c r="HY420" s="138"/>
      <c r="HZ420" s="139"/>
      <c r="IA420" s="140"/>
      <c r="IB420" s="137"/>
      <c r="IC420" s="138"/>
      <c r="ID420" s="139"/>
      <c r="IE420" s="140"/>
      <c r="IF420" s="137"/>
      <c r="IG420" s="138"/>
      <c r="IH420" s="139"/>
      <c r="II420" s="140"/>
      <c r="IJ420" s="137"/>
      <c r="IK420" s="138"/>
      <c r="IL420" s="139"/>
      <c r="IM420" s="140"/>
      <c r="IN420" s="137"/>
      <c r="IO420" s="138"/>
      <c r="IP420" s="139"/>
      <c r="IQ420" s="140"/>
    </row>
    <row r="421" spans="2:251" ht="23.5" customHeight="1" x14ac:dyDescent="0.4">
      <c r="B421" s="232" t="s">
        <v>5</v>
      </c>
      <c r="C421" s="233"/>
      <c r="D421" s="141">
        <v>1.9700000000000002</v>
      </c>
      <c r="E421" s="142"/>
      <c r="F421" s="143" t="s">
        <v>134</v>
      </c>
      <c r="G421" s="144"/>
      <c r="H421" s="141">
        <v>1.9700000000000002</v>
      </c>
      <c r="I421" s="142"/>
      <c r="J421" s="143" t="s">
        <v>134</v>
      </c>
      <c r="K421" s="144"/>
      <c r="L421" s="141">
        <v>1.9700000000000002</v>
      </c>
      <c r="M421" s="142"/>
      <c r="N421" s="143" t="s">
        <v>134</v>
      </c>
      <c r="O421" s="144"/>
      <c r="P421" s="141">
        <v>1.9700000000000002</v>
      </c>
      <c r="Q421" s="142"/>
      <c r="R421" s="143" t="s">
        <v>134</v>
      </c>
      <c r="S421" s="144"/>
      <c r="T421" s="141">
        <v>1.9700000000000002</v>
      </c>
      <c r="U421" s="142"/>
      <c r="V421" s="143" t="s">
        <v>134</v>
      </c>
      <c r="W421" s="144"/>
      <c r="X421" s="141">
        <v>1.9700000000000002</v>
      </c>
      <c r="Y421" s="142"/>
      <c r="Z421" s="143" t="s">
        <v>134</v>
      </c>
      <c r="AA421" s="144"/>
      <c r="AB421" s="141">
        <v>1.9700000000000002</v>
      </c>
      <c r="AC421" s="142"/>
      <c r="AD421" s="143" t="s">
        <v>134</v>
      </c>
      <c r="AE421" s="144"/>
      <c r="AF421" s="141">
        <v>1.9700000000000002</v>
      </c>
      <c r="AG421" s="142"/>
      <c r="AH421" s="143" t="s">
        <v>134</v>
      </c>
      <c r="AI421" s="144"/>
      <c r="AJ421" s="141">
        <v>1.9700000000000002</v>
      </c>
      <c r="AK421" s="142"/>
      <c r="AL421" s="143" t="s">
        <v>134</v>
      </c>
      <c r="AM421" s="144"/>
      <c r="AN421" s="141">
        <v>1.9700000000000002</v>
      </c>
      <c r="AO421" s="142"/>
      <c r="AP421" s="143" t="s">
        <v>134</v>
      </c>
      <c r="AQ421" s="144"/>
      <c r="AR421" s="141">
        <v>1.9700000000000002</v>
      </c>
      <c r="AS421" s="142"/>
      <c r="AT421" s="143" t="s">
        <v>134</v>
      </c>
      <c r="AU421" s="144"/>
      <c r="AV421" s="141">
        <v>1.9700000000000002</v>
      </c>
      <c r="AW421" s="142"/>
      <c r="AX421" s="143" t="s">
        <v>134</v>
      </c>
      <c r="AY421" s="144"/>
      <c r="AZ421" s="141">
        <v>1.9700000000000002</v>
      </c>
      <c r="BA421" s="142"/>
      <c r="BB421" s="143" t="s">
        <v>134</v>
      </c>
      <c r="BC421" s="144"/>
      <c r="BD421" s="141">
        <v>1.9700000000000002</v>
      </c>
      <c r="BE421" s="142"/>
      <c r="BF421" s="143" t="s">
        <v>134</v>
      </c>
      <c r="BG421" s="144"/>
      <c r="BH421" s="141">
        <v>1.9700000000000002</v>
      </c>
      <c r="BI421" s="142"/>
      <c r="BJ421" s="143" t="s">
        <v>134</v>
      </c>
      <c r="BK421" s="144"/>
      <c r="BL421" s="141">
        <v>1.9700000000000002</v>
      </c>
      <c r="BM421" s="142"/>
      <c r="BN421" s="143" t="s">
        <v>134</v>
      </c>
      <c r="BO421" s="144"/>
      <c r="BP421" s="141">
        <v>1.9200000000000002</v>
      </c>
      <c r="BQ421" s="142"/>
      <c r="BR421" s="143" t="s">
        <v>134</v>
      </c>
      <c r="BS421" s="144"/>
      <c r="BT421" s="141">
        <v>1.9200000000000002</v>
      </c>
      <c r="BU421" s="142"/>
      <c r="BV421" s="143" t="s">
        <v>134</v>
      </c>
      <c r="BW421" s="144"/>
      <c r="BX421" s="141">
        <v>1.9200000000000002</v>
      </c>
      <c r="BY421" s="142"/>
      <c r="BZ421" s="143" t="s">
        <v>134</v>
      </c>
      <c r="CA421" s="144"/>
      <c r="CB421" s="141">
        <v>1.9200000000000002</v>
      </c>
      <c r="CC421" s="142"/>
      <c r="CD421" s="143" t="s">
        <v>134</v>
      </c>
      <c r="CE421" s="144"/>
      <c r="CF421" s="141">
        <v>1.9200000000000002</v>
      </c>
      <c r="CG421" s="142"/>
      <c r="CH421" s="143" t="s">
        <v>134</v>
      </c>
      <c r="CI421" s="144"/>
      <c r="CJ421" s="141">
        <v>1.9200000000000002</v>
      </c>
      <c r="CK421" s="142"/>
      <c r="CL421" s="143" t="s">
        <v>134</v>
      </c>
      <c r="CM421" s="144"/>
      <c r="CN421" s="141">
        <v>1.9200000000000002</v>
      </c>
      <c r="CO421" s="142"/>
      <c r="CP421" s="143" t="s">
        <v>134</v>
      </c>
      <c r="CQ421" s="144"/>
      <c r="CR421" s="141">
        <v>1.9200000000000002</v>
      </c>
      <c r="CS421" s="142"/>
      <c r="CT421" s="143" t="s">
        <v>134</v>
      </c>
      <c r="CU421" s="144"/>
      <c r="CV421" s="141">
        <v>1.9200000000000002</v>
      </c>
      <c r="CW421" s="142"/>
      <c r="CX421" s="143" t="s">
        <v>134</v>
      </c>
      <c r="CY421" s="144"/>
      <c r="CZ421" s="141">
        <v>1.9200000000000002</v>
      </c>
      <c r="DA421" s="142"/>
      <c r="DB421" s="143" t="s">
        <v>134</v>
      </c>
      <c r="DC421" s="144"/>
      <c r="DD421" s="141">
        <v>1.9200000000000002</v>
      </c>
      <c r="DE421" s="142"/>
      <c r="DF421" s="143" t="s">
        <v>134</v>
      </c>
      <c r="DG421" s="144"/>
      <c r="DH421" s="141">
        <v>1.9200000000000002</v>
      </c>
      <c r="DI421" s="142"/>
      <c r="DJ421" s="143" t="s">
        <v>134</v>
      </c>
      <c r="DK421" s="144"/>
      <c r="DL421" s="141">
        <v>1.9200000000000002</v>
      </c>
      <c r="DM421" s="142"/>
      <c r="DN421" s="143" t="s">
        <v>134</v>
      </c>
      <c r="DO421" s="144"/>
      <c r="DP421" s="141">
        <v>1.9200000000000002</v>
      </c>
      <c r="DQ421" s="142"/>
      <c r="DR421" s="143" t="s">
        <v>134</v>
      </c>
      <c r="DS421" s="144"/>
      <c r="DT421" s="141">
        <v>1.9200000000000002</v>
      </c>
      <c r="DU421" s="142"/>
      <c r="DV421" s="143" t="s">
        <v>134</v>
      </c>
      <c r="DW421" s="144"/>
      <c r="DX421" s="141">
        <v>1.9200000000000002</v>
      </c>
      <c r="DY421" s="142"/>
      <c r="DZ421" s="143" t="s">
        <v>134</v>
      </c>
      <c r="EA421" s="144"/>
      <c r="EB421" s="141">
        <v>1.9200000000000002</v>
      </c>
      <c r="EC421" s="142"/>
      <c r="ED421" s="143" t="s">
        <v>134</v>
      </c>
      <c r="EE421" s="144"/>
      <c r="EF421" s="141">
        <v>1.9200000000000002</v>
      </c>
      <c r="EG421" s="142"/>
      <c r="EH421" s="143" t="s">
        <v>134</v>
      </c>
      <c r="EI421" s="144"/>
      <c r="EJ421" s="141">
        <v>1.9200000000000002</v>
      </c>
      <c r="EK421" s="142"/>
      <c r="EL421" s="143" t="s">
        <v>134</v>
      </c>
      <c r="EM421" s="144"/>
      <c r="EN421" s="141">
        <v>1.9200000000000002</v>
      </c>
      <c r="EO421" s="142"/>
      <c r="EP421" s="143" t="s">
        <v>134</v>
      </c>
      <c r="EQ421" s="144"/>
      <c r="ER421" s="141">
        <v>1.9200000000000002</v>
      </c>
      <c r="ES421" s="142"/>
      <c r="ET421" s="143" t="s">
        <v>134</v>
      </c>
      <c r="EU421" s="144"/>
      <c r="EV421" s="141">
        <v>1.9200000000000002</v>
      </c>
      <c r="EW421" s="142"/>
      <c r="EX421" s="143" t="s">
        <v>134</v>
      </c>
      <c r="EY421" s="144"/>
      <c r="EZ421" s="141">
        <v>1.9200000000000002</v>
      </c>
      <c r="FA421" s="142"/>
      <c r="FB421" s="143" t="s">
        <v>134</v>
      </c>
      <c r="FC421" s="144"/>
      <c r="FD421" s="141" t="s">
        <v>8</v>
      </c>
      <c r="FE421" s="142"/>
      <c r="FF421" s="143" t="s">
        <v>8</v>
      </c>
      <c r="FG421" s="144"/>
      <c r="FH421" s="141" t="s">
        <v>8</v>
      </c>
      <c r="FI421" s="142"/>
      <c r="FJ421" s="143" t="s">
        <v>8</v>
      </c>
      <c r="FK421" s="144"/>
      <c r="FL421" s="141" t="s">
        <v>8</v>
      </c>
      <c r="FM421" s="142"/>
      <c r="FN421" s="143" t="s">
        <v>8</v>
      </c>
      <c r="FO421" s="144"/>
      <c r="FP421" s="141" t="s">
        <v>8</v>
      </c>
      <c r="FQ421" s="142"/>
      <c r="FR421" s="143" t="s">
        <v>8</v>
      </c>
      <c r="FS421" s="144"/>
      <c r="FT421" s="141" t="s">
        <v>8</v>
      </c>
      <c r="FU421" s="142"/>
      <c r="FV421" s="143" t="s">
        <v>8</v>
      </c>
      <c r="FW421" s="144"/>
      <c r="FX421" s="141" t="s">
        <v>8</v>
      </c>
      <c r="FY421" s="142"/>
      <c r="FZ421" s="143" t="s">
        <v>8</v>
      </c>
      <c r="GA421" s="144"/>
      <c r="GB421" s="141" t="s">
        <v>8</v>
      </c>
      <c r="GC421" s="142"/>
      <c r="GD421" s="143" t="s">
        <v>8</v>
      </c>
      <c r="GE421" s="144"/>
      <c r="GF421" s="141" t="s">
        <v>8</v>
      </c>
      <c r="GG421" s="142"/>
      <c r="GH421" s="143" t="s">
        <v>8</v>
      </c>
      <c r="GI421" s="144"/>
      <c r="GJ421" s="141">
        <v>0.6</v>
      </c>
      <c r="GK421" s="142"/>
      <c r="GL421" s="155" t="s">
        <v>246</v>
      </c>
      <c r="GM421" s="156"/>
      <c r="GN421" s="141">
        <v>0.6</v>
      </c>
      <c r="GO421" s="142"/>
      <c r="GP421" s="155" t="s">
        <v>246</v>
      </c>
      <c r="GQ421" s="156"/>
      <c r="GR421" s="141">
        <v>0.6</v>
      </c>
      <c r="GS421" s="142"/>
      <c r="GT421" s="155" t="s">
        <v>246</v>
      </c>
      <c r="GU421" s="156"/>
      <c r="GV421" s="141">
        <v>0.6</v>
      </c>
      <c r="GW421" s="142"/>
      <c r="GX421" s="155" t="s">
        <v>246</v>
      </c>
      <c r="GY421" s="156"/>
      <c r="GZ421" s="141">
        <v>0.6</v>
      </c>
      <c r="HA421" s="142"/>
      <c r="HB421" s="155" t="s">
        <v>246</v>
      </c>
      <c r="HC421" s="156"/>
      <c r="HD421" s="141">
        <v>0.6</v>
      </c>
      <c r="HE421" s="142"/>
      <c r="HF421" s="155" t="s">
        <v>246</v>
      </c>
      <c r="HG421" s="156"/>
      <c r="HH421" s="141">
        <v>0.6</v>
      </c>
      <c r="HI421" s="142"/>
      <c r="HJ421" s="155" t="s">
        <v>246</v>
      </c>
      <c r="HK421" s="156"/>
      <c r="HL421" s="141">
        <v>0.6</v>
      </c>
      <c r="HM421" s="142"/>
      <c r="HN421" s="155" t="s">
        <v>246</v>
      </c>
      <c r="HO421" s="156"/>
      <c r="HP421" s="141" t="s">
        <v>8</v>
      </c>
      <c r="HQ421" s="142"/>
      <c r="HR421" s="155" t="s">
        <v>8</v>
      </c>
      <c r="HS421" s="156"/>
      <c r="HT421" s="141" t="s">
        <v>8</v>
      </c>
      <c r="HU421" s="142"/>
      <c r="HV421" s="155" t="s">
        <v>8</v>
      </c>
      <c r="HW421" s="156"/>
      <c r="HX421" s="141" t="s">
        <v>8</v>
      </c>
      <c r="HY421" s="142"/>
      <c r="HZ421" s="155" t="s">
        <v>8</v>
      </c>
      <c r="IA421" s="156"/>
      <c r="IB421" s="162">
        <v>0.6</v>
      </c>
      <c r="IC421" s="142"/>
      <c r="ID421" s="155" t="s">
        <v>246</v>
      </c>
      <c r="IE421" s="156"/>
      <c r="IF421" s="162">
        <v>0.6</v>
      </c>
      <c r="IG421" s="142"/>
      <c r="IH421" s="155" t="s">
        <v>246</v>
      </c>
      <c r="II421" s="156"/>
      <c r="IJ421" s="162">
        <v>0.6</v>
      </c>
      <c r="IK421" s="142"/>
      <c r="IL421" s="155" t="s">
        <v>246</v>
      </c>
      <c r="IM421" s="156"/>
      <c r="IN421" s="162">
        <v>0.6</v>
      </c>
      <c r="IO421" s="142"/>
      <c r="IP421" s="155" t="s">
        <v>246</v>
      </c>
      <c r="IQ421" s="156"/>
    </row>
    <row r="422" spans="2:251" ht="23.5" customHeight="1" x14ac:dyDescent="0.4">
      <c r="B422" s="234"/>
      <c r="C422" s="235"/>
      <c r="D422" s="137"/>
      <c r="E422" s="138"/>
      <c r="F422" s="145"/>
      <c r="G422" s="146"/>
      <c r="H422" s="137"/>
      <c r="I422" s="138"/>
      <c r="J422" s="145"/>
      <c r="K422" s="146"/>
      <c r="L422" s="137"/>
      <c r="M422" s="138"/>
      <c r="N422" s="145"/>
      <c r="O422" s="146"/>
      <c r="P422" s="137"/>
      <c r="Q422" s="138"/>
      <c r="R422" s="145"/>
      <c r="S422" s="146"/>
      <c r="T422" s="137"/>
      <c r="U422" s="138"/>
      <c r="V422" s="145"/>
      <c r="W422" s="146"/>
      <c r="X422" s="137"/>
      <c r="Y422" s="138"/>
      <c r="Z422" s="145"/>
      <c r="AA422" s="146"/>
      <c r="AB422" s="137"/>
      <c r="AC422" s="138"/>
      <c r="AD422" s="145"/>
      <c r="AE422" s="146"/>
      <c r="AF422" s="137"/>
      <c r="AG422" s="138"/>
      <c r="AH422" s="145"/>
      <c r="AI422" s="146"/>
      <c r="AJ422" s="137"/>
      <c r="AK422" s="138"/>
      <c r="AL422" s="145"/>
      <c r="AM422" s="146"/>
      <c r="AN422" s="137"/>
      <c r="AO422" s="138"/>
      <c r="AP422" s="145"/>
      <c r="AQ422" s="146"/>
      <c r="AR422" s="137"/>
      <c r="AS422" s="138"/>
      <c r="AT422" s="145"/>
      <c r="AU422" s="146"/>
      <c r="AV422" s="137"/>
      <c r="AW422" s="138"/>
      <c r="AX422" s="145"/>
      <c r="AY422" s="146"/>
      <c r="AZ422" s="137"/>
      <c r="BA422" s="138"/>
      <c r="BB422" s="145"/>
      <c r="BC422" s="146"/>
      <c r="BD422" s="137"/>
      <c r="BE422" s="138"/>
      <c r="BF422" s="145"/>
      <c r="BG422" s="146"/>
      <c r="BH422" s="137"/>
      <c r="BI422" s="138"/>
      <c r="BJ422" s="145"/>
      <c r="BK422" s="146"/>
      <c r="BL422" s="137"/>
      <c r="BM422" s="138"/>
      <c r="BN422" s="145"/>
      <c r="BO422" s="146"/>
      <c r="BP422" s="137"/>
      <c r="BQ422" s="138"/>
      <c r="BR422" s="145"/>
      <c r="BS422" s="146"/>
      <c r="BT422" s="137"/>
      <c r="BU422" s="138"/>
      <c r="BV422" s="145"/>
      <c r="BW422" s="146"/>
      <c r="BX422" s="137"/>
      <c r="BY422" s="138"/>
      <c r="BZ422" s="145"/>
      <c r="CA422" s="146"/>
      <c r="CB422" s="137"/>
      <c r="CC422" s="138"/>
      <c r="CD422" s="145"/>
      <c r="CE422" s="146"/>
      <c r="CF422" s="137"/>
      <c r="CG422" s="138"/>
      <c r="CH422" s="145"/>
      <c r="CI422" s="146"/>
      <c r="CJ422" s="137"/>
      <c r="CK422" s="138"/>
      <c r="CL422" s="145"/>
      <c r="CM422" s="146"/>
      <c r="CN422" s="137"/>
      <c r="CO422" s="138"/>
      <c r="CP422" s="145"/>
      <c r="CQ422" s="146"/>
      <c r="CR422" s="137"/>
      <c r="CS422" s="138"/>
      <c r="CT422" s="145"/>
      <c r="CU422" s="146"/>
      <c r="CV422" s="137"/>
      <c r="CW422" s="138"/>
      <c r="CX422" s="145"/>
      <c r="CY422" s="146"/>
      <c r="CZ422" s="137"/>
      <c r="DA422" s="138"/>
      <c r="DB422" s="145"/>
      <c r="DC422" s="146"/>
      <c r="DD422" s="137"/>
      <c r="DE422" s="138"/>
      <c r="DF422" s="145"/>
      <c r="DG422" s="146"/>
      <c r="DH422" s="137"/>
      <c r="DI422" s="138"/>
      <c r="DJ422" s="145"/>
      <c r="DK422" s="146"/>
      <c r="DL422" s="137"/>
      <c r="DM422" s="138"/>
      <c r="DN422" s="145"/>
      <c r="DO422" s="146"/>
      <c r="DP422" s="137"/>
      <c r="DQ422" s="138"/>
      <c r="DR422" s="145"/>
      <c r="DS422" s="146"/>
      <c r="DT422" s="137"/>
      <c r="DU422" s="138"/>
      <c r="DV422" s="145"/>
      <c r="DW422" s="146"/>
      <c r="DX422" s="137"/>
      <c r="DY422" s="138"/>
      <c r="DZ422" s="145"/>
      <c r="EA422" s="146"/>
      <c r="EB422" s="137"/>
      <c r="EC422" s="138"/>
      <c r="ED422" s="145"/>
      <c r="EE422" s="146"/>
      <c r="EF422" s="137"/>
      <c r="EG422" s="138"/>
      <c r="EH422" s="145"/>
      <c r="EI422" s="146"/>
      <c r="EJ422" s="137"/>
      <c r="EK422" s="138"/>
      <c r="EL422" s="145"/>
      <c r="EM422" s="146"/>
      <c r="EN422" s="137"/>
      <c r="EO422" s="138"/>
      <c r="EP422" s="145"/>
      <c r="EQ422" s="146"/>
      <c r="ER422" s="137"/>
      <c r="ES422" s="138"/>
      <c r="ET422" s="145"/>
      <c r="EU422" s="146"/>
      <c r="EV422" s="137"/>
      <c r="EW422" s="138"/>
      <c r="EX422" s="145"/>
      <c r="EY422" s="146"/>
      <c r="EZ422" s="137"/>
      <c r="FA422" s="138"/>
      <c r="FB422" s="145"/>
      <c r="FC422" s="146"/>
      <c r="FD422" s="137"/>
      <c r="FE422" s="138"/>
      <c r="FF422" s="145"/>
      <c r="FG422" s="146"/>
      <c r="FH422" s="137"/>
      <c r="FI422" s="138"/>
      <c r="FJ422" s="145"/>
      <c r="FK422" s="146"/>
      <c r="FL422" s="137"/>
      <c r="FM422" s="138"/>
      <c r="FN422" s="145"/>
      <c r="FO422" s="146"/>
      <c r="FP422" s="137"/>
      <c r="FQ422" s="138"/>
      <c r="FR422" s="145"/>
      <c r="FS422" s="146"/>
      <c r="FT422" s="137"/>
      <c r="FU422" s="138"/>
      <c r="FV422" s="145"/>
      <c r="FW422" s="146"/>
      <c r="FX422" s="137"/>
      <c r="FY422" s="138"/>
      <c r="FZ422" s="145"/>
      <c r="GA422" s="146"/>
      <c r="GB422" s="137"/>
      <c r="GC422" s="138"/>
      <c r="GD422" s="145"/>
      <c r="GE422" s="146"/>
      <c r="GF422" s="137"/>
      <c r="GG422" s="138"/>
      <c r="GH422" s="145"/>
      <c r="GI422" s="146"/>
      <c r="GJ422" s="137">
        <v>14.299999999999999</v>
      </c>
      <c r="GK422" s="138"/>
      <c r="GL422" s="139" t="s">
        <v>134</v>
      </c>
      <c r="GM422" s="140"/>
      <c r="GN422" s="137">
        <v>14.299999999999999</v>
      </c>
      <c r="GO422" s="138"/>
      <c r="GP422" s="139" t="s">
        <v>134</v>
      </c>
      <c r="GQ422" s="140"/>
      <c r="GR422" s="137">
        <v>14.299999999999999</v>
      </c>
      <c r="GS422" s="138"/>
      <c r="GT422" s="139" t="s">
        <v>134</v>
      </c>
      <c r="GU422" s="140"/>
      <c r="GV422" s="137">
        <v>14.299999999999999</v>
      </c>
      <c r="GW422" s="138"/>
      <c r="GX422" s="139" t="s">
        <v>134</v>
      </c>
      <c r="GY422" s="140"/>
      <c r="GZ422" s="137">
        <v>14.299999999999999</v>
      </c>
      <c r="HA422" s="138"/>
      <c r="HB422" s="139" t="s">
        <v>134</v>
      </c>
      <c r="HC422" s="140"/>
      <c r="HD422" s="137">
        <v>14.299999999999999</v>
      </c>
      <c r="HE422" s="138"/>
      <c r="HF422" s="139" t="s">
        <v>134</v>
      </c>
      <c r="HG422" s="140"/>
      <c r="HH422" s="137">
        <v>14.299999999999999</v>
      </c>
      <c r="HI422" s="138"/>
      <c r="HJ422" s="139" t="s">
        <v>134</v>
      </c>
      <c r="HK422" s="140"/>
      <c r="HL422" s="137">
        <v>14.299999999999999</v>
      </c>
      <c r="HM422" s="138"/>
      <c r="HN422" s="139" t="s">
        <v>134</v>
      </c>
      <c r="HO422" s="140"/>
      <c r="HP422" s="137"/>
      <c r="HQ422" s="138"/>
      <c r="HR422" s="139"/>
      <c r="HS422" s="140"/>
      <c r="HT422" s="137"/>
      <c r="HU422" s="138"/>
      <c r="HV422" s="139"/>
      <c r="HW422" s="140"/>
      <c r="HX422" s="137"/>
      <c r="HY422" s="138"/>
      <c r="HZ422" s="139"/>
      <c r="IA422" s="140"/>
      <c r="IB422" s="161">
        <v>14.299999999999999</v>
      </c>
      <c r="IC422" s="138"/>
      <c r="ID422" s="139" t="s">
        <v>134</v>
      </c>
      <c r="IE422" s="140"/>
      <c r="IF422" s="161">
        <v>14.299999999999999</v>
      </c>
      <c r="IG422" s="138"/>
      <c r="IH422" s="139" t="s">
        <v>134</v>
      </c>
      <c r="II422" s="140"/>
      <c r="IJ422" s="161">
        <v>14.299999999999999</v>
      </c>
      <c r="IK422" s="138"/>
      <c r="IL422" s="139" t="s">
        <v>134</v>
      </c>
      <c r="IM422" s="140"/>
      <c r="IN422" s="161">
        <v>14.299999999999999</v>
      </c>
      <c r="IO422" s="138"/>
      <c r="IP422" s="139" t="s">
        <v>134</v>
      </c>
      <c r="IQ422" s="140"/>
    </row>
    <row r="423" spans="2:251" ht="23.5" customHeight="1" x14ac:dyDescent="0.4">
      <c r="B423" s="232" t="s">
        <v>31</v>
      </c>
      <c r="C423" s="233"/>
      <c r="D423" s="141">
        <v>3.7199999999999998</v>
      </c>
      <c r="E423" s="142"/>
      <c r="F423" s="143" t="s">
        <v>134</v>
      </c>
      <c r="G423" s="144"/>
      <c r="H423" s="141">
        <v>3.7199999999999998</v>
      </c>
      <c r="I423" s="142"/>
      <c r="J423" s="143" t="s">
        <v>134</v>
      </c>
      <c r="K423" s="144"/>
      <c r="L423" s="141">
        <v>3.7199999999999998</v>
      </c>
      <c r="M423" s="142"/>
      <c r="N423" s="143" t="s">
        <v>134</v>
      </c>
      <c r="O423" s="144"/>
      <c r="P423" s="141">
        <v>3.7199999999999998</v>
      </c>
      <c r="Q423" s="142"/>
      <c r="R423" s="143" t="s">
        <v>134</v>
      </c>
      <c r="S423" s="144"/>
      <c r="T423" s="141">
        <v>3.7199999999999998</v>
      </c>
      <c r="U423" s="142"/>
      <c r="V423" s="143" t="s">
        <v>134</v>
      </c>
      <c r="W423" s="144"/>
      <c r="X423" s="141">
        <v>3.7199999999999998</v>
      </c>
      <c r="Y423" s="142"/>
      <c r="Z423" s="143" t="s">
        <v>134</v>
      </c>
      <c r="AA423" s="144"/>
      <c r="AB423" s="141">
        <v>3.7199999999999998</v>
      </c>
      <c r="AC423" s="142"/>
      <c r="AD423" s="143" t="s">
        <v>134</v>
      </c>
      <c r="AE423" s="144"/>
      <c r="AF423" s="141">
        <v>3.7199999999999998</v>
      </c>
      <c r="AG423" s="142"/>
      <c r="AH423" s="143" t="s">
        <v>134</v>
      </c>
      <c r="AI423" s="144"/>
      <c r="AJ423" s="141">
        <v>3.7199999999999998</v>
      </c>
      <c r="AK423" s="142"/>
      <c r="AL423" s="143" t="s">
        <v>134</v>
      </c>
      <c r="AM423" s="144"/>
      <c r="AN423" s="141">
        <v>3.7199999999999998</v>
      </c>
      <c r="AO423" s="142"/>
      <c r="AP423" s="143" t="s">
        <v>134</v>
      </c>
      <c r="AQ423" s="144"/>
      <c r="AR423" s="141">
        <v>3.7199999999999998</v>
      </c>
      <c r="AS423" s="142"/>
      <c r="AT423" s="143" t="s">
        <v>134</v>
      </c>
      <c r="AU423" s="144"/>
      <c r="AV423" s="162">
        <v>0.6</v>
      </c>
      <c r="AW423" s="142"/>
      <c r="AX423" s="155" t="s">
        <v>246</v>
      </c>
      <c r="AY423" s="156"/>
      <c r="AZ423" s="162">
        <v>0.6</v>
      </c>
      <c r="BA423" s="142"/>
      <c r="BB423" s="155" t="s">
        <v>246</v>
      </c>
      <c r="BC423" s="156"/>
      <c r="BD423" s="162">
        <v>0.6</v>
      </c>
      <c r="BE423" s="142"/>
      <c r="BF423" s="155" t="s">
        <v>246</v>
      </c>
      <c r="BG423" s="156"/>
      <c r="BH423" s="162">
        <v>0.6</v>
      </c>
      <c r="BI423" s="142"/>
      <c r="BJ423" s="155" t="s">
        <v>246</v>
      </c>
      <c r="BK423" s="156"/>
      <c r="BL423" s="141">
        <f>0.18+0.15</f>
        <v>0.32999999999999996</v>
      </c>
      <c r="BM423" s="142"/>
      <c r="BN423" s="155" t="s">
        <v>134</v>
      </c>
      <c r="BO423" s="156"/>
      <c r="BP423" s="141">
        <v>0.27999999999999997</v>
      </c>
      <c r="BQ423" s="142"/>
      <c r="BR423" s="155" t="s">
        <v>134</v>
      </c>
      <c r="BS423" s="156"/>
      <c r="BT423" s="141">
        <v>0.27999999999999997</v>
      </c>
      <c r="BU423" s="142"/>
      <c r="BV423" s="155" t="s">
        <v>134</v>
      </c>
      <c r="BW423" s="156"/>
      <c r="BX423" s="141">
        <v>0.27999999999999997</v>
      </c>
      <c r="BY423" s="142"/>
      <c r="BZ423" s="155" t="s">
        <v>134</v>
      </c>
      <c r="CA423" s="156"/>
      <c r="CB423" s="141">
        <v>0.27999999999999997</v>
      </c>
      <c r="CC423" s="142"/>
      <c r="CD423" s="155" t="s">
        <v>134</v>
      </c>
      <c r="CE423" s="156"/>
      <c r="CF423" s="141">
        <v>0.27999999999999997</v>
      </c>
      <c r="CG423" s="142"/>
      <c r="CH423" s="155" t="s">
        <v>134</v>
      </c>
      <c r="CI423" s="156"/>
      <c r="CJ423" s="141">
        <v>0.27999999999999997</v>
      </c>
      <c r="CK423" s="142"/>
      <c r="CL423" s="155" t="s">
        <v>134</v>
      </c>
      <c r="CM423" s="156"/>
      <c r="CN423" s="141">
        <v>0.27999999999999997</v>
      </c>
      <c r="CO423" s="142"/>
      <c r="CP423" s="155" t="s">
        <v>134</v>
      </c>
      <c r="CQ423" s="156"/>
      <c r="CR423" s="141">
        <v>0.27999999999999997</v>
      </c>
      <c r="CS423" s="142"/>
      <c r="CT423" s="155" t="s">
        <v>134</v>
      </c>
      <c r="CU423" s="156"/>
      <c r="CV423" s="141">
        <v>0.27999999999999997</v>
      </c>
      <c r="CW423" s="142"/>
      <c r="CX423" s="155" t="s">
        <v>134</v>
      </c>
      <c r="CY423" s="156"/>
      <c r="CZ423" s="141">
        <v>0.27999999999999997</v>
      </c>
      <c r="DA423" s="142"/>
      <c r="DB423" s="155" t="s">
        <v>134</v>
      </c>
      <c r="DC423" s="156"/>
      <c r="DD423" s="141">
        <v>0.27999999999999997</v>
      </c>
      <c r="DE423" s="142"/>
      <c r="DF423" s="155" t="s">
        <v>134</v>
      </c>
      <c r="DG423" s="156"/>
      <c r="DH423" s="141">
        <v>0.27999999999999997</v>
      </c>
      <c r="DI423" s="142"/>
      <c r="DJ423" s="155" t="s">
        <v>134</v>
      </c>
      <c r="DK423" s="156"/>
      <c r="DL423" s="141">
        <v>0.27999999999999997</v>
      </c>
      <c r="DM423" s="142"/>
      <c r="DN423" s="155" t="s">
        <v>134</v>
      </c>
      <c r="DO423" s="156"/>
      <c r="DP423" s="141">
        <v>0.27999999999999997</v>
      </c>
      <c r="DQ423" s="142"/>
      <c r="DR423" s="155" t="s">
        <v>134</v>
      </c>
      <c r="DS423" s="156"/>
      <c r="DT423" s="141">
        <v>0.27999999999999997</v>
      </c>
      <c r="DU423" s="142"/>
      <c r="DV423" s="155" t="s">
        <v>134</v>
      </c>
      <c r="DW423" s="156"/>
      <c r="DX423" s="141">
        <v>0.27999999999999997</v>
      </c>
      <c r="DY423" s="142"/>
      <c r="DZ423" s="155" t="s">
        <v>134</v>
      </c>
      <c r="EA423" s="156"/>
      <c r="EB423" s="141">
        <v>0.27999999999999997</v>
      </c>
      <c r="EC423" s="142"/>
      <c r="ED423" s="155" t="s">
        <v>134</v>
      </c>
      <c r="EE423" s="156"/>
      <c r="EF423" s="141">
        <v>0.27999999999999997</v>
      </c>
      <c r="EG423" s="142"/>
      <c r="EH423" s="155" t="s">
        <v>134</v>
      </c>
      <c r="EI423" s="156"/>
      <c r="EJ423" s="141">
        <v>0.27999999999999997</v>
      </c>
      <c r="EK423" s="142"/>
      <c r="EL423" s="155" t="s">
        <v>134</v>
      </c>
      <c r="EM423" s="156"/>
      <c r="EN423" s="141">
        <v>0.27999999999999997</v>
      </c>
      <c r="EO423" s="142"/>
      <c r="EP423" s="155" t="s">
        <v>134</v>
      </c>
      <c r="EQ423" s="156"/>
      <c r="ER423" s="141">
        <v>0.27999999999999997</v>
      </c>
      <c r="ES423" s="142"/>
      <c r="ET423" s="155" t="s">
        <v>134</v>
      </c>
      <c r="EU423" s="156"/>
      <c r="EV423" s="141">
        <v>0.27999999999999997</v>
      </c>
      <c r="EW423" s="142"/>
      <c r="EX423" s="155" t="s">
        <v>134</v>
      </c>
      <c r="EY423" s="156"/>
      <c r="EZ423" s="141">
        <v>0.27999999999999997</v>
      </c>
      <c r="FA423" s="142"/>
      <c r="FB423" s="155" t="s">
        <v>134</v>
      </c>
      <c r="FC423" s="156"/>
      <c r="FD423" s="141">
        <v>0.27999999999999997</v>
      </c>
      <c r="FE423" s="142"/>
      <c r="FF423" s="155" t="s">
        <v>134</v>
      </c>
      <c r="FG423" s="156"/>
      <c r="FH423" s="141">
        <v>0.27999999999999997</v>
      </c>
      <c r="FI423" s="142"/>
      <c r="FJ423" s="155" t="s">
        <v>134</v>
      </c>
      <c r="FK423" s="156"/>
      <c r="FL423" s="141">
        <v>0.27999999999999997</v>
      </c>
      <c r="FM423" s="142"/>
      <c r="FN423" s="155" t="s">
        <v>134</v>
      </c>
      <c r="FO423" s="156"/>
      <c r="FP423" s="141">
        <v>0.22999999999999998</v>
      </c>
      <c r="FQ423" s="142"/>
      <c r="FR423" s="155" t="s">
        <v>134</v>
      </c>
      <c r="FS423" s="156"/>
      <c r="FT423" s="141">
        <v>0.22999999999999998</v>
      </c>
      <c r="FU423" s="142"/>
      <c r="FV423" s="155" t="s">
        <v>134</v>
      </c>
      <c r="FW423" s="156"/>
      <c r="FX423" s="141">
        <v>0.22999999999999998</v>
      </c>
      <c r="FY423" s="142"/>
      <c r="FZ423" s="155" t="s">
        <v>134</v>
      </c>
      <c r="GA423" s="156"/>
      <c r="GB423" s="141">
        <v>0.22999999999999998</v>
      </c>
      <c r="GC423" s="142"/>
      <c r="GD423" s="155" t="s">
        <v>134</v>
      </c>
      <c r="GE423" s="156"/>
      <c r="GF423" s="141">
        <v>0.22999999999999998</v>
      </c>
      <c r="GG423" s="142"/>
      <c r="GH423" s="155" t="s">
        <v>134</v>
      </c>
      <c r="GI423" s="156"/>
      <c r="GJ423" s="141">
        <v>0.22999999999999998</v>
      </c>
      <c r="GK423" s="142"/>
      <c r="GL423" s="155" t="s">
        <v>134</v>
      </c>
      <c r="GM423" s="156"/>
      <c r="GN423" s="141">
        <v>0.39</v>
      </c>
      <c r="GO423" s="142"/>
      <c r="GP423" s="155" t="s">
        <v>134</v>
      </c>
      <c r="GQ423" s="156"/>
      <c r="GR423" s="141">
        <v>0.39</v>
      </c>
      <c r="GS423" s="142"/>
      <c r="GT423" s="155" t="s">
        <v>134</v>
      </c>
      <c r="GU423" s="156"/>
      <c r="GV423" s="141">
        <v>0.39</v>
      </c>
      <c r="GW423" s="142"/>
      <c r="GX423" s="155" t="s">
        <v>134</v>
      </c>
      <c r="GY423" s="156"/>
      <c r="GZ423" s="141">
        <v>0.39</v>
      </c>
      <c r="HA423" s="142"/>
      <c r="HB423" s="155" t="s">
        <v>134</v>
      </c>
      <c r="HC423" s="156"/>
      <c r="HD423" s="141">
        <v>0.39</v>
      </c>
      <c r="HE423" s="142"/>
      <c r="HF423" s="155" t="s">
        <v>134</v>
      </c>
      <c r="HG423" s="156"/>
      <c r="HH423" s="141">
        <v>0.39</v>
      </c>
      <c r="HI423" s="142"/>
      <c r="HJ423" s="155" t="s">
        <v>134</v>
      </c>
      <c r="HK423" s="156"/>
      <c r="HL423" s="141">
        <v>0.39</v>
      </c>
      <c r="HM423" s="142"/>
      <c r="HN423" s="155" t="s">
        <v>134</v>
      </c>
      <c r="HO423" s="156"/>
      <c r="HP423" s="141">
        <v>0.39</v>
      </c>
      <c r="HQ423" s="142"/>
      <c r="HR423" s="155" t="s">
        <v>134</v>
      </c>
      <c r="HS423" s="156"/>
      <c r="HT423" s="141">
        <v>0.39</v>
      </c>
      <c r="HU423" s="142"/>
      <c r="HV423" s="155" t="s">
        <v>134</v>
      </c>
      <c r="HW423" s="156"/>
      <c r="HX423" s="141">
        <v>0.39</v>
      </c>
      <c r="HY423" s="142"/>
      <c r="HZ423" s="155" t="s">
        <v>134</v>
      </c>
      <c r="IA423" s="156"/>
      <c r="IB423" s="141">
        <v>0.39</v>
      </c>
      <c r="IC423" s="142"/>
      <c r="ID423" s="155" t="s">
        <v>134</v>
      </c>
      <c r="IE423" s="156"/>
      <c r="IF423" s="141">
        <v>0.39</v>
      </c>
      <c r="IG423" s="142"/>
      <c r="IH423" s="155" t="s">
        <v>134</v>
      </c>
      <c r="II423" s="156"/>
      <c r="IJ423" s="141">
        <v>0.39</v>
      </c>
      <c r="IK423" s="142"/>
      <c r="IL423" s="155" t="s">
        <v>134</v>
      </c>
      <c r="IM423" s="156"/>
      <c r="IN423" s="141">
        <v>0.39</v>
      </c>
      <c r="IO423" s="142"/>
      <c r="IP423" s="155" t="s">
        <v>134</v>
      </c>
      <c r="IQ423" s="156"/>
    </row>
    <row r="424" spans="2:251" ht="23.5" customHeight="1" x14ac:dyDescent="0.4">
      <c r="B424" s="234"/>
      <c r="C424" s="235"/>
      <c r="D424" s="137"/>
      <c r="E424" s="138"/>
      <c r="F424" s="145"/>
      <c r="G424" s="146"/>
      <c r="H424" s="137"/>
      <c r="I424" s="138"/>
      <c r="J424" s="145"/>
      <c r="K424" s="146"/>
      <c r="L424" s="137"/>
      <c r="M424" s="138"/>
      <c r="N424" s="145"/>
      <c r="O424" s="146"/>
      <c r="P424" s="137"/>
      <c r="Q424" s="138"/>
      <c r="R424" s="145"/>
      <c r="S424" s="146"/>
      <c r="T424" s="137"/>
      <c r="U424" s="138"/>
      <c r="V424" s="145"/>
      <c r="W424" s="146"/>
      <c r="X424" s="137"/>
      <c r="Y424" s="138"/>
      <c r="Z424" s="145"/>
      <c r="AA424" s="146"/>
      <c r="AB424" s="137"/>
      <c r="AC424" s="138"/>
      <c r="AD424" s="145"/>
      <c r="AE424" s="146"/>
      <c r="AF424" s="137"/>
      <c r="AG424" s="138"/>
      <c r="AH424" s="145"/>
      <c r="AI424" s="146"/>
      <c r="AJ424" s="137"/>
      <c r="AK424" s="138"/>
      <c r="AL424" s="145"/>
      <c r="AM424" s="146"/>
      <c r="AN424" s="137"/>
      <c r="AO424" s="138"/>
      <c r="AP424" s="145"/>
      <c r="AQ424" s="146"/>
      <c r="AR424" s="137"/>
      <c r="AS424" s="138"/>
      <c r="AT424" s="145"/>
      <c r="AU424" s="146"/>
      <c r="AV424" s="161">
        <f t="shared" ref="AV424" si="22">6.15</f>
        <v>6.15</v>
      </c>
      <c r="AW424" s="138"/>
      <c r="AX424" s="139" t="s">
        <v>134</v>
      </c>
      <c r="AY424" s="140"/>
      <c r="AZ424" s="161">
        <f t="shared" ref="AZ424" si="23">6.15</f>
        <v>6.15</v>
      </c>
      <c r="BA424" s="138"/>
      <c r="BB424" s="139" t="s">
        <v>134</v>
      </c>
      <c r="BC424" s="140"/>
      <c r="BD424" s="161">
        <f t="shared" ref="BD424" si="24">6.15</f>
        <v>6.15</v>
      </c>
      <c r="BE424" s="138"/>
      <c r="BF424" s="139" t="s">
        <v>134</v>
      </c>
      <c r="BG424" s="140"/>
      <c r="BH424" s="161">
        <f t="shared" ref="BH424" si="25">6.15</f>
        <v>6.15</v>
      </c>
      <c r="BI424" s="138"/>
      <c r="BJ424" s="139" t="s">
        <v>134</v>
      </c>
      <c r="BK424" s="140"/>
      <c r="BL424" s="137"/>
      <c r="BM424" s="138"/>
      <c r="BN424" s="139"/>
      <c r="BO424" s="140"/>
      <c r="BP424" s="137">
        <v>-0.05</v>
      </c>
      <c r="BQ424" s="138"/>
      <c r="BR424" s="139"/>
      <c r="BS424" s="140"/>
      <c r="BT424" s="137">
        <v>-0.05</v>
      </c>
      <c r="BU424" s="138"/>
      <c r="BV424" s="139"/>
      <c r="BW424" s="140"/>
      <c r="BX424" s="137">
        <v>-0.05</v>
      </c>
      <c r="BY424" s="138"/>
      <c r="BZ424" s="139"/>
      <c r="CA424" s="140"/>
      <c r="CB424" s="137">
        <v>-0.05</v>
      </c>
      <c r="CC424" s="138"/>
      <c r="CD424" s="139"/>
      <c r="CE424" s="140"/>
      <c r="CF424" s="137">
        <v>-0.05</v>
      </c>
      <c r="CG424" s="138"/>
      <c r="CH424" s="139"/>
      <c r="CI424" s="140"/>
      <c r="CJ424" s="137">
        <v>-0.05</v>
      </c>
      <c r="CK424" s="138"/>
      <c r="CL424" s="139"/>
      <c r="CM424" s="140"/>
      <c r="CN424" s="137">
        <v>-0.05</v>
      </c>
      <c r="CO424" s="138"/>
      <c r="CP424" s="139"/>
      <c r="CQ424" s="140"/>
      <c r="CR424" s="137">
        <v>-0.05</v>
      </c>
      <c r="CS424" s="138"/>
      <c r="CT424" s="139"/>
      <c r="CU424" s="140"/>
      <c r="CV424" s="137">
        <v>-0.05</v>
      </c>
      <c r="CW424" s="138"/>
      <c r="CX424" s="139"/>
      <c r="CY424" s="140"/>
      <c r="CZ424" s="137">
        <v>-0.05</v>
      </c>
      <c r="DA424" s="138"/>
      <c r="DB424" s="139"/>
      <c r="DC424" s="140"/>
      <c r="DD424" s="137">
        <v>-0.05</v>
      </c>
      <c r="DE424" s="138"/>
      <c r="DF424" s="139"/>
      <c r="DG424" s="140"/>
      <c r="DH424" s="137">
        <v>-0.05</v>
      </c>
      <c r="DI424" s="138"/>
      <c r="DJ424" s="139"/>
      <c r="DK424" s="140"/>
      <c r="DL424" s="137">
        <v>-0.05</v>
      </c>
      <c r="DM424" s="138"/>
      <c r="DN424" s="139"/>
      <c r="DO424" s="140"/>
      <c r="DP424" s="137">
        <v>-0.05</v>
      </c>
      <c r="DQ424" s="138"/>
      <c r="DR424" s="139"/>
      <c r="DS424" s="140"/>
      <c r="DT424" s="137">
        <v>-0.05</v>
      </c>
      <c r="DU424" s="138"/>
      <c r="DV424" s="139"/>
      <c r="DW424" s="140"/>
      <c r="DX424" s="137">
        <v>-0.05</v>
      </c>
      <c r="DY424" s="138"/>
      <c r="DZ424" s="139"/>
      <c r="EA424" s="140"/>
      <c r="EB424" s="137">
        <v>-0.05</v>
      </c>
      <c r="EC424" s="138"/>
      <c r="ED424" s="139"/>
      <c r="EE424" s="140"/>
      <c r="EF424" s="137">
        <v>-0.05</v>
      </c>
      <c r="EG424" s="138"/>
      <c r="EH424" s="139"/>
      <c r="EI424" s="140"/>
      <c r="EJ424" s="137">
        <v>-0.05</v>
      </c>
      <c r="EK424" s="138"/>
      <c r="EL424" s="139"/>
      <c r="EM424" s="140"/>
      <c r="EN424" s="137">
        <v>-0.05</v>
      </c>
      <c r="EO424" s="138"/>
      <c r="EP424" s="139"/>
      <c r="EQ424" s="140"/>
      <c r="ER424" s="137">
        <v>-0.05</v>
      </c>
      <c r="ES424" s="138"/>
      <c r="ET424" s="139"/>
      <c r="EU424" s="140"/>
      <c r="EV424" s="137">
        <v>-0.05</v>
      </c>
      <c r="EW424" s="138"/>
      <c r="EX424" s="139"/>
      <c r="EY424" s="140"/>
      <c r="EZ424" s="137">
        <v>-0.05</v>
      </c>
      <c r="FA424" s="138"/>
      <c r="FB424" s="139"/>
      <c r="FC424" s="140"/>
      <c r="FD424" s="137">
        <v>-0.05</v>
      </c>
      <c r="FE424" s="138"/>
      <c r="FF424" s="139"/>
      <c r="FG424" s="140"/>
      <c r="FH424" s="137">
        <v>-0.05</v>
      </c>
      <c r="FI424" s="138"/>
      <c r="FJ424" s="139"/>
      <c r="FK424" s="140"/>
      <c r="FL424" s="137">
        <v>-0.05</v>
      </c>
      <c r="FM424" s="138"/>
      <c r="FN424" s="139"/>
      <c r="FO424" s="140"/>
      <c r="FP424" s="137">
        <v>-0.1</v>
      </c>
      <c r="FQ424" s="138"/>
      <c r="FR424" s="139"/>
      <c r="FS424" s="140"/>
      <c r="FT424" s="137">
        <v>-0.1</v>
      </c>
      <c r="FU424" s="138"/>
      <c r="FV424" s="139"/>
      <c r="FW424" s="140"/>
      <c r="FX424" s="137">
        <v>-0.1</v>
      </c>
      <c r="FY424" s="138"/>
      <c r="FZ424" s="139"/>
      <c r="GA424" s="140"/>
      <c r="GB424" s="137">
        <v>-0.1</v>
      </c>
      <c r="GC424" s="138"/>
      <c r="GD424" s="139"/>
      <c r="GE424" s="140"/>
      <c r="GF424" s="137">
        <v>-0.1</v>
      </c>
      <c r="GG424" s="138"/>
      <c r="GH424" s="139"/>
      <c r="GI424" s="140"/>
      <c r="GJ424" s="137">
        <v>-0.1</v>
      </c>
      <c r="GK424" s="138"/>
      <c r="GL424" s="139"/>
      <c r="GM424" s="140"/>
      <c r="GN424" s="137">
        <v>-0.1</v>
      </c>
      <c r="GO424" s="138"/>
      <c r="GP424" s="139"/>
      <c r="GQ424" s="140"/>
      <c r="GR424" s="137">
        <v>-0.1</v>
      </c>
      <c r="GS424" s="138"/>
      <c r="GT424" s="139"/>
      <c r="GU424" s="140"/>
      <c r="GV424" s="137">
        <v>-0.1</v>
      </c>
      <c r="GW424" s="138"/>
      <c r="GX424" s="139"/>
      <c r="GY424" s="140"/>
      <c r="GZ424" s="137">
        <v>-0.1</v>
      </c>
      <c r="HA424" s="138"/>
      <c r="HB424" s="139"/>
      <c r="HC424" s="140"/>
      <c r="HD424" s="137">
        <v>-0.1</v>
      </c>
      <c r="HE424" s="138"/>
      <c r="HF424" s="139"/>
      <c r="HG424" s="140"/>
      <c r="HH424" s="137">
        <v>-0.1</v>
      </c>
      <c r="HI424" s="138"/>
      <c r="HJ424" s="139"/>
      <c r="HK424" s="140"/>
      <c r="HL424" s="137">
        <v>-0.1</v>
      </c>
      <c r="HM424" s="138"/>
      <c r="HN424" s="139"/>
      <c r="HO424" s="140"/>
      <c r="HP424" s="137">
        <v>-0.1</v>
      </c>
      <c r="HQ424" s="138"/>
      <c r="HR424" s="139"/>
      <c r="HS424" s="140"/>
      <c r="HT424" s="137">
        <v>-0.1</v>
      </c>
      <c r="HU424" s="138"/>
      <c r="HV424" s="139"/>
      <c r="HW424" s="140"/>
      <c r="HX424" s="137">
        <v>-0.1</v>
      </c>
      <c r="HY424" s="138"/>
      <c r="HZ424" s="139"/>
      <c r="IA424" s="140"/>
      <c r="IB424" s="137">
        <v>-0.1</v>
      </c>
      <c r="IC424" s="138"/>
      <c r="ID424" s="139"/>
      <c r="IE424" s="140"/>
      <c r="IF424" s="137">
        <v>-0.1</v>
      </c>
      <c r="IG424" s="138"/>
      <c r="IH424" s="139"/>
      <c r="II424" s="140"/>
      <c r="IJ424" s="137">
        <v>-0.1</v>
      </c>
      <c r="IK424" s="138"/>
      <c r="IL424" s="139"/>
      <c r="IM424" s="140"/>
      <c r="IN424" s="137">
        <v>-0.1</v>
      </c>
      <c r="IO424" s="138"/>
      <c r="IP424" s="139"/>
      <c r="IQ424" s="140"/>
    </row>
    <row r="425" spans="2:251" ht="23.5" customHeight="1" x14ac:dyDescent="0.4">
      <c r="B425" s="232" t="s">
        <v>193</v>
      </c>
      <c r="C425" s="233"/>
      <c r="D425" s="141" t="s">
        <v>8</v>
      </c>
      <c r="E425" s="142"/>
      <c r="F425" s="143" t="s">
        <v>8</v>
      </c>
      <c r="G425" s="144"/>
      <c r="H425" s="141" t="s">
        <v>8</v>
      </c>
      <c r="I425" s="142"/>
      <c r="J425" s="143" t="s">
        <v>8</v>
      </c>
      <c r="K425" s="144"/>
      <c r="L425" s="141" t="s">
        <v>8</v>
      </c>
      <c r="M425" s="142"/>
      <c r="N425" s="143" t="s">
        <v>8</v>
      </c>
      <c r="O425" s="144"/>
      <c r="P425" s="141" t="s">
        <v>8</v>
      </c>
      <c r="Q425" s="142"/>
      <c r="R425" s="143" t="s">
        <v>8</v>
      </c>
      <c r="S425" s="144"/>
      <c r="T425" s="141" t="s">
        <v>8</v>
      </c>
      <c r="U425" s="142"/>
      <c r="V425" s="143" t="s">
        <v>8</v>
      </c>
      <c r="W425" s="144"/>
      <c r="X425" s="141">
        <v>2.93</v>
      </c>
      <c r="Y425" s="142"/>
      <c r="Z425" s="143" t="s">
        <v>134</v>
      </c>
      <c r="AA425" s="144"/>
      <c r="AB425" s="141">
        <v>2.93</v>
      </c>
      <c r="AC425" s="142"/>
      <c r="AD425" s="143" t="s">
        <v>134</v>
      </c>
      <c r="AE425" s="144"/>
      <c r="AF425" s="141">
        <v>2.93</v>
      </c>
      <c r="AG425" s="142"/>
      <c r="AH425" s="143" t="s">
        <v>134</v>
      </c>
      <c r="AI425" s="144"/>
      <c r="AJ425" s="141">
        <v>2.9299999999999997</v>
      </c>
      <c r="AK425" s="142"/>
      <c r="AL425" s="143" t="s">
        <v>134</v>
      </c>
      <c r="AM425" s="144"/>
      <c r="AN425" s="141">
        <v>2.9299999999999997</v>
      </c>
      <c r="AO425" s="142"/>
      <c r="AP425" s="143" t="s">
        <v>134</v>
      </c>
      <c r="AQ425" s="144"/>
      <c r="AR425" s="141">
        <v>2.9299999999999997</v>
      </c>
      <c r="AS425" s="142"/>
      <c r="AT425" s="143" t="s">
        <v>134</v>
      </c>
      <c r="AU425" s="144"/>
      <c r="AV425" s="141">
        <v>2.9299999999999997</v>
      </c>
      <c r="AW425" s="142"/>
      <c r="AX425" s="143" t="s">
        <v>134</v>
      </c>
      <c r="AY425" s="144"/>
      <c r="AZ425" s="141">
        <v>2.9299999999999997</v>
      </c>
      <c r="BA425" s="142"/>
      <c r="BB425" s="143" t="s">
        <v>134</v>
      </c>
      <c r="BC425" s="144"/>
      <c r="BD425" s="141">
        <v>2.9299999999999997</v>
      </c>
      <c r="BE425" s="142"/>
      <c r="BF425" s="143" t="s">
        <v>134</v>
      </c>
      <c r="BG425" s="144"/>
      <c r="BH425" s="141">
        <v>2.9299999999999997</v>
      </c>
      <c r="BI425" s="142"/>
      <c r="BJ425" s="143" t="s">
        <v>134</v>
      </c>
      <c r="BK425" s="144"/>
      <c r="BL425" s="141">
        <v>2.9299999999999997</v>
      </c>
      <c r="BM425" s="142"/>
      <c r="BN425" s="143" t="s">
        <v>134</v>
      </c>
      <c r="BO425" s="144"/>
      <c r="BP425" s="141">
        <v>2.88</v>
      </c>
      <c r="BQ425" s="142"/>
      <c r="BR425" s="143" t="s">
        <v>134</v>
      </c>
      <c r="BS425" s="144"/>
      <c r="BT425" s="141">
        <v>2.88</v>
      </c>
      <c r="BU425" s="142"/>
      <c r="BV425" s="143" t="s">
        <v>134</v>
      </c>
      <c r="BW425" s="144"/>
      <c r="BX425" s="141">
        <v>2.88</v>
      </c>
      <c r="BY425" s="142"/>
      <c r="BZ425" s="155" t="s">
        <v>134</v>
      </c>
      <c r="CA425" s="156"/>
      <c r="CB425" s="141">
        <v>2.88</v>
      </c>
      <c r="CC425" s="142"/>
      <c r="CD425" s="155" t="s">
        <v>134</v>
      </c>
      <c r="CE425" s="156"/>
      <c r="CF425" s="141">
        <v>2.88</v>
      </c>
      <c r="CG425" s="142"/>
      <c r="CH425" s="155" t="s">
        <v>134</v>
      </c>
      <c r="CI425" s="156"/>
      <c r="CJ425" s="141">
        <v>6.72</v>
      </c>
      <c r="CK425" s="142"/>
      <c r="CL425" s="155" t="s">
        <v>134</v>
      </c>
      <c r="CM425" s="156"/>
      <c r="CN425" s="141">
        <v>6.72</v>
      </c>
      <c r="CO425" s="142"/>
      <c r="CP425" s="155" t="s">
        <v>134</v>
      </c>
      <c r="CQ425" s="156"/>
      <c r="CR425" s="141">
        <v>6.72</v>
      </c>
      <c r="CS425" s="142"/>
      <c r="CT425" s="155" t="s">
        <v>134</v>
      </c>
      <c r="CU425" s="156"/>
      <c r="CV425" s="141">
        <v>6.72</v>
      </c>
      <c r="CW425" s="142"/>
      <c r="CX425" s="155" t="s">
        <v>134</v>
      </c>
      <c r="CY425" s="156"/>
      <c r="CZ425" s="141">
        <v>6.72</v>
      </c>
      <c r="DA425" s="142"/>
      <c r="DB425" s="155" t="s">
        <v>134</v>
      </c>
      <c r="DC425" s="156"/>
      <c r="DD425" s="141">
        <v>6.72</v>
      </c>
      <c r="DE425" s="142"/>
      <c r="DF425" s="155" t="s">
        <v>134</v>
      </c>
      <c r="DG425" s="156"/>
      <c r="DH425" s="141">
        <v>6.72</v>
      </c>
      <c r="DI425" s="142"/>
      <c r="DJ425" s="155" t="s">
        <v>134</v>
      </c>
      <c r="DK425" s="156"/>
      <c r="DL425" s="141">
        <v>6.72</v>
      </c>
      <c r="DM425" s="142"/>
      <c r="DN425" s="155" t="s">
        <v>134</v>
      </c>
      <c r="DO425" s="156"/>
      <c r="DP425" s="141">
        <v>6.72</v>
      </c>
      <c r="DQ425" s="142"/>
      <c r="DR425" s="155" t="s">
        <v>134</v>
      </c>
      <c r="DS425" s="156"/>
      <c r="DT425" s="141">
        <v>6.72</v>
      </c>
      <c r="DU425" s="142"/>
      <c r="DV425" s="155" t="s">
        <v>134</v>
      </c>
      <c r="DW425" s="156"/>
      <c r="DX425" s="141">
        <v>6.72</v>
      </c>
      <c r="DY425" s="142"/>
      <c r="DZ425" s="155" t="s">
        <v>134</v>
      </c>
      <c r="EA425" s="156"/>
      <c r="EB425" s="141">
        <v>6.72</v>
      </c>
      <c r="EC425" s="142"/>
      <c r="ED425" s="155" t="s">
        <v>134</v>
      </c>
      <c r="EE425" s="156"/>
      <c r="EF425" s="141">
        <v>6.72</v>
      </c>
      <c r="EG425" s="142"/>
      <c r="EH425" s="155" t="s">
        <v>134</v>
      </c>
      <c r="EI425" s="156"/>
      <c r="EJ425" s="141">
        <v>6.72</v>
      </c>
      <c r="EK425" s="142"/>
      <c r="EL425" s="155" t="s">
        <v>134</v>
      </c>
      <c r="EM425" s="156"/>
      <c r="EN425" s="141">
        <v>6.72</v>
      </c>
      <c r="EO425" s="142"/>
      <c r="EP425" s="155" t="s">
        <v>134</v>
      </c>
      <c r="EQ425" s="156"/>
      <c r="ER425" s="141">
        <v>6.72</v>
      </c>
      <c r="ES425" s="142"/>
      <c r="ET425" s="155" t="s">
        <v>134</v>
      </c>
      <c r="EU425" s="156"/>
      <c r="EV425" s="141">
        <v>6.72</v>
      </c>
      <c r="EW425" s="142"/>
      <c r="EX425" s="155" t="s">
        <v>134</v>
      </c>
      <c r="EY425" s="156"/>
      <c r="EZ425" s="141">
        <v>6.72</v>
      </c>
      <c r="FA425" s="142"/>
      <c r="FB425" s="155" t="s">
        <v>134</v>
      </c>
      <c r="FC425" s="156"/>
      <c r="FD425" s="141">
        <v>6.72</v>
      </c>
      <c r="FE425" s="142"/>
      <c r="FF425" s="155" t="s">
        <v>134</v>
      </c>
      <c r="FG425" s="156"/>
      <c r="FH425" s="141">
        <v>6.72</v>
      </c>
      <c r="FI425" s="142"/>
      <c r="FJ425" s="155" t="s">
        <v>134</v>
      </c>
      <c r="FK425" s="156"/>
      <c r="FL425" s="141">
        <v>6.72</v>
      </c>
      <c r="FM425" s="142"/>
      <c r="FN425" s="155" t="s">
        <v>134</v>
      </c>
      <c r="FO425" s="156"/>
      <c r="FP425" s="141">
        <v>6.67</v>
      </c>
      <c r="FQ425" s="142"/>
      <c r="FR425" s="155" t="s">
        <v>134</v>
      </c>
      <c r="FS425" s="156"/>
      <c r="FT425" s="141">
        <v>6.67</v>
      </c>
      <c r="FU425" s="142"/>
      <c r="FV425" s="155" t="s">
        <v>134</v>
      </c>
      <c r="FW425" s="156"/>
      <c r="FX425" s="141">
        <v>6.67</v>
      </c>
      <c r="FY425" s="142"/>
      <c r="FZ425" s="155" t="s">
        <v>134</v>
      </c>
      <c r="GA425" s="156"/>
      <c r="GB425" s="141">
        <v>6.67</v>
      </c>
      <c r="GC425" s="142"/>
      <c r="GD425" s="155" t="s">
        <v>134</v>
      </c>
      <c r="GE425" s="156"/>
      <c r="GF425" s="141">
        <v>6.67</v>
      </c>
      <c r="GG425" s="142"/>
      <c r="GH425" s="155" t="s">
        <v>134</v>
      </c>
      <c r="GI425" s="156"/>
      <c r="GJ425" s="141">
        <v>6.67</v>
      </c>
      <c r="GK425" s="142"/>
      <c r="GL425" s="155" t="s">
        <v>134</v>
      </c>
      <c r="GM425" s="156"/>
      <c r="GN425" s="141">
        <v>6.67</v>
      </c>
      <c r="GO425" s="142"/>
      <c r="GP425" s="155" t="s">
        <v>134</v>
      </c>
      <c r="GQ425" s="156"/>
      <c r="GR425" s="141">
        <v>6.67</v>
      </c>
      <c r="GS425" s="142"/>
      <c r="GT425" s="155" t="s">
        <v>134</v>
      </c>
      <c r="GU425" s="156"/>
      <c r="GV425" s="141">
        <v>6.67</v>
      </c>
      <c r="GW425" s="142"/>
      <c r="GX425" s="155" t="s">
        <v>134</v>
      </c>
      <c r="GY425" s="156"/>
      <c r="GZ425" s="141">
        <v>6.67</v>
      </c>
      <c r="HA425" s="142"/>
      <c r="HB425" s="155" t="s">
        <v>134</v>
      </c>
      <c r="HC425" s="156"/>
      <c r="HD425" s="141">
        <v>6.67</v>
      </c>
      <c r="HE425" s="142"/>
      <c r="HF425" s="155" t="s">
        <v>134</v>
      </c>
      <c r="HG425" s="156"/>
      <c r="HH425" s="141">
        <v>6.67</v>
      </c>
      <c r="HI425" s="142"/>
      <c r="HJ425" s="155" t="s">
        <v>134</v>
      </c>
      <c r="HK425" s="156"/>
      <c r="HL425" s="141">
        <v>6.67</v>
      </c>
      <c r="HM425" s="142"/>
      <c r="HN425" s="155" t="s">
        <v>134</v>
      </c>
      <c r="HO425" s="156"/>
      <c r="HP425" s="141">
        <v>6.67</v>
      </c>
      <c r="HQ425" s="142"/>
      <c r="HR425" s="155" t="s">
        <v>134</v>
      </c>
      <c r="HS425" s="156"/>
      <c r="HT425" s="141">
        <v>6.67</v>
      </c>
      <c r="HU425" s="142"/>
      <c r="HV425" s="155" t="s">
        <v>134</v>
      </c>
      <c r="HW425" s="156"/>
      <c r="HX425" s="141">
        <v>6.67</v>
      </c>
      <c r="HY425" s="142"/>
      <c r="HZ425" s="155" t="s">
        <v>134</v>
      </c>
      <c r="IA425" s="156"/>
      <c r="IB425" s="162">
        <v>0.6</v>
      </c>
      <c r="IC425" s="142"/>
      <c r="ID425" s="155" t="s">
        <v>246</v>
      </c>
      <c r="IE425" s="156"/>
      <c r="IF425" s="141">
        <v>6.67</v>
      </c>
      <c r="IG425" s="142"/>
      <c r="IH425" s="155" t="s">
        <v>134</v>
      </c>
      <c r="II425" s="156"/>
      <c r="IJ425" s="141">
        <v>6.67</v>
      </c>
      <c r="IK425" s="142"/>
      <c r="IL425" s="155" t="s">
        <v>134</v>
      </c>
      <c r="IM425" s="156"/>
      <c r="IN425" s="141">
        <v>6.67</v>
      </c>
      <c r="IO425" s="142"/>
      <c r="IP425" s="155" t="s">
        <v>134</v>
      </c>
      <c r="IQ425" s="156"/>
    </row>
    <row r="426" spans="2:251" ht="23.5" customHeight="1" x14ac:dyDescent="0.4">
      <c r="B426" s="234"/>
      <c r="C426" s="235"/>
      <c r="D426" s="137"/>
      <c r="E426" s="138"/>
      <c r="F426" s="145"/>
      <c r="G426" s="146"/>
      <c r="H426" s="137"/>
      <c r="I426" s="138"/>
      <c r="J426" s="145"/>
      <c r="K426" s="146"/>
      <c r="L426" s="137"/>
      <c r="M426" s="138"/>
      <c r="N426" s="145"/>
      <c r="O426" s="146"/>
      <c r="P426" s="137"/>
      <c r="Q426" s="138"/>
      <c r="R426" s="145"/>
      <c r="S426" s="146"/>
      <c r="T426" s="137"/>
      <c r="U426" s="138"/>
      <c r="V426" s="145"/>
      <c r="W426" s="146"/>
      <c r="X426" s="137"/>
      <c r="Y426" s="138"/>
      <c r="Z426" s="145"/>
      <c r="AA426" s="146"/>
      <c r="AB426" s="137"/>
      <c r="AC426" s="138"/>
      <c r="AD426" s="145"/>
      <c r="AE426" s="146"/>
      <c r="AF426" s="137"/>
      <c r="AG426" s="138"/>
      <c r="AH426" s="145"/>
      <c r="AI426" s="146"/>
      <c r="AJ426" s="137"/>
      <c r="AK426" s="138"/>
      <c r="AL426" s="145"/>
      <c r="AM426" s="146"/>
      <c r="AN426" s="137"/>
      <c r="AO426" s="138"/>
      <c r="AP426" s="145"/>
      <c r="AQ426" s="146"/>
      <c r="AR426" s="137"/>
      <c r="AS426" s="138"/>
      <c r="AT426" s="145"/>
      <c r="AU426" s="146"/>
      <c r="AV426" s="137"/>
      <c r="AW426" s="138"/>
      <c r="AX426" s="145"/>
      <c r="AY426" s="146"/>
      <c r="AZ426" s="137"/>
      <c r="BA426" s="138"/>
      <c r="BB426" s="145"/>
      <c r="BC426" s="146"/>
      <c r="BD426" s="137"/>
      <c r="BE426" s="138"/>
      <c r="BF426" s="145"/>
      <c r="BG426" s="146"/>
      <c r="BH426" s="137"/>
      <c r="BI426" s="138"/>
      <c r="BJ426" s="145"/>
      <c r="BK426" s="146"/>
      <c r="BL426" s="137"/>
      <c r="BM426" s="138"/>
      <c r="BN426" s="145"/>
      <c r="BO426" s="146"/>
      <c r="BP426" s="137"/>
      <c r="BQ426" s="138"/>
      <c r="BR426" s="145"/>
      <c r="BS426" s="146"/>
      <c r="BT426" s="137"/>
      <c r="BU426" s="138"/>
      <c r="BV426" s="145"/>
      <c r="BW426" s="146"/>
      <c r="BX426" s="137"/>
      <c r="BY426" s="138"/>
      <c r="BZ426" s="139"/>
      <c r="CA426" s="140"/>
      <c r="CB426" s="137"/>
      <c r="CC426" s="138"/>
      <c r="CD426" s="139"/>
      <c r="CE426" s="140"/>
      <c r="CF426" s="137"/>
      <c r="CG426" s="138"/>
      <c r="CH426" s="139"/>
      <c r="CI426" s="140"/>
      <c r="CJ426" s="137"/>
      <c r="CK426" s="138"/>
      <c r="CL426" s="139"/>
      <c r="CM426" s="140"/>
      <c r="CN426" s="137"/>
      <c r="CO426" s="138"/>
      <c r="CP426" s="139"/>
      <c r="CQ426" s="140"/>
      <c r="CR426" s="137"/>
      <c r="CS426" s="138"/>
      <c r="CT426" s="139"/>
      <c r="CU426" s="140"/>
      <c r="CV426" s="137"/>
      <c r="CW426" s="138"/>
      <c r="CX426" s="139"/>
      <c r="CY426" s="140"/>
      <c r="CZ426" s="137"/>
      <c r="DA426" s="138"/>
      <c r="DB426" s="139"/>
      <c r="DC426" s="140"/>
      <c r="DD426" s="137"/>
      <c r="DE426" s="138"/>
      <c r="DF426" s="139"/>
      <c r="DG426" s="140"/>
      <c r="DH426" s="137"/>
      <c r="DI426" s="138"/>
      <c r="DJ426" s="139"/>
      <c r="DK426" s="140"/>
      <c r="DL426" s="137"/>
      <c r="DM426" s="138"/>
      <c r="DN426" s="139"/>
      <c r="DO426" s="140"/>
      <c r="DP426" s="137"/>
      <c r="DQ426" s="138"/>
      <c r="DR426" s="139"/>
      <c r="DS426" s="140"/>
      <c r="DT426" s="137"/>
      <c r="DU426" s="138"/>
      <c r="DV426" s="139"/>
      <c r="DW426" s="140"/>
      <c r="DX426" s="137"/>
      <c r="DY426" s="138"/>
      <c r="DZ426" s="139"/>
      <c r="EA426" s="140"/>
      <c r="EB426" s="137"/>
      <c r="EC426" s="138"/>
      <c r="ED426" s="139"/>
      <c r="EE426" s="140"/>
      <c r="EF426" s="137"/>
      <c r="EG426" s="138"/>
      <c r="EH426" s="139"/>
      <c r="EI426" s="140"/>
      <c r="EJ426" s="137"/>
      <c r="EK426" s="138"/>
      <c r="EL426" s="139"/>
      <c r="EM426" s="140"/>
      <c r="EN426" s="137"/>
      <c r="EO426" s="138"/>
      <c r="EP426" s="139"/>
      <c r="EQ426" s="140"/>
      <c r="ER426" s="137"/>
      <c r="ES426" s="138"/>
      <c r="ET426" s="139"/>
      <c r="EU426" s="140"/>
      <c r="EV426" s="137"/>
      <c r="EW426" s="138"/>
      <c r="EX426" s="139"/>
      <c r="EY426" s="140"/>
      <c r="EZ426" s="137"/>
      <c r="FA426" s="138"/>
      <c r="FB426" s="139"/>
      <c r="FC426" s="140"/>
      <c r="FD426" s="137"/>
      <c r="FE426" s="138"/>
      <c r="FF426" s="139"/>
      <c r="FG426" s="140"/>
      <c r="FH426" s="137"/>
      <c r="FI426" s="138"/>
      <c r="FJ426" s="139"/>
      <c r="FK426" s="140"/>
      <c r="FL426" s="137"/>
      <c r="FM426" s="138"/>
      <c r="FN426" s="139"/>
      <c r="FO426" s="140"/>
      <c r="FP426" s="137"/>
      <c r="FQ426" s="138"/>
      <c r="FR426" s="139"/>
      <c r="FS426" s="140"/>
      <c r="FT426" s="137"/>
      <c r="FU426" s="138"/>
      <c r="FV426" s="139"/>
      <c r="FW426" s="140"/>
      <c r="FX426" s="137"/>
      <c r="FY426" s="138"/>
      <c r="FZ426" s="139"/>
      <c r="GA426" s="140"/>
      <c r="GB426" s="137"/>
      <c r="GC426" s="138"/>
      <c r="GD426" s="139"/>
      <c r="GE426" s="140"/>
      <c r="GF426" s="137"/>
      <c r="GG426" s="138"/>
      <c r="GH426" s="139"/>
      <c r="GI426" s="140"/>
      <c r="GJ426" s="137"/>
      <c r="GK426" s="138"/>
      <c r="GL426" s="139"/>
      <c r="GM426" s="140"/>
      <c r="GN426" s="137"/>
      <c r="GO426" s="138"/>
      <c r="GP426" s="139"/>
      <c r="GQ426" s="140"/>
      <c r="GR426" s="137"/>
      <c r="GS426" s="138"/>
      <c r="GT426" s="139"/>
      <c r="GU426" s="140"/>
      <c r="GV426" s="137"/>
      <c r="GW426" s="138"/>
      <c r="GX426" s="139"/>
      <c r="GY426" s="140"/>
      <c r="GZ426" s="137"/>
      <c r="HA426" s="138"/>
      <c r="HB426" s="139"/>
      <c r="HC426" s="140"/>
      <c r="HD426" s="137"/>
      <c r="HE426" s="138"/>
      <c r="HF426" s="139"/>
      <c r="HG426" s="140"/>
      <c r="HH426" s="137"/>
      <c r="HI426" s="138"/>
      <c r="HJ426" s="139"/>
      <c r="HK426" s="140"/>
      <c r="HL426" s="137"/>
      <c r="HM426" s="138"/>
      <c r="HN426" s="139"/>
      <c r="HO426" s="140"/>
      <c r="HP426" s="137"/>
      <c r="HQ426" s="138"/>
      <c r="HR426" s="139"/>
      <c r="HS426" s="140"/>
      <c r="HT426" s="137"/>
      <c r="HU426" s="138"/>
      <c r="HV426" s="139"/>
      <c r="HW426" s="140"/>
      <c r="HX426" s="137"/>
      <c r="HY426" s="138"/>
      <c r="HZ426" s="139"/>
      <c r="IA426" s="140"/>
      <c r="IB426" s="161">
        <v>14.299999999999999</v>
      </c>
      <c r="IC426" s="138"/>
      <c r="ID426" s="139" t="s">
        <v>134</v>
      </c>
      <c r="IE426" s="140"/>
      <c r="IF426" s="137"/>
      <c r="IG426" s="138"/>
      <c r="IH426" s="139"/>
      <c r="II426" s="140"/>
      <c r="IJ426" s="137"/>
      <c r="IK426" s="138"/>
      <c r="IL426" s="139"/>
      <c r="IM426" s="140"/>
      <c r="IN426" s="137"/>
      <c r="IO426" s="138"/>
      <c r="IP426" s="139"/>
      <c r="IQ426" s="140"/>
    </row>
    <row r="427" spans="2:251" ht="23.5" customHeight="1" x14ac:dyDescent="0.4">
      <c r="B427" s="210" t="s">
        <v>174</v>
      </c>
      <c r="C427" s="211"/>
      <c r="D427" s="147">
        <v>0.68</v>
      </c>
      <c r="E427" s="148"/>
      <c r="F427" s="149" t="s">
        <v>134</v>
      </c>
      <c r="G427" s="150"/>
      <c r="H427" s="147">
        <v>0.68</v>
      </c>
      <c r="I427" s="148"/>
      <c r="J427" s="149" t="s">
        <v>134</v>
      </c>
      <c r="K427" s="150"/>
      <c r="L427" s="147">
        <v>0.68</v>
      </c>
      <c r="M427" s="148"/>
      <c r="N427" s="149" t="s">
        <v>134</v>
      </c>
      <c r="O427" s="150"/>
      <c r="P427" s="147">
        <v>0.68</v>
      </c>
      <c r="Q427" s="148"/>
      <c r="R427" s="149" t="s">
        <v>134</v>
      </c>
      <c r="S427" s="150"/>
      <c r="T427" s="147">
        <v>0.68</v>
      </c>
      <c r="U427" s="148"/>
      <c r="V427" s="149" t="s">
        <v>134</v>
      </c>
      <c r="W427" s="150"/>
      <c r="X427" s="147">
        <v>0.68</v>
      </c>
      <c r="Y427" s="148"/>
      <c r="Z427" s="149" t="s">
        <v>134</v>
      </c>
      <c r="AA427" s="150"/>
      <c r="AB427" s="147">
        <v>0.68</v>
      </c>
      <c r="AC427" s="148"/>
      <c r="AD427" s="149" t="s">
        <v>134</v>
      </c>
      <c r="AE427" s="150"/>
      <c r="AF427" s="147">
        <v>0.68</v>
      </c>
      <c r="AG427" s="148"/>
      <c r="AH427" s="149" t="s">
        <v>134</v>
      </c>
      <c r="AI427" s="150"/>
      <c r="AJ427" s="147">
        <v>0.68</v>
      </c>
      <c r="AK427" s="148"/>
      <c r="AL427" s="149" t="s">
        <v>134</v>
      </c>
      <c r="AM427" s="150"/>
      <c r="AN427" s="147">
        <v>0.68</v>
      </c>
      <c r="AO427" s="148"/>
      <c r="AP427" s="149" t="s">
        <v>134</v>
      </c>
      <c r="AQ427" s="150"/>
      <c r="AR427" s="147">
        <f>2.04+0.15</f>
        <v>2.19</v>
      </c>
      <c r="AS427" s="148"/>
      <c r="AT427" s="149" t="s">
        <v>134</v>
      </c>
      <c r="AU427" s="150"/>
      <c r="AV427" s="147">
        <f>2.04+0.15</f>
        <v>2.19</v>
      </c>
      <c r="AW427" s="148"/>
      <c r="AX427" s="149" t="s">
        <v>134</v>
      </c>
      <c r="AY427" s="150"/>
      <c r="AZ427" s="147">
        <f>2.04+0.15</f>
        <v>2.19</v>
      </c>
      <c r="BA427" s="148"/>
      <c r="BB427" s="149" t="s">
        <v>134</v>
      </c>
      <c r="BC427" s="150"/>
      <c r="BD427" s="147">
        <f>2.04+0.15</f>
        <v>2.19</v>
      </c>
      <c r="BE427" s="148"/>
      <c r="BF427" s="149" t="s">
        <v>134</v>
      </c>
      <c r="BG427" s="150"/>
      <c r="BH427" s="147">
        <f>2.04+0.15</f>
        <v>2.19</v>
      </c>
      <c r="BI427" s="148"/>
      <c r="BJ427" s="149" t="s">
        <v>134</v>
      </c>
      <c r="BK427" s="150"/>
      <c r="BL427" s="147">
        <f>2.04+0.15</f>
        <v>2.19</v>
      </c>
      <c r="BM427" s="148"/>
      <c r="BN427" s="149" t="s">
        <v>134</v>
      </c>
      <c r="BO427" s="150"/>
      <c r="BP427" s="147">
        <v>2.14</v>
      </c>
      <c r="BQ427" s="148"/>
      <c r="BR427" s="149" t="s">
        <v>134</v>
      </c>
      <c r="BS427" s="150"/>
      <c r="BT427" s="147">
        <v>2.14</v>
      </c>
      <c r="BU427" s="148"/>
      <c r="BV427" s="149" t="s">
        <v>134</v>
      </c>
      <c r="BW427" s="150"/>
      <c r="BX427" s="147">
        <v>2.14</v>
      </c>
      <c r="BY427" s="148"/>
      <c r="BZ427" s="149" t="s">
        <v>134</v>
      </c>
      <c r="CA427" s="150"/>
      <c r="CB427" s="147">
        <v>2.14</v>
      </c>
      <c r="CC427" s="148"/>
      <c r="CD427" s="149" t="s">
        <v>134</v>
      </c>
      <c r="CE427" s="150"/>
      <c r="CF427" s="147">
        <v>2.14</v>
      </c>
      <c r="CG427" s="148"/>
      <c r="CH427" s="149" t="s">
        <v>134</v>
      </c>
      <c r="CI427" s="150"/>
      <c r="CJ427" s="147">
        <v>2.14</v>
      </c>
      <c r="CK427" s="148"/>
      <c r="CL427" s="149" t="s">
        <v>134</v>
      </c>
      <c r="CM427" s="150"/>
      <c r="CN427" s="147">
        <v>2.14</v>
      </c>
      <c r="CO427" s="148"/>
      <c r="CP427" s="149" t="s">
        <v>134</v>
      </c>
      <c r="CQ427" s="150"/>
      <c r="CR427" s="147">
        <v>2.14</v>
      </c>
      <c r="CS427" s="148"/>
      <c r="CT427" s="149" t="s">
        <v>134</v>
      </c>
      <c r="CU427" s="150"/>
      <c r="CV427" s="147">
        <v>2.14</v>
      </c>
      <c r="CW427" s="148"/>
      <c r="CX427" s="149" t="s">
        <v>134</v>
      </c>
      <c r="CY427" s="150"/>
      <c r="CZ427" s="147">
        <v>2.14</v>
      </c>
      <c r="DA427" s="148"/>
      <c r="DB427" s="149" t="s">
        <v>134</v>
      </c>
      <c r="DC427" s="150"/>
      <c r="DD427" s="147">
        <v>2.14</v>
      </c>
      <c r="DE427" s="148"/>
      <c r="DF427" s="149" t="s">
        <v>134</v>
      </c>
      <c r="DG427" s="150"/>
      <c r="DH427" s="147">
        <v>2.14</v>
      </c>
      <c r="DI427" s="148"/>
      <c r="DJ427" s="149" t="s">
        <v>134</v>
      </c>
      <c r="DK427" s="150"/>
      <c r="DL427" s="147">
        <v>2.14</v>
      </c>
      <c r="DM427" s="148"/>
      <c r="DN427" s="149" t="s">
        <v>134</v>
      </c>
      <c r="DO427" s="150"/>
      <c r="DP427" s="147">
        <v>2.14</v>
      </c>
      <c r="DQ427" s="148"/>
      <c r="DR427" s="149" t="s">
        <v>134</v>
      </c>
      <c r="DS427" s="150"/>
      <c r="DT427" s="147">
        <v>2.14</v>
      </c>
      <c r="DU427" s="148"/>
      <c r="DV427" s="149" t="s">
        <v>134</v>
      </c>
      <c r="DW427" s="150"/>
      <c r="DX427" s="147">
        <v>2.14</v>
      </c>
      <c r="DY427" s="148"/>
      <c r="DZ427" s="149" t="s">
        <v>134</v>
      </c>
      <c r="EA427" s="150"/>
      <c r="EB427" s="147">
        <v>0.42</v>
      </c>
      <c r="EC427" s="148"/>
      <c r="ED427" s="149" t="s">
        <v>134</v>
      </c>
      <c r="EE427" s="150"/>
      <c r="EF427" s="147">
        <v>0.42</v>
      </c>
      <c r="EG427" s="148"/>
      <c r="EH427" s="149" t="s">
        <v>134</v>
      </c>
      <c r="EI427" s="150"/>
      <c r="EJ427" s="147">
        <v>0.42</v>
      </c>
      <c r="EK427" s="148"/>
      <c r="EL427" s="149" t="s">
        <v>134</v>
      </c>
      <c r="EM427" s="150"/>
      <c r="EN427" s="147">
        <v>0.42</v>
      </c>
      <c r="EO427" s="148"/>
      <c r="EP427" s="149" t="s">
        <v>134</v>
      </c>
      <c r="EQ427" s="150"/>
      <c r="ER427" s="147">
        <v>0.42</v>
      </c>
      <c r="ES427" s="148"/>
      <c r="ET427" s="149" t="s">
        <v>134</v>
      </c>
      <c r="EU427" s="150"/>
      <c r="EV427" s="147">
        <v>0.42</v>
      </c>
      <c r="EW427" s="148"/>
      <c r="EX427" s="149" t="s">
        <v>134</v>
      </c>
      <c r="EY427" s="150"/>
      <c r="EZ427" s="147">
        <v>0.42</v>
      </c>
      <c r="FA427" s="148"/>
      <c r="FB427" s="149" t="s">
        <v>134</v>
      </c>
      <c r="FC427" s="150"/>
      <c r="FD427" s="147">
        <v>0.42</v>
      </c>
      <c r="FE427" s="148"/>
      <c r="FF427" s="149" t="s">
        <v>134</v>
      </c>
      <c r="FG427" s="150"/>
      <c r="FH427" s="147">
        <v>0.42</v>
      </c>
      <c r="FI427" s="148"/>
      <c r="FJ427" s="149" t="s">
        <v>134</v>
      </c>
      <c r="FK427" s="150"/>
      <c r="FL427" s="147">
        <v>0.42</v>
      </c>
      <c r="FM427" s="148"/>
      <c r="FN427" s="149" t="s">
        <v>134</v>
      </c>
      <c r="FO427" s="150"/>
      <c r="FP427" s="147">
        <v>0.37</v>
      </c>
      <c r="FQ427" s="148"/>
      <c r="FR427" s="149" t="s">
        <v>134</v>
      </c>
      <c r="FS427" s="150"/>
      <c r="FT427" s="147">
        <v>0.37</v>
      </c>
      <c r="FU427" s="148"/>
      <c r="FV427" s="149" t="s">
        <v>134</v>
      </c>
      <c r="FW427" s="150"/>
      <c r="FX427" s="147">
        <v>0.73</v>
      </c>
      <c r="FY427" s="148"/>
      <c r="FZ427" s="149" t="s">
        <v>134</v>
      </c>
      <c r="GA427" s="150"/>
      <c r="GB427" s="147">
        <v>0.73</v>
      </c>
      <c r="GC427" s="148"/>
      <c r="GD427" s="149" t="s">
        <v>134</v>
      </c>
      <c r="GE427" s="150"/>
      <c r="GF427" s="147">
        <v>0.73</v>
      </c>
      <c r="GG427" s="148"/>
      <c r="GH427" s="149" t="s">
        <v>134</v>
      </c>
      <c r="GI427" s="150"/>
      <c r="GJ427" s="147">
        <v>0.73</v>
      </c>
      <c r="GK427" s="148"/>
      <c r="GL427" s="149" t="s">
        <v>134</v>
      </c>
      <c r="GM427" s="150"/>
      <c r="GN427" s="147">
        <v>0.73</v>
      </c>
      <c r="GO427" s="148"/>
      <c r="GP427" s="149" t="s">
        <v>134</v>
      </c>
      <c r="GQ427" s="150"/>
      <c r="GR427" s="147">
        <v>0.73</v>
      </c>
      <c r="GS427" s="148"/>
      <c r="GT427" s="149" t="s">
        <v>134</v>
      </c>
      <c r="GU427" s="150"/>
      <c r="GV427" s="147">
        <v>0.73</v>
      </c>
      <c r="GW427" s="148"/>
      <c r="GX427" s="149" t="s">
        <v>134</v>
      </c>
      <c r="GY427" s="150"/>
      <c r="GZ427" s="147">
        <v>0.73</v>
      </c>
      <c r="HA427" s="148"/>
      <c r="HB427" s="149" t="s">
        <v>134</v>
      </c>
      <c r="HC427" s="150"/>
      <c r="HD427" s="147">
        <v>0.73</v>
      </c>
      <c r="HE427" s="148"/>
      <c r="HF427" s="149" t="s">
        <v>134</v>
      </c>
      <c r="HG427" s="150"/>
      <c r="HH427" s="147">
        <v>0.73</v>
      </c>
      <c r="HI427" s="148"/>
      <c r="HJ427" s="149" t="s">
        <v>134</v>
      </c>
      <c r="HK427" s="150"/>
      <c r="HL427" s="147">
        <v>0.73</v>
      </c>
      <c r="HM427" s="148"/>
      <c r="HN427" s="149" t="s">
        <v>134</v>
      </c>
      <c r="HO427" s="150"/>
      <c r="HP427" s="147">
        <v>0.73</v>
      </c>
      <c r="HQ427" s="148"/>
      <c r="HR427" s="149" t="s">
        <v>134</v>
      </c>
      <c r="HS427" s="150"/>
      <c r="HT427" s="147">
        <v>0.73</v>
      </c>
      <c r="HU427" s="148"/>
      <c r="HV427" s="149" t="s">
        <v>134</v>
      </c>
      <c r="HW427" s="150"/>
      <c r="HX427" s="147">
        <v>0.73</v>
      </c>
      <c r="HY427" s="148"/>
      <c r="HZ427" s="149" t="s">
        <v>134</v>
      </c>
      <c r="IA427" s="150"/>
      <c r="IB427" s="147">
        <v>0.73</v>
      </c>
      <c r="IC427" s="148"/>
      <c r="ID427" s="149" t="s">
        <v>134</v>
      </c>
      <c r="IE427" s="150"/>
      <c r="IF427" s="147">
        <v>0.73</v>
      </c>
      <c r="IG427" s="148"/>
      <c r="IH427" s="149" t="s">
        <v>134</v>
      </c>
      <c r="II427" s="150"/>
      <c r="IJ427" s="147">
        <v>0.73</v>
      </c>
      <c r="IK427" s="148"/>
      <c r="IL427" s="149" t="s">
        <v>134</v>
      </c>
      <c r="IM427" s="150"/>
      <c r="IN427" s="147">
        <v>0.73</v>
      </c>
      <c r="IO427" s="148"/>
      <c r="IP427" s="149" t="s">
        <v>134</v>
      </c>
      <c r="IQ427" s="150"/>
    </row>
    <row r="428" spans="2:251" ht="23.5" customHeight="1" x14ac:dyDescent="0.4">
      <c r="B428" s="232" t="s">
        <v>27</v>
      </c>
      <c r="C428" s="233"/>
      <c r="D428" s="141">
        <v>4.7700000000000005</v>
      </c>
      <c r="E428" s="142"/>
      <c r="F428" s="143" t="s">
        <v>134</v>
      </c>
      <c r="G428" s="144"/>
      <c r="H428" s="141">
        <v>4.7700000000000005</v>
      </c>
      <c r="I428" s="142"/>
      <c r="J428" s="143" t="s">
        <v>134</v>
      </c>
      <c r="K428" s="144"/>
      <c r="L428" s="141">
        <v>4.7700000000000005</v>
      </c>
      <c r="M428" s="142"/>
      <c r="N428" s="143" t="s">
        <v>134</v>
      </c>
      <c r="O428" s="144"/>
      <c r="P428" s="141">
        <v>4.7700000000000005</v>
      </c>
      <c r="Q428" s="142"/>
      <c r="R428" s="143" t="s">
        <v>134</v>
      </c>
      <c r="S428" s="144"/>
      <c r="T428" s="141">
        <v>4.7700000000000005</v>
      </c>
      <c r="U428" s="142"/>
      <c r="V428" s="143" t="s">
        <v>134</v>
      </c>
      <c r="W428" s="144"/>
      <c r="X428" s="141">
        <v>4.7700000000000005</v>
      </c>
      <c r="Y428" s="142"/>
      <c r="Z428" s="143" t="s">
        <v>134</v>
      </c>
      <c r="AA428" s="144"/>
      <c r="AB428" s="141">
        <v>4.7700000000000005</v>
      </c>
      <c r="AC428" s="142"/>
      <c r="AD428" s="143" t="s">
        <v>134</v>
      </c>
      <c r="AE428" s="144"/>
      <c r="AF428" s="141">
        <v>4.7700000000000005</v>
      </c>
      <c r="AG428" s="142"/>
      <c r="AH428" s="143" t="s">
        <v>134</v>
      </c>
      <c r="AI428" s="144"/>
      <c r="AJ428" s="141">
        <v>4.7700000000000005</v>
      </c>
      <c r="AK428" s="142"/>
      <c r="AL428" s="143" t="s">
        <v>134</v>
      </c>
      <c r="AM428" s="144"/>
      <c r="AN428" s="141">
        <v>4.7700000000000005</v>
      </c>
      <c r="AO428" s="142"/>
      <c r="AP428" s="143" t="s">
        <v>134</v>
      </c>
      <c r="AQ428" s="144"/>
      <c r="AR428" s="141">
        <v>4.7700000000000005</v>
      </c>
      <c r="AS428" s="142"/>
      <c r="AT428" s="143" t="s">
        <v>134</v>
      </c>
      <c r="AU428" s="144"/>
      <c r="AV428" s="141">
        <v>4.7700000000000005</v>
      </c>
      <c r="AW428" s="142"/>
      <c r="AX428" s="143" t="s">
        <v>134</v>
      </c>
      <c r="AY428" s="144"/>
      <c r="AZ428" s="141">
        <v>4.7700000000000005</v>
      </c>
      <c r="BA428" s="142"/>
      <c r="BB428" s="143" t="s">
        <v>134</v>
      </c>
      <c r="BC428" s="144"/>
      <c r="BD428" s="141">
        <v>4.7700000000000005</v>
      </c>
      <c r="BE428" s="142"/>
      <c r="BF428" s="143" t="s">
        <v>134</v>
      </c>
      <c r="BG428" s="144"/>
      <c r="BH428" s="141">
        <v>4.7700000000000005</v>
      </c>
      <c r="BI428" s="142"/>
      <c r="BJ428" s="143" t="s">
        <v>134</v>
      </c>
      <c r="BK428" s="144"/>
      <c r="BL428" s="141">
        <v>4.7700000000000005</v>
      </c>
      <c r="BM428" s="142"/>
      <c r="BN428" s="143" t="s">
        <v>134</v>
      </c>
      <c r="BO428" s="144"/>
      <c r="BP428" s="141">
        <v>4.7200000000000006</v>
      </c>
      <c r="BQ428" s="142"/>
      <c r="BR428" s="143" t="s">
        <v>134</v>
      </c>
      <c r="BS428" s="144"/>
      <c r="BT428" s="141">
        <v>4.7200000000000006</v>
      </c>
      <c r="BU428" s="142"/>
      <c r="BV428" s="143" t="s">
        <v>134</v>
      </c>
      <c r="BW428" s="144"/>
      <c r="BX428" s="141">
        <v>4.7200000000000006</v>
      </c>
      <c r="BY428" s="142"/>
      <c r="BZ428" s="143" t="s">
        <v>134</v>
      </c>
      <c r="CA428" s="144"/>
      <c r="CB428" s="141">
        <v>4.7200000000000006</v>
      </c>
      <c r="CC428" s="142"/>
      <c r="CD428" s="143" t="s">
        <v>134</v>
      </c>
      <c r="CE428" s="144"/>
      <c r="CF428" s="141">
        <v>4.7200000000000006</v>
      </c>
      <c r="CG428" s="142"/>
      <c r="CH428" s="143" t="s">
        <v>134</v>
      </c>
      <c r="CI428" s="144"/>
      <c r="CJ428" s="141">
        <v>4.7200000000000006</v>
      </c>
      <c r="CK428" s="142"/>
      <c r="CL428" s="143" t="s">
        <v>134</v>
      </c>
      <c r="CM428" s="144"/>
      <c r="CN428" s="141">
        <v>4.7200000000000006</v>
      </c>
      <c r="CO428" s="142"/>
      <c r="CP428" s="143" t="s">
        <v>134</v>
      </c>
      <c r="CQ428" s="144"/>
      <c r="CR428" s="141">
        <v>4.7200000000000006</v>
      </c>
      <c r="CS428" s="142"/>
      <c r="CT428" s="143" t="s">
        <v>134</v>
      </c>
      <c r="CU428" s="144"/>
      <c r="CV428" s="141">
        <v>4.7200000000000006</v>
      </c>
      <c r="CW428" s="142"/>
      <c r="CX428" s="143" t="s">
        <v>134</v>
      </c>
      <c r="CY428" s="144"/>
      <c r="CZ428" s="141">
        <v>4.7200000000000006</v>
      </c>
      <c r="DA428" s="142"/>
      <c r="DB428" s="143" t="s">
        <v>134</v>
      </c>
      <c r="DC428" s="144"/>
      <c r="DD428" s="141">
        <v>4.7200000000000006</v>
      </c>
      <c r="DE428" s="142"/>
      <c r="DF428" s="143" t="s">
        <v>134</v>
      </c>
      <c r="DG428" s="144"/>
      <c r="DH428" s="141">
        <v>4.7200000000000006</v>
      </c>
      <c r="DI428" s="142"/>
      <c r="DJ428" s="143" t="s">
        <v>134</v>
      </c>
      <c r="DK428" s="144"/>
      <c r="DL428" s="141">
        <v>4.7200000000000006</v>
      </c>
      <c r="DM428" s="142"/>
      <c r="DN428" s="143" t="s">
        <v>134</v>
      </c>
      <c r="DO428" s="144"/>
      <c r="DP428" s="141">
        <v>4.7200000000000006</v>
      </c>
      <c r="DQ428" s="142"/>
      <c r="DR428" s="143" t="s">
        <v>134</v>
      </c>
      <c r="DS428" s="144"/>
      <c r="DT428" s="141">
        <v>4.7200000000000006</v>
      </c>
      <c r="DU428" s="142"/>
      <c r="DV428" s="143" t="s">
        <v>134</v>
      </c>
      <c r="DW428" s="144"/>
      <c r="DX428" s="141">
        <v>4.7200000000000006</v>
      </c>
      <c r="DY428" s="142"/>
      <c r="DZ428" s="143" t="s">
        <v>134</v>
      </c>
      <c r="EA428" s="144"/>
      <c r="EB428" s="141">
        <v>4.7200000000000006</v>
      </c>
      <c r="EC428" s="142"/>
      <c r="ED428" s="143" t="s">
        <v>134</v>
      </c>
      <c r="EE428" s="144"/>
      <c r="EF428" s="141">
        <v>4.7200000000000006</v>
      </c>
      <c r="EG428" s="142"/>
      <c r="EH428" s="143" t="s">
        <v>134</v>
      </c>
      <c r="EI428" s="144"/>
      <c r="EJ428" s="141">
        <v>4.7200000000000006</v>
      </c>
      <c r="EK428" s="142"/>
      <c r="EL428" s="143" t="s">
        <v>134</v>
      </c>
      <c r="EM428" s="144"/>
      <c r="EN428" s="141">
        <v>4.7200000000000006</v>
      </c>
      <c r="EO428" s="142"/>
      <c r="EP428" s="143" t="s">
        <v>134</v>
      </c>
      <c r="EQ428" s="144"/>
      <c r="ER428" s="141">
        <v>4.7200000000000006</v>
      </c>
      <c r="ES428" s="142"/>
      <c r="ET428" s="143" t="s">
        <v>134</v>
      </c>
      <c r="EU428" s="144"/>
      <c r="EV428" s="141">
        <v>4.7200000000000006</v>
      </c>
      <c r="EW428" s="142"/>
      <c r="EX428" s="143" t="s">
        <v>134</v>
      </c>
      <c r="EY428" s="144"/>
      <c r="EZ428" s="141">
        <v>4.7200000000000006</v>
      </c>
      <c r="FA428" s="142"/>
      <c r="FB428" s="143" t="s">
        <v>134</v>
      </c>
      <c r="FC428" s="144"/>
      <c r="FD428" s="141" t="s">
        <v>8</v>
      </c>
      <c r="FE428" s="142"/>
      <c r="FF428" s="143" t="s">
        <v>8</v>
      </c>
      <c r="FG428" s="144"/>
      <c r="FH428" s="141" t="s">
        <v>8</v>
      </c>
      <c r="FI428" s="142"/>
      <c r="FJ428" s="143" t="s">
        <v>8</v>
      </c>
      <c r="FK428" s="144"/>
      <c r="FL428" s="141" t="s">
        <v>8</v>
      </c>
      <c r="FM428" s="142"/>
      <c r="FN428" s="143" t="s">
        <v>8</v>
      </c>
      <c r="FO428" s="144"/>
      <c r="FP428" s="141" t="s">
        <v>8</v>
      </c>
      <c r="FQ428" s="142"/>
      <c r="FR428" s="143" t="s">
        <v>8</v>
      </c>
      <c r="FS428" s="144"/>
      <c r="FT428" s="141" t="s">
        <v>8</v>
      </c>
      <c r="FU428" s="142"/>
      <c r="FV428" s="143" t="s">
        <v>8</v>
      </c>
      <c r="FW428" s="144"/>
      <c r="FX428" s="141" t="s">
        <v>8</v>
      </c>
      <c r="FY428" s="142"/>
      <c r="FZ428" s="143" t="s">
        <v>8</v>
      </c>
      <c r="GA428" s="144"/>
      <c r="GB428" s="141" t="s">
        <v>8</v>
      </c>
      <c r="GC428" s="142"/>
      <c r="GD428" s="143" t="s">
        <v>8</v>
      </c>
      <c r="GE428" s="144"/>
      <c r="GF428" s="141" t="s">
        <v>8</v>
      </c>
      <c r="GG428" s="142"/>
      <c r="GH428" s="143" t="s">
        <v>8</v>
      </c>
      <c r="GI428" s="144"/>
      <c r="GJ428" s="141">
        <v>0.6</v>
      </c>
      <c r="GK428" s="142"/>
      <c r="GL428" s="155" t="s">
        <v>246</v>
      </c>
      <c r="GM428" s="156"/>
      <c r="GN428" s="141">
        <v>0.6</v>
      </c>
      <c r="GO428" s="142"/>
      <c r="GP428" s="155" t="s">
        <v>246</v>
      </c>
      <c r="GQ428" s="156"/>
      <c r="GR428" s="141">
        <v>0.6</v>
      </c>
      <c r="GS428" s="142"/>
      <c r="GT428" s="155" t="s">
        <v>246</v>
      </c>
      <c r="GU428" s="156"/>
      <c r="GV428" s="141">
        <v>0.6</v>
      </c>
      <c r="GW428" s="142"/>
      <c r="GX428" s="155" t="s">
        <v>246</v>
      </c>
      <c r="GY428" s="156"/>
      <c r="GZ428" s="141">
        <v>0.6</v>
      </c>
      <c r="HA428" s="142"/>
      <c r="HB428" s="155" t="s">
        <v>246</v>
      </c>
      <c r="HC428" s="156"/>
      <c r="HD428" s="141">
        <v>0.6</v>
      </c>
      <c r="HE428" s="142"/>
      <c r="HF428" s="155" t="s">
        <v>246</v>
      </c>
      <c r="HG428" s="156"/>
      <c r="HH428" s="141">
        <v>0.6</v>
      </c>
      <c r="HI428" s="142"/>
      <c r="HJ428" s="155" t="s">
        <v>246</v>
      </c>
      <c r="HK428" s="156"/>
      <c r="HL428" s="141">
        <v>0.6</v>
      </c>
      <c r="HM428" s="142"/>
      <c r="HN428" s="155" t="s">
        <v>246</v>
      </c>
      <c r="HO428" s="156"/>
      <c r="HP428" s="141" t="s">
        <v>8</v>
      </c>
      <c r="HQ428" s="142"/>
      <c r="HR428" s="155" t="s">
        <v>8</v>
      </c>
      <c r="HS428" s="156"/>
      <c r="HT428" s="141" t="s">
        <v>8</v>
      </c>
      <c r="HU428" s="142"/>
      <c r="HV428" s="155" t="s">
        <v>8</v>
      </c>
      <c r="HW428" s="156"/>
      <c r="HX428" s="141" t="s">
        <v>8</v>
      </c>
      <c r="HY428" s="142"/>
      <c r="HZ428" s="155" t="s">
        <v>8</v>
      </c>
      <c r="IA428" s="156"/>
      <c r="IB428" s="162">
        <v>0.6</v>
      </c>
      <c r="IC428" s="142"/>
      <c r="ID428" s="155" t="s">
        <v>246</v>
      </c>
      <c r="IE428" s="156"/>
      <c r="IF428" s="162">
        <v>0.6</v>
      </c>
      <c r="IG428" s="142"/>
      <c r="IH428" s="155" t="s">
        <v>246</v>
      </c>
      <c r="II428" s="156"/>
      <c r="IJ428" s="162">
        <v>0.6</v>
      </c>
      <c r="IK428" s="142"/>
      <c r="IL428" s="155" t="s">
        <v>246</v>
      </c>
      <c r="IM428" s="156"/>
      <c r="IN428" s="162">
        <v>0.6</v>
      </c>
      <c r="IO428" s="142"/>
      <c r="IP428" s="155" t="s">
        <v>246</v>
      </c>
      <c r="IQ428" s="156"/>
    </row>
    <row r="429" spans="2:251" ht="23.5" customHeight="1" x14ac:dyDescent="0.4">
      <c r="B429" s="234"/>
      <c r="C429" s="235"/>
      <c r="D429" s="137"/>
      <c r="E429" s="138"/>
      <c r="F429" s="145"/>
      <c r="G429" s="146"/>
      <c r="H429" s="137"/>
      <c r="I429" s="138"/>
      <c r="J429" s="145"/>
      <c r="K429" s="146"/>
      <c r="L429" s="137"/>
      <c r="M429" s="138"/>
      <c r="N429" s="145"/>
      <c r="O429" s="146"/>
      <c r="P429" s="137"/>
      <c r="Q429" s="138"/>
      <c r="R429" s="145"/>
      <c r="S429" s="146"/>
      <c r="T429" s="137"/>
      <c r="U429" s="138"/>
      <c r="V429" s="145"/>
      <c r="W429" s="146"/>
      <c r="X429" s="137"/>
      <c r="Y429" s="138"/>
      <c r="Z429" s="145"/>
      <c r="AA429" s="146"/>
      <c r="AB429" s="137"/>
      <c r="AC429" s="138"/>
      <c r="AD429" s="145"/>
      <c r="AE429" s="146"/>
      <c r="AF429" s="137"/>
      <c r="AG429" s="138"/>
      <c r="AH429" s="145"/>
      <c r="AI429" s="146"/>
      <c r="AJ429" s="137"/>
      <c r="AK429" s="138"/>
      <c r="AL429" s="145"/>
      <c r="AM429" s="146"/>
      <c r="AN429" s="137"/>
      <c r="AO429" s="138"/>
      <c r="AP429" s="145"/>
      <c r="AQ429" s="146"/>
      <c r="AR429" s="137"/>
      <c r="AS429" s="138"/>
      <c r="AT429" s="145"/>
      <c r="AU429" s="146"/>
      <c r="AV429" s="137"/>
      <c r="AW429" s="138"/>
      <c r="AX429" s="145"/>
      <c r="AY429" s="146"/>
      <c r="AZ429" s="137"/>
      <c r="BA429" s="138"/>
      <c r="BB429" s="145"/>
      <c r="BC429" s="146"/>
      <c r="BD429" s="137"/>
      <c r="BE429" s="138"/>
      <c r="BF429" s="145"/>
      <c r="BG429" s="146"/>
      <c r="BH429" s="137"/>
      <c r="BI429" s="138"/>
      <c r="BJ429" s="145"/>
      <c r="BK429" s="146"/>
      <c r="BL429" s="137"/>
      <c r="BM429" s="138"/>
      <c r="BN429" s="145"/>
      <c r="BO429" s="146"/>
      <c r="BP429" s="137"/>
      <c r="BQ429" s="138"/>
      <c r="BR429" s="145"/>
      <c r="BS429" s="146"/>
      <c r="BT429" s="137"/>
      <c r="BU429" s="138"/>
      <c r="BV429" s="145"/>
      <c r="BW429" s="146"/>
      <c r="BX429" s="137"/>
      <c r="BY429" s="138"/>
      <c r="BZ429" s="145"/>
      <c r="CA429" s="146"/>
      <c r="CB429" s="137"/>
      <c r="CC429" s="138"/>
      <c r="CD429" s="145"/>
      <c r="CE429" s="146"/>
      <c r="CF429" s="137"/>
      <c r="CG429" s="138"/>
      <c r="CH429" s="145"/>
      <c r="CI429" s="146"/>
      <c r="CJ429" s="137"/>
      <c r="CK429" s="138"/>
      <c r="CL429" s="145"/>
      <c r="CM429" s="146"/>
      <c r="CN429" s="137"/>
      <c r="CO429" s="138"/>
      <c r="CP429" s="145"/>
      <c r="CQ429" s="146"/>
      <c r="CR429" s="137"/>
      <c r="CS429" s="138"/>
      <c r="CT429" s="145"/>
      <c r="CU429" s="146"/>
      <c r="CV429" s="137"/>
      <c r="CW429" s="138"/>
      <c r="CX429" s="145"/>
      <c r="CY429" s="146"/>
      <c r="CZ429" s="137"/>
      <c r="DA429" s="138"/>
      <c r="DB429" s="145"/>
      <c r="DC429" s="146"/>
      <c r="DD429" s="137"/>
      <c r="DE429" s="138"/>
      <c r="DF429" s="145"/>
      <c r="DG429" s="146"/>
      <c r="DH429" s="137"/>
      <c r="DI429" s="138"/>
      <c r="DJ429" s="145"/>
      <c r="DK429" s="146"/>
      <c r="DL429" s="137"/>
      <c r="DM429" s="138"/>
      <c r="DN429" s="145"/>
      <c r="DO429" s="146"/>
      <c r="DP429" s="137"/>
      <c r="DQ429" s="138"/>
      <c r="DR429" s="145"/>
      <c r="DS429" s="146"/>
      <c r="DT429" s="137"/>
      <c r="DU429" s="138"/>
      <c r="DV429" s="145"/>
      <c r="DW429" s="146"/>
      <c r="DX429" s="137"/>
      <c r="DY429" s="138"/>
      <c r="DZ429" s="145"/>
      <c r="EA429" s="146"/>
      <c r="EB429" s="137"/>
      <c r="EC429" s="138"/>
      <c r="ED429" s="145"/>
      <c r="EE429" s="146"/>
      <c r="EF429" s="137"/>
      <c r="EG429" s="138"/>
      <c r="EH429" s="145"/>
      <c r="EI429" s="146"/>
      <c r="EJ429" s="137"/>
      <c r="EK429" s="138"/>
      <c r="EL429" s="145"/>
      <c r="EM429" s="146"/>
      <c r="EN429" s="137"/>
      <c r="EO429" s="138"/>
      <c r="EP429" s="145"/>
      <c r="EQ429" s="146"/>
      <c r="ER429" s="137"/>
      <c r="ES429" s="138"/>
      <c r="ET429" s="145"/>
      <c r="EU429" s="146"/>
      <c r="EV429" s="137"/>
      <c r="EW429" s="138"/>
      <c r="EX429" s="145"/>
      <c r="EY429" s="146"/>
      <c r="EZ429" s="137"/>
      <c r="FA429" s="138"/>
      <c r="FB429" s="145"/>
      <c r="FC429" s="146"/>
      <c r="FD429" s="137"/>
      <c r="FE429" s="138"/>
      <c r="FF429" s="145"/>
      <c r="FG429" s="146"/>
      <c r="FH429" s="137"/>
      <c r="FI429" s="138"/>
      <c r="FJ429" s="145"/>
      <c r="FK429" s="146"/>
      <c r="FL429" s="137"/>
      <c r="FM429" s="138"/>
      <c r="FN429" s="145"/>
      <c r="FO429" s="146"/>
      <c r="FP429" s="137"/>
      <c r="FQ429" s="138"/>
      <c r="FR429" s="145"/>
      <c r="FS429" s="146"/>
      <c r="FT429" s="137"/>
      <c r="FU429" s="138"/>
      <c r="FV429" s="145"/>
      <c r="FW429" s="146"/>
      <c r="FX429" s="137"/>
      <c r="FY429" s="138"/>
      <c r="FZ429" s="145"/>
      <c r="GA429" s="146"/>
      <c r="GB429" s="137"/>
      <c r="GC429" s="138"/>
      <c r="GD429" s="145"/>
      <c r="GE429" s="146"/>
      <c r="GF429" s="137"/>
      <c r="GG429" s="138"/>
      <c r="GH429" s="145"/>
      <c r="GI429" s="146"/>
      <c r="GJ429" s="137">
        <v>14.299999999999999</v>
      </c>
      <c r="GK429" s="138"/>
      <c r="GL429" s="139" t="s">
        <v>134</v>
      </c>
      <c r="GM429" s="140"/>
      <c r="GN429" s="137">
        <v>14.299999999999999</v>
      </c>
      <c r="GO429" s="138"/>
      <c r="GP429" s="139" t="s">
        <v>134</v>
      </c>
      <c r="GQ429" s="140"/>
      <c r="GR429" s="137">
        <v>14.299999999999999</v>
      </c>
      <c r="GS429" s="138"/>
      <c r="GT429" s="139" t="s">
        <v>134</v>
      </c>
      <c r="GU429" s="140"/>
      <c r="GV429" s="137">
        <v>14.299999999999999</v>
      </c>
      <c r="GW429" s="138"/>
      <c r="GX429" s="139" t="s">
        <v>134</v>
      </c>
      <c r="GY429" s="140"/>
      <c r="GZ429" s="137">
        <v>14.299999999999999</v>
      </c>
      <c r="HA429" s="138"/>
      <c r="HB429" s="139" t="s">
        <v>134</v>
      </c>
      <c r="HC429" s="140"/>
      <c r="HD429" s="137">
        <v>14.299999999999999</v>
      </c>
      <c r="HE429" s="138"/>
      <c r="HF429" s="139" t="s">
        <v>134</v>
      </c>
      <c r="HG429" s="140"/>
      <c r="HH429" s="137">
        <v>14.299999999999999</v>
      </c>
      <c r="HI429" s="138"/>
      <c r="HJ429" s="139" t="s">
        <v>134</v>
      </c>
      <c r="HK429" s="140"/>
      <c r="HL429" s="137">
        <v>14.299999999999999</v>
      </c>
      <c r="HM429" s="138"/>
      <c r="HN429" s="139" t="s">
        <v>134</v>
      </c>
      <c r="HO429" s="140"/>
      <c r="HP429" s="137"/>
      <c r="HQ429" s="138"/>
      <c r="HR429" s="139"/>
      <c r="HS429" s="140"/>
      <c r="HT429" s="137"/>
      <c r="HU429" s="138"/>
      <c r="HV429" s="139"/>
      <c r="HW429" s="140"/>
      <c r="HX429" s="137"/>
      <c r="HY429" s="138"/>
      <c r="HZ429" s="139"/>
      <c r="IA429" s="140"/>
      <c r="IB429" s="161">
        <v>14.299999999999999</v>
      </c>
      <c r="IC429" s="138"/>
      <c r="ID429" s="139" t="s">
        <v>134</v>
      </c>
      <c r="IE429" s="140"/>
      <c r="IF429" s="161">
        <v>14.299999999999999</v>
      </c>
      <c r="IG429" s="138"/>
      <c r="IH429" s="139" t="s">
        <v>134</v>
      </c>
      <c r="II429" s="140"/>
      <c r="IJ429" s="161">
        <v>14.299999999999999</v>
      </c>
      <c r="IK429" s="138"/>
      <c r="IL429" s="139" t="s">
        <v>134</v>
      </c>
      <c r="IM429" s="140"/>
      <c r="IN429" s="161">
        <v>14.299999999999999</v>
      </c>
      <c r="IO429" s="138"/>
      <c r="IP429" s="139" t="s">
        <v>134</v>
      </c>
      <c r="IQ429" s="140"/>
    </row>
    <row r="430" spans="2:251" ht="23.5" customHeight="1" x14ac:dyDescent="0.4">
      <c r="B430" s="210" t="s">
        <v>15</v>
      </c>
      <c r="C430" s="211"/>
      <c r="D430" s="147">
        <v>2.1999999999999997</v>
      </c>
      <c r="E430" s="148"/>
      <c r="F430" s="149" t="s">
        <v>134</v>
      </c>
      <c r="G430" s="150"/>
      <c r="H430" s="147">
        <v>2.1999999999999997</v>
      </c>
      <c r="I430" s="148"/>
      <c r="J430" s="149" t="s">
        <v>134</v>
      </c>
      <c r="K430" s="150"/>
      <c r="L430" s="147">
        <v>2.1999999999999997</v>
      </c>
      <c r="M430" s="148"/>
      <c r="N430" s="149" t="s">
        <v>134</v>
      </c>
      <c r="O430" s="150"/>
      <c r="P430" s="147">
        <v>0.68</v>
      </c>
      <c r="Q430" s="148"/>
      <c r="R430" s="149" t="s">
        <v>134</v>
      </c>
      <c r="S430" s="150"/>
      <c r="T430" s="147">
        <v>0.68</v>
      </c>
      <c r="U430" s="148"/>
      <c r="V430" s="149" t="s">
        <v>134</v>
      </c>
      <c r="W430" s="150"/>
      <c r="X430" s="147">
        <v>0.68</v>
      </c>
      <c r="Y430" s="148"/>
      <c r="Z430" s="149" t="s">
        <v>134</v>
      </c>
      <c r="AA430" s="150"/>
      <c r="AB430" s="147">
        <v>0.68</v>
      </c>
      <c r="AC430" s="148"/>
      <c r="AD430" s="149" t="s">
        <v>134</v>
      </c>
      <c r="AE430" s="150"/>
      <c r="AF430" s="147">
        <v>0.68</v>
      </c>
      <c r="AG430" s="148"/>
      <c r="AH430" s="149" t="s">
        <v>134</v>
      </c>
      <c r="AI430" s="150"/>
      <c r="AJ430" s="147">
        <v>0.68</v>
      </c>
      <c r="AK430" s="148"/>
      <c r="AL430" s="149" t="s">
        <v>134</v>
      </c>
      <c r="AM430" s="150"/>
      <c r="AN430" s="147">
        <v>0.68</v>
      </c>
      <c r="AO430" s="148"/>
      <c r="AP430" s="149" t="s">
        <v>134</v>
      </c>
      <c r="AQ430" s="150"/>
      <c r="AR430" s="147">
        <v>0.68</v>
      </c>
      <c r="AS430" s="148"/>
      <c r="AT430" s="149" t="s">
        <v>134</v>
      </c>
      <c r="AU430" s="150"/>
      <c r="AV430" s="147">
        <v>0.68</v>
      </c>
      <c r="AW430" s="148"/>
      <c r="AX430" s="149" t="s">
        <v>134</v>
      </c>
      <c r="AY430" s="150"/>
      <c r="AZ430" s="147">
        <v>0.68</v>
      </c>
      <c r="BA430" s="148"/>
      <c r="BB430" s="149" t="s">
        <v>134</v>
      </c>
      <c r="BC430" s="150"/>
      <c r="BD430" s="147">
        <v>0.68</v>
      </c>
      <c r="BE430" s="148"/>
      <c r="BF430" s="149" t="s">
        <v>134</v>
      </c>
      <c r="BG430" s="150"/>
      <c r="BH430" s="147">
        <v>0.68</v>
      </c>
      <c r="BI430" s="148"/>
      <c r="BJ430" s="149" t="s">
        <v>134</v>
      </c>
      <c r="BK430" s="150"/>
      <c r="BL430" s="147">
        <v>0.68</v>
      </c>
      <c r="BM430" s="148"/>
      <c r="BN430" s="149" t="s">
        <v>134</v>
      </c>
      <c r="BO430" s="150"/>
      <c r="BP430" s="147">
        <v>0.63</v>
      </c>
      <c r="BQ430" s="148"/>
      <c r="BR430" s="149" t="s">
        <v>134</v>
      </c>
      <c r="BS430" s="150"/>
      <c r="BT430" s="147">
        <v>0.63</v>
      </c>
      <c r="BU430" s="148"/>
      <c r="BV430" s="149" t="s">
        <v>134</v>
      </c>
      <c r="BW430" s="150"/>
      <c r="BX430" s="147">
        <v>0.63</v>
      </c>
      <c r="BY430" s="148"/>
      <c r="BZ430" s="149" t="s">
        <v>134</v>
      </c>
      <c r="CA430" s="150"/>
      <c r="CB430" s="147">
        <v>0.63</v>
      </c>
      <c r="CC430" s="148"/>
      <c r="CD430" s="149" t="s">
        <v>134</v>
      </c>
      <c r="CE430" s="150"/>
      <c r="CF430" s="147">
        <v>0.63</v>
      </c>
      <c r="CG430" s="148"/>
      <c r="CH430" s="149" t="s">
        <v>134</v>
      </c>
      <c r="CI430" s="150"/>
      <c r="CJ430" s="147">
        <v>0.63</v>
      </c>
      <c r="CK430" s="148"/>
      <c r="CL430" s="149" t="s">
        <v>134</v>
      </c>
      <c r="CM430" s="150"/>
      <c r="CN430" s="147">
        <v>0.63</v>
      </c>
      <c r="CO430" s="148"/>
      <c r="CP430" s="149" t="s">
        <v>134</v>
      </c>
      <c r="CQ430" s="150"/>
      <c r="CR430" s="147">
        <v>0.63</v>
      </c>
      <c r="CS430" s="148"/>
      <c r="CT430" s="149" t="s">
        <v>134</v>
      </c>
      <c r="CU430" s="150"/>
      <c r="CV430" s="147">
        <v>0.63</v>
      </c>
      <c r="CW430" s="148"/>
      <c r="CX430" s="149" t="s">
        <v>134</v>
      </c>
      <c r="CY430" s="150"/>
      <c r="CZ430" s="147">
        <v>0.63</v>
      </c>
      <c r="DA430" s="148"/>
      <c r="DB430" s="149" t="s">
        <v>134</v>
      </c>
      <c r="DC430" s="150"/>
      <c r="DD430" s="147">
        <v>0.63</v>
      </c>
      <c r="DE430" s="148"/>
      <c r="DF430" s="149" t="s">
        <v>134</v>
      </c>
      <c r="DG430" s="150"/>
      <c r="DH430" s="147">
        <v>0.63</v>
      </c>
      <c r="DI430" s="148"/>
      <c r="DJ430" s="149" t="s">
        <v>134</v>
      </c>
      <c r="DK430" s="150"/>
      <c r="DL430" s="147">
        <v>0.63</v>
      </c>
      <c r="DM430" s="148"/>
      <c r="DN430" s="149" t="s">
        <v>134</v>
      </c>
      <c r="DO430" s="150"/>
      <c r="DP430" s="147">
        <v>0.63</v>
      </c>
      <c r="DQ430" s="148"/>
      <c r="DR430" s="149" t="s">
        <v>134</v>
      </c>
      <c r="DS430" s="150"/>
      <c r="DT430" s="147">
        <v>0.63</v>
      </c>
      <c r="DU430" s="148"/>
      <c r="DV430" s="149" t="s">
        <v>134</v>
      </c>
      <c r="DW430" s="150"/>
      <c r="DX430" s="147">
        <v>0.63</v>
      </c>
      <c r="DY430" s="148"/>
      <c r="DZ430" s="149" t="s">
        <v>134</v>
      </c>
      <c r="EA430" s="150"/>
      <c r="EB430" s="147">
        <v>0.63</v>
      </c>
      <c r="EC430" s="148"/>
      <c r="ED430" s="149" t="s">
        <v>134</v>
      </c>
      <c r="EE430" s="150"/>
      <c r="EF430" s="147">
        <v>0.63</v>
      </c>
      <c r="EG430" s="148"/>
      <c r="EH430" s="149" t="s">
        <v>134</v>
      </c>
      <c r="EI430" s="150"/>
      <c r="EJ430" s="147">
        <v>0.47</v>
      </c>
      <c r="EK430" s="148"/>
      <c r="EL430" s="149" t="s">
        <v>134</v>
      </c>
      <c r="EM430" s="150"/>
      <c r="EN430" s="147">
        <v>0.47</v>
      </c>
      <c r="EO430" s="148"/>
      <c r="EP430" s="149" t="s">
        <v>134</v>
      </c>
      <c r="EQ430" s="150"/>
      <c r="ER430" s="147">
        <v>0.47</v>
      </c>
      <c r="ES430" s="148"/>
      <c r="ET430" s="149" t="s">
        <v>134</v>
      </c>
      <c r="EU430" s="150"/>
      <c r="EV430" s="147">
        <v>0.47</v>
      </c>
      <c r="EW430" s="148"/>
      <c r="EX430" s="149" t="s">
        <v>134</v>
      </c>
      <c r="EY430" s="150"/>
      <c r="EZ430" s="147">
        <v>0.47</v>
      </c>
      <c r="FA430" s="148"/>
      <c r="FB430" s="149" t="s">
        <v>134</v>
      </c>
      <c r="FC430" s="150"/>
      <c r="FD430" s="147">
        <v>0.47</v>
      </c>
      <c r="FE430" s="148"/>
      <c r="FF430" s="149" t="s">
        <v>134</v>
      </c>
      <c r="FG430" s="150"/>
      <c r="FH430" s="147">
        <v>0.47</v>
      </c>
      <c r="FI430" s="148"/>
      <c r="FJ430" s="149" t="s">
        <v>134</v>
      </c>
      <c r="FK430" s="150"/>
      <c r="FL430" s="147">
        <v>0.47</v>
      </c>
      <c r="FM430" s="148"/>
      <c r="FN430" s="149" t="s">
        <v>134</v>
      </c>
      <c r="FO430" s="150"/>
      <c r="FP430" s="147">
        <v>0.42</v>
      </c>
      <c r="FQ430" s="148"/>
      <c r="FR430" s="149" t="s">
        <v>134</v>
      </c>
      <c r="FS430" s="150"/>
      <c r="FT430" s="147">
        <v>0.42</v>
      </c>
      <c r="FU430" s="148"/>
      <c r="FV430" s="149" t="s">
        <v>134</v>
      </c>
      <c r="FW430" s="150"/>
      <c r="FX430" s="147">
        <v>0.42</v>
      </c>
      <c r="FY430" s="148"/>
      <c r="FZ430" s="149" t="s">
        <v>134</v>
      </c>
      <c r="GA430" s="150"/>
      <c r="GB430" s="147">
        <v>0.42</v>
      </c>
      <c r="GC430" s="148"/>
      <c r="GD430" s="149" t="s">
        <v>134</v>
      </c>
      <c r="GE430" s="150"/>
      <c r="GF430" s="147">
        <v>0.42</v>
      </c>
      <c r="GG430" s="148"/>
      <c r="GH430" s="149" t="s">
        <v>134</v>
      </c>
      <c r="GI430" s="150"/>
      <c r="GJ430" s="147">
        <v>0.42</v>
      </c>
      <c r="GK430" s="148"/>
      <c r="GL430" s="149" t="s">
        <v>134</v>
      </c>
      <c r="GM430" s="150"/>
      <c r="GN430" s="147">
        <v>0.42</v>
      </c>
      <c r="GO430" s="148"/>
      <c r="GP430" s="149" t="s">
        <v>134</v>
      </c>
      <c r="GQ430" s="150"/>
      <c r="GR430" s="147">
        <v>0.42</v>
      </c>
      <c r="GS430" s="148"/>
      <c r="GT430" s="149" t="s">
        <v>134</v>
      </c>
      <c r="GU430" s="150"/>
      <c r="GV430" s="147">
        <v>0.42</v>
      </c>
      <c r="GW430" s="148"/>
      <c r="GX430" s="149" t="s">
        <v>134</v>
      </c>
      <c r="GY430" s="150"/>
      <c r="GZ430" s="147">
        <v>0.42</v>
      </c>
      <c r="HA430" s="148"/>
      <c r="HB430" s="149" t="s">
        <v>134</v>
      </c>
      <c r="HC430" s="150"/>
      <c r="HD430" s="147">
        <v>0.42</v>
      </c>
      <c r="HE430" s="148"/>
      <c r="HF430" s="149" t="s">
        <v>134</v>
      </c>
      <c r="HG430" s="150"/>
      <c r="HH430" s="147">
        <v>0.16</v>
      </c>
      <c r="HI430" s="148"/>
      <c r="HJ430" s="149" t="s">
        <v>134</v>
      </c>
      <c r="HK430" s="150"/>
      <c r="HL430" s="147">
        <v>0.16</v>
      </c>
      <c r="HM430" s="148"/>
      <c r="HN430" s="149" t="s">
        <v>134</v>
      </c>
      <c r="HO430" s="150"/>
      <c r="HP430" s="147">
        <v>0.16</v>
      </c>
      <c r="HQ430" s="148"/>
      <c r="HR430" s="149" t="s">
        <v>134</v>
      </c>
      <c r="HS430" s="150"/>
      <c r="HT430" s="147">
        <v>0.16</v>
      </c>
      <c r="HU430" s="148"/>
      <c r="HV430" s="149" t="s">
        <v>134</v>
      </c>
      <c r="HW430" s="150"/>
      <c r="HX430" s="147">
        <v>0.37</v>
      </c>
      <c r="HY430" s="148"/>
      <c r="HZ430" s="149" t="s">
        <v>134</v>
      </c>
      <c r="IA430" s="150"/>
      <c r="IB430" s="147">
        <v>0.37</v>
      </c>
      <c r="IC430" s="148"/>
      <c r="ID430" s="149" t="s">
        <v>134</v>
      </c>
      <c r="IE430" s="150"/>
      <c r="IF430" s="147">
        <v>0.37</v>
      </c>
      <c r="IG430" s="148"/>
      <c r="IH430" s="149" t="s">
        <v>134</v>
      </c>
      <c r="II430" s="150"/>
      <c r="IJ430" s="147">
        <v>0.37</v>
      </c>
      <c r="IK430" s="148"/>
      <c r="IL430" s="149" t="s">
        <v>134</v>
      </c>
      <c r="IM430" s="150"/>
      <c r="IN430" s="147">
        <v>0.37</v>
      </c>
      <c r="IO430" s="148"/>
      <c r="IP430" s="149" t="s">
        <v>134</v>
      </c>
      <c r="IQ430" s="150"/>
    </row>
    <row r="431" spans="2:251" ht="23.5" customHeight="1" x14ac:dyDescent="0.4">
      <c r="B431" s="135" t="s">
        <v>185</v>
      </c>
      <c r="C431" s="136"/>
      <c r="D431" s="147" t="s">
        <v>8</v>
      </c>
      <c r="E431" s="148"/>
      <c r="F431" s="149" t="s">
        <v>8</v>
      </c>
      <c r="G431" s="150"/>
      <c r="H431" s="147">
        <f>2.15+0.15</f>
        <v>2.2999999999999998</v>
      </c>
      <c r="I431" s="148"/>
      <c r="J431" s="149" t="s">
        <v>134</v>
      </c>
      <c r="K431" s="150"/>
      <c r="L431" s="147">
        <f>2.15+0.15</f>
        <v>2.2999999999999998</v>
      </c>
      <c r="M431" s="148"/>
      <c r="N431" s="149" t="s">
        <v>134</v>
      </c>
      <c r="O431" s="150"/>
      <c r="P431" s="147">
        <f>2.15+0.15</f>
        <v>2.2999999999999998</v>
      </c>
      <c r="Q431" s="148"/>
      <c r="R431" s="149" t="s">
        <v>134</v>
      </c>
      <c r="S431" s="150"/>
      <c r="T431" s="147">
        <f>2.15+0.15</f>
        <v>2.2999999999999998</v>
      </c>
      <c r="U431" s="148"/>
      <c r="V431" s="149" t="s">
        <v>134</v>
      </c>
      <c r="W431" s="150"/>
      <c r="X431" s="147">
        <v>2.2999999999999998</v>
      </c>
      <c r="Y431" s="148"/>
      <c r="Z431" s="149" t="s">
        <v>134</v>
      </c>
      <c r="AA431" s="150"/>
      <c r="AB431" s="147">
        <v>2.2999999999999998</v>
      </c>
      <c r="AC431" s="148"/>
      <c r="AD431" s="149" t="s">
        <v>134</v>
      </c>
      <c r="AE431" s="150"/>
      <c r="AF431" s="147">
        <v>2.2999999999999998</v>
      </c>
      <c r="AG431" s="148"/>
      <c r="AH431" s="149" t="s">
        <v>134</v>
      </c>
      <c r="AI431" s="150"/>
      <c r="AJ431" s="147">
        <v>2.2999999999999998</v>
      </c>
      <c r="AK431" s="148"/>
      <c r="AL431" s="149" t="s">
        <v>134</v>
      </c>
      <c r="AM431" s="150"/>
      <c r="AN431" s="147">
        <v>2.2999999999999998</v>
      </c>
      <c r="AO431" s="148"/>
      <c r="AP431" s="149" t="s">
        <v>134</v>
      </c>
      <c r="AQ431" s="150"/>
      <c r="AR431" s="147">
        <v>2.2999999999999998</v>
      </c>
      <c r="AS431" s="148"/>
      <c r="AT431" s="149" t="s">
        <v>134</v>
      </c>
      <c r="AU431" s="150"/>
      <c r="AV431" s="147">
        <v>2.2999999999999998</v>
      </c>
      <c r="AW431" s="148"/>
      <c r="AX431" s="149" t="s">
        <v>134</v>
      </c>
      <c r="AY431" s="150"/>
      <c r="AZ431" s="147">
        <v>2.2999999999999998</v>
      </c>
      <c r="BA431" s="148"/>
      <c r="BB431" s="149" t="s">
        <v>134</v>
      </c>
      <c r="BC431" s="150"/>
      <c r="BD431" s="147">
        <v>2.2999999999999998</v>
      </c>
      <c r="BE431" s="148"/>
      <c r="BF431" s="149" t="s">
        <v>134</v>
      </c>
      <c r="BG431" s="150"/>
      <c r="BH431" s="147">
        <v>2.2999999999999998</v>
      </c>
      <c r="BI431" s="148"/>
      <c r="BJ431" s="149" t="s">
        <v>134</v>
      </c>
      <c r="BK431" s="150"/>
      <c r="BL431" s="147">
        <v>2.2999999999999998</v>
      </c>
      <c r="BM431" s="148"/>
      <c r="BN431" s="149" t="s">
        <v>134</v>
      </c>
      <c r="BO431" s="150"/>
      <c r="BP431" s="147">
        <v>2.25</v>
      </c>
      <c r="BQ431" s="148"/>
      <c r="BR431" s="149" t="s">
        <v>134</v>
      </c>
      <c r="BS431" s="150"/>
      <c r="BT431" s="147">
        <v>2.25</v>
      </c>
      <c r="BU431" s="148"/>
      <c r="BV431" s="149" t="s">
        <v>134</v>
      </c>
      <c r="BW431" s="150"/>
      <c r="BX431" s="147">
        <v>2.25</v>
      </c>
      <c r="BY431" s="148"/>
      <c r="BZ431" s="149" t="s">
        <v>134</v>
      </c>
      <c r="CA431" s="150"/>
      <c r="CB431" s="147">
        <v>2.25</v>
      </c>
      <c r="CC431" s="148"/>
      <c r="CD431" s="149" t="s">
        <v>134</v>
      </c>
      <c r="CE431" s="150"/>
      <c r="CF431" s="147">
        <v>2.25</v>
      </c>
      <c r="CG431" s="148"/>
      <c r="CH431" s="149" t="s">
        <v>134</v>
      </c>
      <c r="CI431" s="150"/>
      <c r="CJ431" s="147">
        <v>2.25</v>
      </c>
      <c r="CK431" s="148"/>
      <c r="CL431" s="149" t="s">
        <v>134</v>
      </c>
      <c r="CM431" s="150"/>
      <c r="CN431" s="147">
        <v>2.25</v>
      </c>
      <c r="CO431" s="148"/>
      <c r="CP431" s="149" t="s">
        <v>134</v>
      </c>
      <c r="CQ431" s="150"/>
      <c r="CR431" s="147">
        <v>2.25</v>
      </c>
      <c r="CS431" s="148"/>
      <c r="CT431" s="149" t="s">
        <v>134</v>
      </c>
      <c r="CU431" s="150"/>
      <c r="CV431" s="147">
        <v>2.25</v>
      </c>
      <c r="CW431" s="148"/>
      <c r="CX431" s="149" t="s">
        <v>134</v>
      </c>
      <c r="CY431" s="150"/>
      <c r="CZ431" s="147">
        <v>2.25</v>
      </c>
      <c r="DA431" s="148"/>
      <c r="DB431" s="149" t="s">
        <v>134</v>
      </c>
      <c r="DC431" s="150"/>
      <c r="DD431" s="147">
        <v>2.25</v>
      </c>
      <c r="DE431" s="148"/>
      <c r="DF431" s="149" t="s">
        <v>134</v>
      </c>
      <c r="DG431" s="150"/>
      <c r="DH431" s="147">
        <v>2.25</v>
      </c>
      <c r="DI431" s="148"/>
      <c r="DJ431" s="149" t="s">
        <v>134</v>
      </c>
      <c r="DK431" s="150"/>
      <c r="DL431" s="147">
        <v>2.25</v>
      </c>
      <c r="DM431" s="148"/>
      <c r="DN431" s="149" t="s">
        <v>134</v>
      </c>
      <c r="DO431" s="150"/>
      <c r="DP431" s="147">
        <v>2.25</v>
      </c>
      <c r="DQ431" s="148"/>
      <c r="DR431" s="149" t="s">
        <v>134</v>
      </c>
      <c r="DS431" s="150"/>
      <c r="DT431" s="147">
        <v>2.25</v>
      </c>
      <c r="DU431" s="148"/>
      <c r="DV431" s="149" t="s">
        <v>134</v>
      </c>
      <c r="DW431" s="150"/>
      <c r="DX431" s="147">
        <v>2.25</v>
      </c>
      <c r="DY431" s="148"/>
      <c r="DZ431" s="149" t="s">
        <v>134</v>
      </c>
      <c r="EA431" s="150"/>
      <c r="EB431" s="147">
        <v>2.25</v>
      </c>
      <c r="EC431" s="148"/>
      <c r="ED431" s="149" t="s">
        <v>134</v>
      </c>
      <c r="EE431" s="150"/>
      <c r="EF431" s="147">
        <v>2.25</v>
      </c>
      <c r="EG431" s="148"/>
      <c r="EH431" s="149" t="s">
        <v>134</v>
      </c>
      <c r="EI431" s="150"/>
      <c r="EJ431" s="147">
        <v>2.25</v>
      </c>
      <c r="EK431" s="148"/>
      <c r="EL431" s="149" t="s">
        <v>134</v>
      </c>
      <c r="EM431" s="150"/>
      <c r="EN431" s="147">
        <v>2.25</v>
      </c>
      <c r="EO431" s="148"/>
      <c r="EP431" s="149" t="s">
        <v>134</v>
      </c>
      <c r="EQ431" s="150"/>
      <c r="ER431" s="147">
        <v>2.25</v>
      </c>
      <c r="ES431" s="148"/>
      <c r="ET431" s="149" t="s">
        <v>134</v>
      </c>
      <c r="EU431" s="150"/>
      <c r="EV431" s="147">
        <v>2.25</v>
      </c>
      <c r="EW431" s="148"/>
      <c r="EX431" s="149" t="s">
        <v>134</v>
      </c>
      <c r="EY431" s="150"/>
      <c r="EZ431" s="147">
        <v>2.25</v>
      </c>
      <c r="FA431" s="148"/>
      <c r="FB431" s="149" t="s">
        <v>134</v>
      </c>
      <c r="FC431" s="150"/>
      <c r="FD431" s="147">
        <v>2.25</v>
      </c>
      <c r="FE431" s="148"/>
      <c r="FF431" s="149" t="s">
        <v>134</v>
      </c>
      <c r="FG431" s="150"/>
      <c r="FH431" s="147">
        <v>2.25</v>
      </c>
      <c r="FI431" s="148"/>
      <c r="FJ431" s="149" t="s">
        <v>134</v>
      </c>
      <c r="FK431" s="150"/>
      <c r="FL431" s="147">
        <v>2.25</v>
      </c>
      <c r="FM431" s="148"/>
      <c r="FN431" s="149" t="s">
        <v>134</v>
      </c>
      <c r="FO431" s="150"/>
      <c r="FP431" s="147">
        <v>2.2000000000000002</v>
      </c>
      <c r="FQ431" s="148"/>
      <c r="FR431" s="149" t="s">
        <v>134</v>
      </c>
      <c r="FS431" s="150"/>
      <c r="FT431" s="147">
        <v>2.2000000000000002</v>
      </c>
      <c r="FU431" s="148"/>
      <c r="FV431" s="149" t="s">
        <v>134</v>
      </c>
      <c r="FW431" s="150"/>
      <c r="FX431" s="147">
        <v>1.1499999999999999</v>
      </c>
      <c r="FY431" s="148"/>
      <c r="FZ431" s="149" t="s">
        <v>134</v>
      </c>
      <c r="GA431" s="150"/>
      <c r="GB431" s="147">
        <v>1.1499999999999999</v>
      </c>
      <c r="GC431" s="148"/>
      <c r="GD431" s="149" t="s">
        <v>134</v>
      </c>
      <c r="GE431" s="150"/>
      <c r="GF431" s="147">
        <v>1.1499999999999999</v>
      </c>
      <c r="GG431" s="148"/>
      <c r="GH431" s="149" t="s">
        <v>134</v>
      </c>
      <c r="GI431" s="150"/>
      <c r="GJ431" s="147">
        <v>1.1499999999999999</v>
      </c>
      <c r="GK431" s="148"/>
      <c r="GL431" s="149" t="s">
        <v>134</v>
      </c>
      <c r="GM431" s="150"/>
      <c r="GN431" s="147">
        <v>1.1499999999999999</v>
      </c>
      <c r="GO431" s="148"/>
      <c r="GP431" s="149" t="s">
        <v>134</v>
      </c>
      <c r="GQ431" s="150"/>
      <c r="GR431" s="147">
        <v>1.1499999999999999</v>
      </c>
      <c r="GS431" s="148"/>
      <c r="GT431" s="149" t="s">
        <v>134</v>
      </c>
      <c r="GU431" s="150"/>
      <c r="GV431" s="147">
        <v>1.1499999999999999</v>
      </c>
      <c r="GW431" s="148"/>
      <c r="GX431" s="149" t="s">
        <v>134</v>
      </c>
      <c r="GY431" s="150"/>
      <c r="GZ431" s="147">
        <v>1.1499999999999999</v>
      </c>
      <c r="HA431" s="148"/>
      <c r="HB431" s="149" t="s">
        <v>134</v>
      </c>
      <c r="HC431" s="150"/>
      <c r="HD431" s="147">
        <v>1.1499999999999999</v>
      </c>
      <c r="HE431" s="148"/>
      <c r="HF431" s="149" t="s">
        <v>134</v>
      </c>
      <c r="HG431" s="150"/>
      <c r="HH431" s="147">
        <v>1.1499999999999999</v>
      </c>
      <c r="HI431" s="148"/>
      <c r="HJ431" s="149" t="s">
        <v>134</v>
      </c>
      <c r="HK431" s="150"/>
      <c r="HL431" s="147">
        <v>1.1499999999999999</v>
      </c>
      <c r="HM431" s="148"/>
      <c r="HN431" s="149" t="s">
        <v>134</v>
      </c>
      <c r="HO431" s="150"/>
      <c r="HP431" s="147">
        <v>1.1499999999999999</v>
      </c>
      <c r="HQ431" s="148"/>
      <c r="HR431" s="149" t="s">
        <v>134</v>
      </c>
      <c r="HS431" s="150"/>
      <c r="HT431" s="147">
        <v>1.1499999999999999</v>
      </c>
      <c r="HU431" s="148"/>
      <c r="HV431" s="149" t="s">
        <v>134</v>
      </c>
      <c r="HW431" s="150"/>
      <c r="HX431" s="147">
        <v>1.1499999999999999</v>
      </c>
      <c r="HY431" s="148"/>
      <c r="HZ431" s="149" t="s">
        <v>134</v>
      </c>
      <c r="IA431" s="150"/>
      <c r="IB431" s="147">
        <v>1.1499999999999999</v>
      </c>
      <c r="IC431" s="148"/>
      <c r="ID431" s="149" t="s">
        <v>134</v>
      </c>
      <c r="IE431" s="150"/>
      <c r="IF431" s="147">
        <v>1.1499999999999999</v>
      </c>
      <c r="IG431" s="148"/>
      <c r="IH431" s="149" t="s">
        <v>134</v>
      </c>
      <c r="II431" s="150"/>
      <c r="IJ431" s="147">
        <v>1.1499999999999999</v>
      </c>
      <c r="IK431" s="148"/>
      <c r="IL431" s="149" t="s">
        <v>134</v>
      </c>
      <c r="IM431" s="150"/>
      <c r="IN431" s="147">
        <v>1.1499999999999999</v>
      </c>
      <c r="IO431" s="148"/>
      <c r="IP431" s="149" t="s">
        <v>134</v>
      </c>
      <c r="IQ431" s="150"/>
    </row>
    <row r="432" spans="2:251" ht="23.5" customHeight="1" x14ac:dyDescent="0.4">
      <c r="B432" s="232" t="s">
        <v>6</v>
      </c>
      <c r="C432" s="233"/>
      <c r="D432" s="141">
        <v>0.59</v>
      </c>
      <c r="E432" s="142"/>
      <c r="F432" s="143" t="s">
        <v>134</v>
      </c>
      <c r="G432" s="144"/>
      <c r="H432" s="141">
        <v>0.59</v>
      </c>
      <c r="I432" s="142"/>
      <c r="J432" s="143" t="s">
        <v>134</v>
      </c>
      <c r="K432" s="144"/>
      <c r="L432" s="141">
        <v>0.59</v>
      </c>
      <c r="M432" s="142"/>
      <c r="N432" s="143" t="s">
        <v>134</v>
      </c>
      <c r="O432" s="144"/>
      <c r="P432" s="141">
        <v>0.59</v>
      </c>
      <c r="Q432" s="142"/>
      <c r="R432" s="143" t="s">
        <v>134</v>
      </c>
      <c r="S432" s="144"/>
      <c r="T432" s="141">
        <v>0.59</v>
      </c>
      <c r="U432" s="142"/>
      <c r="V432" s="143" t="s">
        <v>134</v>
      </c>
      <c r="W432" s="144"/>
      <c r="X432" s="141">
        <v>0.59</v>
      </c>
      <c r="Y432" s="142"/>
      <c r="Z432" s="143" t="s">
        <v>134</v>
      </c>
      <c r="AA432" s="144"/>
      <c r="AB432" s="141">
        <v>0.59</v>
      </c>
      <c r="AC432" s="142"/>
      <c r="AD432" s="143" t="s">
        <v>134</v>
      </c>
      <c r="AE432" s="144"/>
      <c r="AF432" s="141">
        <v>0.59</v>
      </c>
      <c r="AG432" s="142"/>
      <c r="AH432" s="143" t="s">
        <v>134</v>
      </c>
      <c r="AI432" s="144"/>
      <c r="AJ432" s="141">
        <v>0.59</v>
      </c>
      <c r="AK432" s="142"/>
      <c r="AL432" s="143" t="s">
        <v>134</v>
      </c>
      <c r="AM432" s="144"/>
      <c r="AN432" s="141">
        <v>0.59</v>
      </c>
      <c r="AO432" s="142"/>
      <c r="AP432" s="143" t="s">
        <v>134</v>
      </c>
      <c r="AQ432" s="144"/>
      <c r="AR432" s="141">
        <v>0.59</v>
      </c>
      <c r="AS432" s="142"/>
      <c r="AT432" s="143" t="s">
        <v>134</v>
      </c>
      <c r="AU432" s="144"/>
      <c r="AV432" s="141">
        <v>0.59</v>
      </c>
      <c r="AW432" s="142"/>
      <c r="AX432" s="143" t="s">
        <v>134</v>
      </c>
      <c r="AY432" s="144"/>
      <c r="AZ432" s="141">
        <v>0.59</v>
      </c>
      <c r="BA432" s="142"/>
      <c r="BB432" s="143" t="s">
        <v>134</v>
      </c>
      <c r="BC432" s="144"/>
      <c r="BD432" s="141">
        <v>0.59</v>
      </c>
      <c r="BE432" s="142"/>
      <c r="BF432" s="143" t="s">
        <v>134</v>
      </c>
      <c r="BG432" s="144"/>
      <c r="BH432" s="141">
        <v>0.59</v>
      </c>
      <c r="BI432" s="142"/>
      <c r="BJ432" s="143" t="s">
        <v>134</v>
      </c>
      <c r="BK432" s="144"/>
      <c r="BL432" s="141">
        <v>0.59</v>
      </c>
      <c r="BM432" s="142"/>
      <c r="BN432" s="143" t="s">
        <v>134</v>
      </c>
      <c r="BO432" s="144"/>
      <c r="BP432" s="141">
        <v>0.53999999999999992</v>
      </c>
      <c r="BQ432" s="142"/>
      <c r="BR432" s="143" t="s">
        <v>134</v>
      </c>
      <c r="BS432" s="144"/>
      <c r="BT432" s="141">
        <v>0.53999999999999992</v>
      </c>
      <c r="BU432" s="142"/>
      <c r="BV432" s="143" t="s">
        <v>134</v>
      </c>
      <c r="BW432" s="144"/>
      <c r="BX432" s="141">
        <v>0.53999999999999992</v>
      </c>
      <c r="BY432" s="142"/>
      <c r="BZ432" s="143" t="s">
        <v>134</v>
      </c>
      <c r="CA432" s="144"/>
      <c r="CB432" s="141">
        <v>0.53999999999999992</v>
      </c>
      <c r="CC432" s="142"/>
      <c r="CD432" s="143" t="s">
        <v>134</v>
      </c>
      <c r="CE432" s="144"/>
      <c r="CF432" s="141">
        <v>0.53999999999999992</v>
      </c>
      <c r="CG432" s="142"/>
      <c r="CH432" s="143" t="s">
        <v>134</v>
      </c>
      <c r="CI432" s="144"/>
      <c r="CJ432" s="141">
        <v>0.53999999999999992</v>
      </c>
      <c r="CK432" s="142"/>
      <c r="CL432" s="143" t="s">
        <v>134</v>
      </c>
      <c r="CM432" s="144"/>
      <c r="CN432" s="141">
        <v>0.53999999999999992</v>
      </c>
      <c r="CO432" s="142"/>
      <c r="CP432" s="143" t="s">
        <v>134</v>
      </c>
      <c r="CQ432" s="144"/>
      <c r="CR432" s="141">
        <v>0.53999999999999992</v>
      </c>
      <c r="CS432" s="142"/>
      <c r="CT432" s="143" t="s">
        <v>134</v>
      </c>
      <c r="CU432" s="144"/>
      <c r="CV432" s="141">
        <v>0.53999999999999992</v>
      </c>
      <c r="CW432" s="142"/>
      <c r="CX432" s="143" t="s">
        <v>134</v>
      </c>
      <c r="CY432" s="144"/>
      <c r="CZ432" s="141">
        <v>0.53999999999999992</v>
      </c>
      <c r="DA432" s="142"/>
      <c r="DB432" s="143" t="s">
        <v>134</v>
      </c>
      <c r="DC432" s="144"/>
      <c r="DD432" s="141">
        <v>0.53999999999999992</v>
      </c>
      <c r="DE432" s="142"/>
      <c r="DF432" s="143" t="s">
        <v>134</v>
      </c>
      <c r="DG432" s="144"/>
      <c r="DH432" s="141">
        <v>0.53999999999999992</v>
      </c>
      <c r="DI432" s="142"/>
      <c r="DJ432" s="143" t="s">
        <v>134</v>
      </c>
      <c r="DK432" s="144"/>
      <c r="DL432" s="141">
        <v>0.53999999999999992</v>
      </c>
      <c r="DM432" s="142"/>
      <c r="DN432" s="143" t="s">
        <v>134</v>
      </c>
      <c r="DO432" s="144"/>
      <c r="DP432" s="141">
        <v>0.53999999999999992</v>
      </c>
      <c r="DQ432" s="142"/>
      <c r="DR432" s="143" t="s">
        <v>134</v>
      </c>
      <c r="DS432" s="144"/>
      <c r="DT432" s="141">
        <v>0.53999999999999992</v>
      </c>
      <c r="DU432" s="142"/>
      <c r="DV432" s="143" t="s">
        <v>134</v>
      </c>
      <c r="DW432" s="144"/>
      <c r="DX432" s="141">
        <v>0.53999999999999992</v>
      </c>
      <c r="DY432" s="142"/>
      <c r="DZ432" s="143" t="s">
        <v>134</v>
      </c>
      <c r="EA432" s="144"/>
      <c r="EB432" s="141">
        <v>0.53999999999999992</v>
      </c>
      <c r="EC432" s="142"/>
      <c r="ED432" s="143" t="s">
        <v>134</v>
      </c>
      <c r="EE432" s="144"/>
      <c r="EF432" s="141">
        <v>0.53999999999999992</v>
      </c>
      <c r="EG432" s="142"/>
      <c r="EH432" s="143" t="s">
        <v>134</v>
      </c>
      <c r="EI432" s="144"/>
      <c r="EJ432" s="141">
        <v>0.53999999999999992</v>
      </c>
      <c r="EK432" s="142"/>
      <c r="EL432" s="143" t="s">
        <v>134</v>
      </c>
      <c r="EM432" s="144"/>
      <c r="EN432" s="141">
        <v>0.53999999999999992</v>
      </c>
      <c r="EO432" s="142"/>
      <c r="EP432" s="143" t="s">
        <v>134</v>
      </c>
      <c r="EQ432" s="144"/>
      <c r="ER432" s="141">
        <v>0.53999999999999992</v>
      </c>
      <c r="ES432" s="142"/>
      <c r="ET432" s="143" t="s">
        <v>134</v>
      </c>
      <c r="EU432" s="144"/>
      <c r="EV432" s="141">
        <v>0.53999999999999992</v>
      </c>
      <c r="EW432" s="142"/>
      <c r="EX432" s="143" t="s">
        <v>134</v>
      </c>
      <c r="EY432" s="144"/>
      <c r="EZ432" s="141">
        <v>0.53999999999999992</v>
      </c>
      <c r="FA432" s="142"/>
      <c r="FB432" s="143" t="s">
        <v>134</v>
      </c>
      <c r="FC432" s="144"/>
      <c r="FD432" s="141">
        <v>0.36</v>
      </c>
      <c r="FE432" s="142"/>
      <c r="FF432" s="143" t="s">
        <v>134</v>
      </c>
      <c r="FG432" s="144"/>
      <c r="FH432" s="141">
        <v>0.36</v>
      </c>
      <c r="FI432" s="142"/>
      <c r="FJ432" s="143" t="s">
        <v>134</v>
      </c>
      <c r="FK432" s="144"/>
      <c r="FL432" s="141">
        <v>0.36</v>
      </c>
      <c r="FM432" s="142"/>
      <c r="FN432" s="143" t="s">
        <v>134</v>
      </c>
      <c r="FO432" s="144"/>
      <c r="FP432" s="141">
        <v>0.31</v>
      </c>
      <c r="FQ432" s="142"/>
      <c r="FR432" s="143" t="s">
        <v>134</v>
      </c>
      <c r="FS432" s="144"/>
      <c r="FT432" s="141">
        <v>0.31</v>
      </c>
      <c r="FU432" s="142"/>
      <c r="FV432" s="143" t="s">
        <v>134</v>
      </c>
      <c r="FW432" s="144"/>
      <c r="FX432" s="141">
        <v>0.31</v>
      </c>
      <c r="FY432" s="142"/>
      <c r="FZ432" s="143" t="s">
        <v>134</v>
      </c>
      <c r="GA432" s="144"/>
      <c r="GB432" s="141">
        <v>0.31</v>
      </c>
      <c r="GC432" s="142"/>
      <c r="GD432" s="143" t="s">
        <v>134</v>
      </c>
      <c r="GE432" s="144"/>
      <c r="GF432" s="141">
        <v>0.31</v>
      </c>
      <c r="GG432" s="142"/>
      <c r="GH432" s="143" t="s">
        <v>134</v>
      </c>
      <c r="GI432" s="144"/>
      <c r="GJ432" s="141">
        <v>0.6</v>
      </c>
      <c r="GK432" s="142"/>
      <c r="GL432" s="155" t="s">
        <v>246</v>
      </c>
      <c r="GM432" s="156"/>
      <c r="GN432" s="141">
        <v>0.6</v>
      </c>
      <c r="GO432" s="142"/>
      <c r="GP432" s="155" t="s">
        <v>246</v>
      </c>
      <c r="GQ432" s="156"/>
      <c r="GR432" s="141">
        <v>0.6</v>
      </c>
      <c r="GS432" s="142"/>
      <c r="GT432" s="155" t="s">
        <v>246</v>
      </c>
      <c r="GU432" s="156"/>
      <c r="GV432" s="141">
        <v>0.6</v>
      </c>
      <c r="GW432" s="142"/>
      <c r="GX432" s="155" t="s">
        <v>246</v>
      </c>
      <c r="GY432" s="156"/>
      <c r="GZ432" s="141">
        <v>0.6</v>
      </c>
      <c r="HA432" s="142"/>
      <c r="HB432" s="155" t="s">
        <v>246</v>
      </c>
      <c r="HC432" s="156"/>
      <c r="HD432" s="141">
        <v>0.6</v>
      </c>
      <c r="HE432" s="142"/>
      <c r="HF432" s="155" t="s">
        <v>246</v>
      </c>
      <c r="HG432" s="156"/>
      <c r="HH432" s="141">
        <v>0.6</v>
      </c>
      <c r="HI432" s="142"/>
      <c r="HJ432" s="155" t="s">
        <v>246</v>
      </c>
      <c r="HK432" s="156"/>
      <c r="HL432" s="141">
        <v>0.6</v>
      </c>
      <c r="HM432" s="142"/>
      <c r="HN432" s="155" t="s">
        <v>246</v>
      </c>
      <c r="HO432" s="156"/>
      <c r="HP432" s="141" t="s">
        <v>8</v>
      </c>
      <c r="HQ432" s="142"/>
      <c r="HR432" s="155" t="s">
        <v>8</v>
      </c>
      <c r="HS432" s="156"/>
      <c r="HT432" s="141" t="s">
        <v>8</v>
      </c>
      <c r="HU432" s="142"/>
      <c r="HV432" s="155" t="s">
        <v>8</v>
      </c>
      <c r="HW432" s="156"/>
      <c r="HX432" s="141" t="s">
        <v>8</v>
      </c>
      <c r="HY432" s="142"/>
      <c r="HZ432" s="155" t="s">
        <v>8</v>
      </c>
      <c r="IA432" s="156"/>
      <c r="IB432" s="162">
        <v>0.6</v>
      </c>
      <c r="IC432" s="142"/>
      <c r="ID432" s="155" t="s">
        <v>246</v>
      </c>
      <c r="IE432" s="156"/>
      <c r="IF432" s="162">
        <v>0.6</v>
      </c>
      <c r="IG432" s="142"/>
      <c r="IH432" s="155" t="s">
        <v>246</v>
      </c>
      <c r="II432" s="156"/>
      <c r="IJ432" s="162">
        <v>0.6</v>
      </c>
      <c r="IK432" s="142"/>
      <c r="IL432" s="155" t="s">
        <v>246</v>
      </c>
      <c r="IM432" s="156"/>
      <c r="IN432" s="162">
        <v>0.6</v>
      </c>
      <c r="IO432" s="142"/>
      <c r="IP432" s="155" t="s">
        <v>246</v>
      </c>
      <c r="IQ432" s="156"/>
    </row>
    <row r="433" spans="2:251" ht="23.5" customHeight="1" x14ac:dyDescent="0.4">
      <c r="B433" s="234"/>
      <c r="C433" s="235"/>
      <c r="D433" s="137"/>
      <c r="E433" s="138"/>
      <c r="F433" s="145"/>
      <c r="G433" s="146"/>
      <c r="H433" s="137"/>
      <c r="I433" s="138"/>
      <c r="J433" s="145"/>
      <c r="K433" s="146"/>
      <c r="L433" s="137"/>
      <c r="M433" s="138"/>
      <c r="N433" s="145"/>
      <c r="O433" s="146"/>
      <c r="P433" s="137"/>
      <c r="Q433" s="138"/>
      <c r="R433" s="145"/>
      <c r="S433" s="146"/>
      <c r="T433" s="137"/>
      <c r="U433" s="138"/>
      <c r="V433" s="145"/>
      <c r="W433" s="146"/>
      <c r="X433" s="137"/>
      <c r="Y433" s="138"/>
      <c r="Z433" s="145"/>
      <c r="AA433" s="146"/>
      <c r="AB433" s="137"/>
      <c r="AC433" s="138"/>
      <c r="AD433" s="145"/>
      <c r="AE433" s="146"/>
      <c r="AF433" s="137"/>
      <c r="AG433" s="138"/>
      <c r="AH433" s="145"/>
      <c r="AI433" s="146"/>
      <c r="AJ433" s="137"/>
      <c r="AK433" s="138"/>
      <c r="AL433" s="145"/>
      <c r="AM433" s="146"/>
      <c r="AN433" s="137"/>
      <c r="AO433" s="138"/>
      <c r="AP433" s="145"/>
      <c r="AQ433" s="146"/>
      <c r="AR433" s="137"/>
      <c r="AS433" s="138"/>
      <c r="AT433" s="145"/>
      <c r="AU433" s="146"/>
      <c r="AV433" s="137"/>
      <c r="AW433" s="138"/>
      <c r="AX433" s="145"/>
      <c r="AY433" s="146"/>
      <c r="AZ433" s="137"/>
      <c r="BA433" s="138"/>
      <c r="BB433" s="145"/>
      <c r="BC433" s="146"/>
      <c r="BD433" s="137"/>
      <c r="BE433" s="138"/>
      <c r="BF433" s="145"/>
      <c r="BG433" s="146"/>
      <c r="BH433" s="137"/>
      <c r="BI433" s="138"/>
      <c r="BJ433" s="145"/>
      <c r="BK433" s="146"/>
      <c r="BL433" s="137"/>
      <c r="BM433" s="138"/>
      <c r="BN433" s="145"/>
      <c r="BO433" s="146"/>
      <c r="BP433" s="137"/>
      <c r="BQ433" s="138"/>
      <c r="BR433" s="145"/>
      <c r="BS433" s="146"/>
      <c r="BT433" s="137"/>
      <c r="BU433" s="138"/>
      <c r="BV433" s="145"/>
      <c r="BW433" s="146"/>
      <c r="BX433" s="137"/>
      <c r="BY433" s="138"/>
      <c r="BZ433" s="145"/>
      <c r="CA433" s="146"/>
      <c r="CB433" s="137"/>
      <c r="CC433" s="138"/>
      <c r="CD433" s="145"/>
      <c r="CE433" s="146"/>
      <c r="CF433" s="137"/>
      <c r="CG433" s="138"/>
      <c r="CH433" s="145"/>
      <c r="CI433" s="146"/>
      <c r="CJ433" s="137"/>
      <c r="CK433" s="138"/>
      <c r="CL433" s="145"/>
      <c r="CM433" s="146"/>
      <c r="CN433" s="137"/>
      <c r="CO433" s="138"/>
      <c r="CP433" s="145"/>
      <c r="CQ433" s="146"/>
      <c r="CR433" s="137"/>
      <c r="CS433" s="138"/>
      <c r="CT433" s="145"/>
      <c r="CU433" s="146"/>
      <c r="CV433" s="137"/>
      <c r="CW433" s="138"/>
      <c r="CX433" s="145"/>
      <c r="CY433" s="146"/>
      <c r="CZ433" s="137"/>
      <c r="DA433" s="138"/>
      <c r="DB433" s="145"/>
      <c r="DC433" s="146"/>
      <c r="DD433" s="137"/>
      <c r="DE433" s="138"/>
      <c r="DF433" s="145"/>
      <c r="DG433" s="146"/>
      <c r="DH433" s="137"/>
      <c r="DI433" s="138"/>
      <c r="DJ433" s="145"/>
      <c r="DK433" s="146"/>
      <c r="DL433" s="137"/>
      <c r="DM433" s="138"/>
      <c r="DN433" s="145"/>
      <c r="DO433" s="146"/>
      <c r="DP433" s="137"/>
      <c r="DQ433" s="138"/>
      <c r="DR433" s="145"/>
      <c r="DS433" s="146"/>
      <c r="DT433" s="137"/>
      <c r="DU433" s="138"/>
      <c r="DV433" s="145"/>
      <c r="DW433" s="146"/>
      <c r="DX433" s="137"/>
      <c r="DY433" s="138"/>
      <c r="DZ433" s="145"/>
      <c r="EA433" s="146"/>
      <c r="EB433" s="137"/>
      <c r="EC433" s="138"/>
      <c r="ED433" s="145"/>
      <c r="EE433" s="146"/>
      <c r="EF433" s="137"/>
      <c r="EG433" s="138"/>
      <c r="EH433" s="145"/>
      <c r="EI433" s="146"/>
      <c r="EJ433" s="137"/>
      <c r="EK433" s="138"/>
      <c r="EL433" s="145"/>
      <c r="EM433" s="146"/>
      <c r="EN433" s="137"/>
      <c r="EO433" s="138"/>
      <c r="EP433" s="145"/>
      <c r="EQ433" s="146"/>
      <c r="ER433" s="137"/>
      <c r="ES433" s="138"/>
      <c r="ET433" s="145"/>
      <c r="EU433" s="146"/>
      <c r="EV433" s="137"/>
      <c r="EW433" s="138"/>
      <c r="EX433" s="145"/>
      <c r="EY433" s="146"/>
      <c r="EZ433" s="137"/>
      <c r="FA433" s="138"/>
      <c r="FB433" s="145"/>
      <c r="FC433" s="146"/>
      <c r="FD433" s="137"/>
      <c r="FE433" s="138"/>
      <c r="FF433" s="145"/>
      <c r="FG433" s="146"/>
      <c r="FH433" s="137"/>
      <c r="FI433" s="138"/>
      <c r="FJ433" s="145"/>
      <c r="FK433" s="146"/>
      <c r="FL433" s="137"/>
      <c r="FM433" s="138"/>
      <c r="FN433" s="145"/>
      <c r="FO433" s="146"/>
      <c r="FP433" s="137"/>
      <c r="FQ433" s="138"/>
      <c r="FR433" s="145"/>
      <c r="FS433" s="146"/>
      <c r="FT433" s="137"/>
      <c r="FU433" s="138"/>
      <c r="FV433" s="145"/>
      <c r="FW433" s="146"/>
      <c r="FX433" s="137"/>
      <c r="FY433" s="138"/>
      <c r="FZ433" s="145"/>
      <c r="GA433" s="146"/>
      <c r="GB433" s="137"/>
      <c r="GC433" s="138"/>
      <c r="GD433" s="145"/>
      <c r="GE433" s="146"/>
      <c r="GF433" s="137"/>
      <c r="GG433" s="138"/>
      <c r="GH433" s="145"/>
      <c r="GI433" s="146"/>
      <c r="GJ433" s="137">
        <v>14.299999999999999</v>
      </c>
      <c r="GK433" s="138"/>
      <c r="GL433" s="139" t="s">
        <v>134</v>
      </c>
      <c r="GM433" s="140"/>
      <c r="GN433" s="137">
        <v>14.299999999999999</v>
      </c>
      <c r="GO433" s="138"/>
      <c r="GP433" s="139" t="s">
        <v>134</v>
      </c>
      <c r="GQ433" s="140"/>
      <c r="GR433" s="137">
        <v>14.299999999999999</v>
      </c>
      <c r="GS433" s="138"/>
      <c r="GT433" s="139" t="s">
        <v>134</v>
      </c>
      <c r="GU433" s="140"/>
      <c r="GV433" s="137">
        <v>14.299999999999999</v>
      </c>
      <c r="GW433" s="138"/>
      <c r="GX433" s="139" t="s">
        <v>134</v>
      </c>
      <c r="GY433" s="140"/>
      <c r="GZ433" s="137">
        <v>14.299999999999999</v>
      </c>
      <c r="HA433" s="138"/>
      <c r="HB433" s="139" t="s">
        <v>134</v>
      </c>
      <c r="HC433" s="140"/>
      <c r="HD433" s="137">
        <v>14.299999999999999</v>
      </c>
      <c r="HE433" s="138"/>
      <c r="HF433" s="139" t="s">
        <v>134</v>
      </c>
      <c r="HG433" s="140"/>
      <c r="HH433" s="137">
        <v>14.299999999999999</v>
      </c>
      <c r="HI433" s="138"/>
      <c r="HJ433" s="139" t="s">
        <v>134</v>
      </c>
      <c r="HK433" s="140"/>
      <c r="HL433" s="137">
        <v>14.299999999999999</v>
      </c>
      <c r="HM433" s="138"/>
      <c r="HN433" s="139" t="s">
        <v>134</v>
      </c>
      <c r="HO433" s="140"/>
      <c r="HP433" s="137"/>
      <c r="HQ433" s="138"/>
      <c r="HR433" s="139"/>
      <c r="HS433" s="140"/>
      <c r="HT433" s="137"/>
      <c r="HU433" s="138"/>
      <c r="HV433" s="139"/>
      <c r="HW433" s="140"/>
      <c r="HX433" s="137"/>
      <c r="HY433" s="138"/>
      <c r="HZ433" s="139"/>
      <c r="IA433" s="140"/>
      <c r="IB433" s="161">
        <v>14.299999999999999</v>
      </c>
      <c r="IC433" s="138"/>
      <c r="ID433" s="139" t="s">
        <v>134</v>
      </c>
      <c r="IE433" s="140"/>
      <c r="IF433" s="161">
        <v>14.299999999999999</v>
      </c>
      <c r="IG433" s="138"/>
      <c r="IH433" s="139" t="s">
        <v>134</v>
      </c>
      <c r="II433" s="140"/>
      <c r="IJ433" s="161">
        <v>14.299999999999999</v>
      </c>
      <c r="IK433" s="138"/>
      <c r="IL433" s="139" t="s">
        <v>134</v>
      </c>
      <c r="IM433" s="140"/>
      <c r="IN433" s="161">
        <v>14.299999999999999</v>
      </c>
      <c r="IO433" s="138"/>
      <c r="IP433" s="139" t="s">
        <v>134</v>
      </c>
      <c r="IQ433" s="140"/>
    </row>
    <row r="434" spans="2:251" ht="23.5" customHeight="1" x14ac:dyDescent="0.4">
      <c r="B434" s="210" t="s">
        <v>44</v>
      </c>
      <c r="C434" s="211"/>
      <c r="D434" s="147">
        <v>1.22</v>
      </c>
      <c r="E434" s="148"/>
      <c r="F434" s="149" t="s">
        <v>134</v>
      </c>
      <c r="G434" s="150"/>
      <c r="H434" s="147">
        <v>1.22</v>
      </c>
      <c r="I434" s="148"/>
      <c r="J434" s="149" t="s">
        <v>134</v>
      </c>
      <c r="K434" s="150"/>
      <c r="L434" s="147">
        <v>1.22</v>
      </c>
      <c r="M434" s="148"/>
      <c r="N434" s="149" t="s">
        <v>134</v>
      </c>
      <c r="O434" s="150"/>
      <c r="P434" s="147">
        <v>1.22</v>
      </c>
      <c r="Q434" s="148"/>
      <c r="R434" s="149" t="s">
        <v>134</v>
      </c>
      <c r="S434" s="150"/>
      <c r="T434" s="147">
        <v>1.22</v>
      </c>
      <c r="U434" s="148"/>
      <c r="V434" s="149" t="s">
        <v>134</v>
      </c>
      <c r="W434" s="150"/>
      <c r="X434" s="147">
        <v>1.22</v>
      </c>
      <c r="Y434" s="148"/>
      <c r="Z434" s="149" t="s">
        <v>134</v>
      </c>
      <c r="AA434" s="150"/>
      <c r="AB434" s="147">
        <v>1.22</v>
      </c>
      <c r="AC434" s="148"/>
      <c r="AD434" s="149" t="s">
        <v>134</v>
      </c>
      <c r="AE434" s="150"/>
      <c r="AF434" s="147">
        <v>1.22</v>
      </c>
      <c r="AG434" s="148"/>
      <c r="AH434" s="149" t="s">
        <v>134</v>
      </c>
      <c r="AI434" s="150"/>
      <c r="AJ434" s="147">
        <v>1.22</v>
      </c>
      <c r="AK434" s="148"/>
      <c r="AL434" s="149" t="s">
        <v>134</v>
      </c>
      <c r="AM434" s="150"/>
      <c r="AN434" s="147">
        <v>1.22</v>
      </c>
      <c r="AO434" s="148"/>
      <c r="AP434" s="149" t="s">
        <v>134</v>
      </c>
      <c r="AQ434" s="150"/>
      <c r="AR434" s="147">
        <v>1.22</v>
      </c>
      <c r="AS434" s="148"/>
      <c r="AT434" s="149" t="s">
        <v>134</v>
      </c>
      <c r="AU434" s="150"/>
      <c r="AV434" s="147">
        <v>1.22</v>
      </c>
      <c r="AW434" s="148"/>
      <c r="AX434" s="149" t="s">
        <v>134</v>
      </c>
      <c r="AY434" s="150"/>
      <c r="AZ434" s="147">
        <v>1.22</v>
      </c>
      <c r="BA434" s="148"/>
      <c r="BB434" s="149" t="s">
        <v>134</v>
      </c>
      <c r="BC434" s="150"/>
      <c r="BD434" s="147">
        <v>1.22</v>
      </c>
      <c r="BE434" s="148"/>
      <c r="BF434" s="149" t="s">
        <v>134</v>
      </c>
      <c r="BG434" s="150"/>
      <c r="BH434" s="147">
        <v>1.22</v>
      </c>
      <c r="BI434" s="148"/>
      <c r="BJ434" s="149" t="s">
        <v>134</v>
      </c>
      <c r="BK434" s="150"/>
      <c r="BL434" s="147">
        <v>1.22</v>
      </c>
      <c r="BM434" s="148"/>
      <c r="BN434" s="149" t="s">
        <v>134</v>
      </c>
      <c r="BO434" s="150"/>
      <c r="BP434" s="147">
        <v>1.17</v>
      </c>
      <c r="BQ434" s="148"/>
      <c r="BR434" s="149" t="s">
        <v>134</v>
      </c>
      <c r="BS434" s="150"/>
      <c r="BT434" s="147">
        <v>1.17</v>
      </c>
      <c r="BU434" s="148"/>
      <c r="BV434" s="149" t="s">
        <v>134</v>
      </c>
      <c r="BW434" s="150"/>
      <c r="BX434" s="147">
        <v>1.17</v>
      </c>
      <c r="BY434" s="148"/>
      <c r="BZ434" s="149" t="s">
        <v>134</v>
      </c>
      <c r="CA434" s="150"/>
      <c r="CB434" s="147">
        <v>1.17</v>
      </c>
      <c r="CC434" s="148"/>
      <c r="CD434" s="149" t="s">
        <v>134</v>
      </c>
      <c r="CE434" s="150"/>
      <c r="CF434" s="147">
        <v>1.17</v>
      </c>
      <c r="CG434" s="148"/>
      <c r="CH434" s="149" t="s">
        <v>134</v>
      </c>
      <c r="CI434" s="150"/>
      <c r="CJ434" s="147">
        <v>1.17</v>
      </c>
      <c r="CK434" s="148"/>
      <c r="CL434" s="149" t="s">
        <v>134</v>
      </c>
      <c r="CM434" s="150"/>
      <c r="CN434" s="147">
        <v>1.17</v>
      </c>
      <c r="CO434" s="148"/>
      <c r="CP434" s="149" t="s">
        <v>134</v>
      </c>
      <c r="CQ434" s="150"/>
      <c r="CR434" s="147">
        <v>1.17</v>
      </c>
      <c r="CS434" s="148"/>
      <c r="CT434" s="149" t="s">
        <v>134</v>
      </c>
      <c r="CU434" s="150"/>
      <c r="CV434" s="147">
        <v>1.17</v>
      </c>
      <c r="CW434" s="148"/>
      <c r="CX434" s="149" t="s">
        <v>134</v>
      </c>
      <c r="CY434" s="150"/>
      <c r="CZ434" s="147">
        <v>1.17</v>
      </c>
      <c r="DA434" s="148"/>
      <c r="DB434" s="149" t="s">
        <v>134</v>
      </c>
      <c r="DC434" s="150"/>
      <c r="DD434" s="147">
        <v>1.17</v>
      </c>
      <c r="DE434" s="148"/>
      <c r="DF434" s="149" t="s">
        <v>134</v>
      </c>
      <c r="DG434" s="150"/>
      <c r="DH434" s="147">
        <v>1.17</v>
      </c>
      <c r="DI434" s="148"/>
      <c r="DJ434" s="149" t="s">
        <v>134</v>
      </c>
      <c r="DK434" s="150"/>
      <c r="DL434" s="147">
        <v>1.17</v>
      </c>
      <c r="DM434" s="148"/>
      <c r="DN434" s="149" t="s">
        <v>134</v>
      </c>
      <c r="DO434" s="150"/>
      <c r="DP434" s="147">
        <v>1.17</v>
      </c>
      <c r="DQ434" s="148"/>
      <c r="DR434" s="149" t="s">
        <v>134</v>
      </c>
      <c r="DS434" s="150"/>
      <c r="DT434" s="147">
        <v>1.17</v>
      </c>
      <c r="DU434" s="148"/>
      <c r="DV434" s="149" t="s">
        <v>134</v>
      </c>
      <c r="DW434" s="150"/>
      <c r="DX434" s="147">
        <v>1.17</v>
      </c>
      <c r="DY434" s="148"/>
      <c r="DZ434" s="149" t="s">
        <v>134</v>
      </c>
      <c r="EA434" s="150"/>
      <c r="EB434" s="147">
        <v>1.1200000000000001</v>
      </c>
      <c r="EC434" s="148"/>
      <c r="ED434" s="149" t="s">
        <v>134</v>
      </c>
      <c r="EE434" s="150"/>
      <c r="EF434" s="147">
        <v>1.1200000000000001</v>
      </c>
      <c r="EG434" s="148"/>
      <c r="EH434" s="149" t="s">
        <v>134</v>
      </c>
      <c r="EI434" s="150"/>
      <c r="EJ434" s="147">
        <v>1.1200000000000001</v>
      </c>
      <c r="EK434" s="148"/>
      <c r="EL434" s="149" t="s">
        <v>134</v>
      </c>
      <c r="EM434" s="150"/>
      <c r="EN434" s="147">
        <v>1.1200000000000001</v>
      </c>
      <c r="EO434" s="148"/>
      <c r="EP434" s="149" t="s">
        <v>134</v>
      </c>
      <c r="EQ434" s="150"/>
      <c r="ER434" s="147">
        <v>1.1200000000000001</v>
      </c>
      <c r="ES434" s="148"/>
      <c r="ET434" s="149" t="s">
        <v>134</v>
      </c>
      <c r="EU434" s="150"/>
      <c r="EV434" s="147">
        <v>1.1200000000000001</v>
      </c>
      <c r="EW434" s="148"/>
      <c r="EX434" s="149" t="s">
        <v>134</v>
      </c>
      <c r="EY434" s="150"/>
      <c r="EZ434" s="147">
        <v>1.1200000000000001</v>
      </c>
      <c r="FA434" s="148"/>
      <c r="FB434" s="149" t="s">
        <v>134</v>
      </c>
      <c r="FC434" s="150"/>
      <c r="FD434" s="147">
        <v>1.1200000000000001</v>
      </c>
      <c r="FE434" s="148"/>
      <c r="FF434" s="149" t="s">
        <v>134</v>
      </c>
      <c r="FG434" s="150"/>
      <c r="FH434" s="147">
        <v>1.1200000000000001</v>
      </c>
      <c r="FI434" s="148"/>
      <c r="FJ434" s="149" t="s">
        <v>134</v>
      </c>
      <c r="FK434" s="150"/>
      <c r="FL434" s="147">
        <v>1.1200000000000001</v>
      </c>
      <c r="FM434" s="148"/>
      <c r="FN434" s="149" t="s">
        <v>134</v>
      </c>
      <c r="FO434" s="150"/>
      <c r="FP434" s="147">
        <v>1.07</v>
      </c>
      <c r="FQ434" s="148"/>
      <c r="FR434" s="149" t="s">
        <v>134</v>
      </c>
      <c r="FS434" s="150"/>
      <c r="FT434" s="147">
        <v>1.07</v>
      </c>
      <c r="FU434" s="148"/>
      <c r="FV434" s="149" t="s">
        <v>134</v>
      </c>
      <c r="FW434" s="150"/>
      <c r="FX434" s="147">
        <v>1.07</v>
      </c>
      <c r="FY434" s="148"/>
      <c r="FZ434" s="149" t="s">
        <v>134</v>
      </c>
      <c r="GA434" s="150"/>
      <c r="GB434" s="147">
        <v>1.07</v>
      </c>
      <c r="GC434" s="148"/>
      <c r="GD434" s="149" t="s">
        <v>134</v>
      </c>
      <c r="GE434" s="150"/>
      <c r="GF434" s="147">
        <v>1.07</v>
      </c>
      <c r="GG434" s="148"/>
      <c r="GH434" s="149" t="s">
        <v>134</v>
      </c>
      <c r="GI434" s="150"/>
      <c r="GJ434" s="147">
        <v>1.07</v>
      </c>
      <c r="GK434" s="148"/>
      <c r="GL434" s="149" t="s">
        <v>134</v>
      </c>
      <c r="GM434" s="150"/>
      <c r="GN434" s="147">
        <v>1.07</v>
      </c>
      <c r="GO434" s="148"/>
      <c r="GP434" s="149" t="s">
        <v>134</v>
      </c>
      <c r="GQ434" s="150"/>
      <c r="GR434" s="147">
        <v>1.07</v>
      </c>
      <c r="GS434" s="148"/>
      <c r="GT434" s="149" t="s">
        <v>134</v>
      </c>
      <c r="GU434" s="150"/>
      <c r="GV434" s="147">
        <v>1.07</v>
      </c>
      <c r="GW434" s="148"/>
      <c r="GX434" s="149" t="s">
        <v>134</v>
      </c>
      <c r="GY434" s="150"/>
      <c r="GZ434" s="147">
        <v>1.07</v>
      </c>
      <c r="HA434" s="148"/>
      <c r="HB434" s="149" t="s">
        <v>134</v>
      </c>
      <c r="HC434" s="150"/>
      <c r="HD434" s="147">
        <v>1.07</v>
      </c>
      <c r="HE434" s="148"/>
      <c r="HF434" s="149" t="s">
        <v>134</v>
      </c>
      <c r="HG434" s="150"/>
      <c r="HH434" s="147">
        <v>1.07</v>
      </c>
      <c r="HI434" s="148"/>
      <c r="HJ434" s="149" t="s">
        <v>134</v>
      </c>
      <c r="HK434" s="150"/>
      <c r="HL434" s="147">
        <v>1.07</v>
      </c>
      <c r="HM434" s="148"/>
      <c r="HN434" s="149" t="s">
        <v>134</v>
      </c>
      <c r="HO434" s="150"/>
      <c r="HP434" s="147">
        <v>1.07</v>
      </c>
      <c r="HQ434" s="148"/>
      <c r="HR434" s="149" t="s">
        <v>134</v>
      </c>
      <c r="HS434" s="150"/>
      <c r="HT434" s="147">
        <v>1.07</v>
      </c>
      <c r="HU434" s="148"/>
      <c r="HV434" s="149" t="s">
        <v>134</v>
      </c>
      <c r="HW434" s="150"/>
      <c r="HX434" s="147">
        <v>1.07</v>
      </c>
      <c r="HY434" s="148"/>
      <c r="HZ434" s="149" t="s">
        <v>134</v>
      </c>
      <c r="IA434" s="150"/>
      <c r="IB434" s="147">
        <v>1.07</v>
      </c>
      <c r="IC434" s="148"/>
      <c r="ID434" s="149" t="s">
        <v>134</v>
      </c>
      <c r="IE434" s="150"/>
      <c r="IF434" s="147">
        <v>1.07</v>
      </c>
      <c r="IG434" s="148"/>
      <c r="IH434" s="149" t="s">
        <v>134</v>
      </c>
      <c r="II434" s="150"/>
      <c r="IJ434" s="147">
        <v>1.07</v>
      </c>
      <c r="IK434" s="148"/>
      <c r="IL434" s="149" t="s">
        <v>134</v>
      </c>
      <c r="IM434" s="150"/>
      <c r="IN434" s="147">
        <v>1.07</v>
      </c>
      <c r="IO434" s="148"/>
      <c r="IP434" s="149" t="s">
        <v>134</v>
      </c>
      <c r="IQ434" s="150"/>
    </row>
    <row r="435" spans="2:251" ht="23.5" customHeight="1" x14ac:dyDescent="0.4">
      <c r="B435" s="210" t="s">
        <v>118</v>
      </c>
      <c r="C435" s="211"/>
      <c r="D435" s="147">
        <v>0.41000000000000003</v>
      </c>
      <c r="E435" s="148"/>
      <c r="F435" s="149" t="s">
        <v>134</v>
      </c>
      <c r="G435" s="150"/>
      <c r="H435" s="147">
        <v>0.41000000000000003</v>
      </c>
      <c r="I435" s="148"/>
      <c r="J435" s="149" t="s">
        <v>134</v>
      </c>
      <c r="K435" s="150"/>
      <c r="L435" s="147">
        <v>0.41000000000000003</v>
      </c>
      <c r="M435" s="148"/>
      <c r="N435" s="149" t="s">
        <v>134</v>
      </c>
      <c r="O435" s="150"/>
      <c r="P435" s="147">
        <v>0.41000000000000003</v>
      </c>
      <c r="Q435" s="148"/>
      <c r="R435" s="149" t="s">
        <v>134</v>
      </c>
      <c r="S435" s="150"/>
      <c r="T435" s="147">
        <v>0.41000000000000003</v>
      </c>
      <c r="U435" s="148"/>
      <c r="V435" s="149" t="s">
        <v>134</v>
      </c>
      <c r="W435" s="150"/>
      <c r="X435" s="147">
        <v>0.41000000000000003</v>
      </c>
      <c r="Y435" s="148"/>
      <c r="Z435" s="149" t="s">
        <v>134</v>
      </c>
      <c r="AA435" s="150"/>
      <c r="AB435" s="147">
        <v>0.41000000000000003</v>
      </c>
      <c r="AC435" s="148"/>
      <c r="AD435" s="149" t="s">
        <v>134</v>
      </c>
      <c r="AE435" s="150"/>
      <c r="AF435" s="147">
        <v>0.41000000000000003</v>
      </c>
      <c r="AG435" s="148"/>
      <c r="AH435" s="149" t="s">
        <v>134</v>
      </c>
      <c r="AI435" s="150"/>
      <c r="AJ435" s="147">
        <v>0.41000000000000003</v>
      </c>
      <c r="AK435" s="148"/>
      <c r="AL435" s="149" t="s">
        <v>134</v>
      </c>
      <c r="AM435" s="150"/>
      <c r="AN435" s="147">
        <v>0.41000000000000003</v>
      </c>
      <c r="AO435" s="148"/>
      <c r="AP435" s="149" t="s">
        <v>134</v>
      </c>
      <c r="AQ435" s="150"/>
      <c r="AR435" s="147">
        <v>0.41000000000000003</v>
      </c>
      <c r="AS435" s="148"/>
      <c r="AT435" s="149" t="s">
        <v>134</v>
      </c>
      <c r="AU435" s="150"/>
      <c r="AV435" s="147">
        <v>0.41000000000000003</v>
      </c>
      <c r="AW435" s="148"/>
      <c r="AX435" s="149" t="s">
        <v>134</v>
      </c>
      <c r="AY435" s="150"/>
      <c r="AZ435" s="147">
        <v>0.41000000000000003</v>
      </c>
      <c r="BA435" s="148"/>
      <c r="BB435" s="149" t="s">
        <v>134</v>
      </c>
      <c r="BC435" s="150"/>
      <c r="BD435" s="147">
        <v>0.41000000000000003</v>
      </c>
      <c r="BE435" s="148"/>
      <c r="BF435" s="149" t="s">
        <v>134</v>
      </c>
      <c r="BG435" s="150"/>
      <c r="BH435" s="147">
        <v>0.41000000000000003</v>
      </c>
      <c r="BI435" s="148"/>
      <c r="BJ435" s="149" t="s">
        <v>134</v>
      </c>
      <c r="BK435" s="150"/>
      <c r="BL435" s="147">
        <v>0.41000000000000003</v>
      </c>
      <c r="BM435" s="148"/>
      <c r="BN435" s="149" t="s">
        <v>134</v>
      </c>
      <c r="BO435" s="150"/>
      <c r="BP435" s="147">
        <v>0.36000000000000004</v>
      </c>
      <c r="BQ435" s="148"/>
      <c r="BR435" s="149" t="s">
        <v>134</v>
      </c>
      <c r="BS435" s="150"/>
      <c r="BT435" s="147">
        <v>0.36000000000000004</v>
      </c>
      <c r="BU435" s="148"/>
      <c r="BV435" s="149" t="s">
        <v>134</v>
      </c>
      <c r="BW435" s="150"/>
      <c r="BX435" s="147">
        <v>0.36000000000000004</v>
      </c>
      <c r="BY435" s="148"/>
      <c r="BZ435" s="149" t="s">
        <v>134</v>
      </c>
      <c r="CA435" s="150"/>
      <c r="CB435" s="147">
        <v>0.36000000000000004</v>
      </c>
      <c r="CC435" s="148"/>
      <c r="CD435" s="149" t="s">
        <v>134</v>
      </c>
      <c r="CE435" s="150"/>
      <c r="CF435" s="147">
        <v>0.36000000000000004</v>
      </c>
      <c r="CG435" s="148"/>
      <c r="CH435" s="149" t="s">
        <v>134</v>
      </c>
      <c r="CI435" s="150"/>
      <c r="CJ435" s="147">
        <v>0.36000000000000004</v>
      </c>
      <c r="CK435" s="148"/>
      <c r="CL435" s="149" t="s">
        <v>134</v>
      </c>
      <c r="CM435" s="150"/>
      <c r="CN435" s="147">
        <v>0.36000000000000004</v>
      </c>
      <c r="CO435" s="148"/>
      <c r="CP435" s="149" t="s">
        <v>134</v>
      </c>
      <c r="CQ435" s="150"/>
      <c r="CR435" s="147">
        <v>0.36000000000000004</v>
      </c>
      <c r="CS435" s="148"/>
      <c r="CT435" s="149" t="s">
        <v>134</v>
      </c>
      <c r="CU435" s="150"/>
      <c r="CV435" s="147">
        <v>0.36000000000000004</v>
      </c>
      <c r="CW435" s="148"/>
      <c r="CX435" s="149" t="s">
        <v>134</v>
      </c>
      <c r="CY435" s="150"/>
      <c r="CZ435" s="147">
        <v>0.36000000000000004</v>
      </c>
      <c r="DA435" s="148"/>
      <c r="DB435" s="149" t="s">
        <v>134</v>
      </c>
      <c r="DC435" s="150"/>
      <c r="DD435" s="147">
        <v>0.36000000000000004</v>
      </c>
      <c r="DE435" s="148"/>
      <c r="DF435" s="149" t="s">
        <v>134</v>
      </c>
      <c r="DG435" s="150"/>
      <c r="DH435" s="147">
        <v>0.36000000000000004</v>
      </c>
      <c r="DI435" s="148"/>
      <c r="DJ435" s="149" t="s">
        <v>134</v>
      </c>
      <c r="DK435" s="150"/>
      <c r="DL435" s="147">
        <v>0.36000000000000004</v>
      </c>
      <c r="DM435" s="148"/>
      <c r="DN435" s="149" t="s">
        <v>134</v>
      </c>
      <c r="DO435" s="150"/>
      <c r="DP435" s="147">
        <v>0.36000000000000004</v>
      </c>
      <c r="DQ435" s="148"/>
      <c r="DR435" s="149" t="s">
        <v>134</v>
      </c>
      <c r="DS435" s="150"/>
      <c r="DT435" s="147">
        <v>0.36000000000000004</v>
      </c>
      <c r="DU435" s="148"/>
      <c r="DV435" s="149" t="s">
        <v>134</v>
      </c>
      <c r="DW435" s="150"/>
      <c r="DX435" s="147">
        <v>0.36000000000000004</v>
      </c>
      <c r="DY435" s="148"/>
      <c r="DZ435" s="149" t="s">
        <v>134</v>
      </c>
      <c r="EA435" s="150"/>
      <c r="EB435" s="147">
        <v>0.36000000000000004</v>
      </c>
      <c r="EC435" s="148"/>
      <c r="ED435" s="149" t="s">
        <v>134</v>
      </c>
      <c r="EE435" s="150"/>
      <c r="EF435" s="147">
        <v>0.36000000000000004</v>
      </c>
      <c r="EG435" s="148"/>
      <c r="EH435" s="149" t="s">
        <v>134</v>
      </c>
      <c r="EI435" s="150"/>
      <c r="EJ435" s="147">
        <v>0.36000000000000004</v>
      </c>
      <c r="EK435" s="148"/>
      <c r="EL435" s="149" t="s">
        <v>134</v>
      </c>
      <c r="EM435" s="150"/>
      <c r="EN435" s="147">
        <v>0.36000000000000004</v>
      </c>
      <c r="EO435" s="148"/>
      <c r="EP435" s="149" t="s">
        <v>134</v>
      </c>
      <c r="EQ435" s="150"/>
      <c r="ER435" s="147">
        <v>0.36000000000000004</v>
      </c>
      <c r="ES435" s="148"/>
      <c r="ET435" s="149" t="s">
        <v>134</v>
      </c>
      <c r="EU435" s="150"/>
      <c r="EV435" s="147">
        <v>0.36000000000000004</v>
      </c>
      <c r="EW435" s="148"/>
      <c r="EX435" s="149" t="s">
        <v>134</v>
      </c>
      <c r="EY435" s="150"/>
      <c r="EZ435" s="147">
        <v>0.36000000000000004</v>
      </c>
      <c r="FA435" s="148"/>
      <c r="FB435" s="149" t="s">
        <v>134</v>
      </c>
      <c r="FC435" s="150"/>
      <c r="FD435" s="147">
        <v>0.36000000000000004</v>
      </c>
      <c r="FE435" s="148"/>
      <c r="FF435" s="149" t="s">
        <v>134</v>
      </c>
      <c r="FG435" s="150"/>
      <c r="FH435" s="147">
        <v>0.36000000000000004</v>
      </c>
      <c r="FI435" s="148"/>
      <c r="FJ435" s="149" t="s">
        <v>134</v>
      </c>
      <c r="FK435" s="150"/>
      <c r="FL435" s="147">
        <v>0.36000000000000004</v>
      </c>
      <c r="FM435" s="148"/>
      <c r="FN435" s="149" t="s">
        <v>134</v>
      </c>
      <c r="FO435" s="150"/>
      <c r="FP435" s="147">
        <v>0.31000000000000005</v>
      </c>
      <c r="FQ435" s="148"/>
      <c r="FR435" s="149" t="s">
        <v>134</v>
      </c>
      <c r="FS435" s="150"/>
      <c r="FT435" s="147">
        <v>0.31000000000000005</v>
      </c>
      <c r="FU435" s="148"/>
      <c r="FV435" s="149" t="s">
        <v>134</v>
      </c>
      <c r="FW435" s="150"/>
      <c r="FX435" s="147">
        <v>0.31000000000000005</v>
      </c>
      <c r="FY435" s="148"/>
      <c r="FZ435" s="149" t="s">
        <v>134</v>
      </c>
      <c r="GA435" s="150"/>
      <c r="GB435" s="147">
        <v>0.31000000000000005</v>
      </c>
      <c r="GC435" s="148"/>
      <c r="GD435" s="149" t="s">
        <v>134</v>
      </c>
      <c r="GE435" s="150"/>
      <c r="GF435" s="147">
        <v>0.31000000000000005</v>
      </c>
      <c r="GG435" s="148"/>
      <c r="GH435" s="149" t="s">
        <v>134</v>
      </c>
      <c r="GI435" s="150"/>
      <c r="GJ435" s="147">
        <v>0.31000000000000005</v>
      </c>
      <c r="GK435" s="148"/>
      <c r="GL435" s="149" t="s">
        <v>134</v>
      </c>
      <c r="GM435" s="150"/>
      <c r="GN435" s="147" t="s">
        <v>8</v>
      </c>
      <c r="GO435" s="148"/>
      <c r="GP435" s="149" t="s">
        <v>8</v>
      </c>
      <c r="GQ435" s="150"/>
      <c r="GR435" s="147" t="s">
        <v>8</v>
      </c>
      <c r="GS435" s="148"/>
      <c r="GT435" s="149" t="s">
        <v>8</v>
      </c>
      <c r="GU435" s="150"/>
      <c r="GV435" s="147" t="s">
        <v>8</v>
      </c>
      <c r="GW435" s="148"/>
      <c r="GX435" s="149" t="s">
        <v>8</v>
      </c>
      <c r="GY435" s="150"/>
      <c r="GZ435" s="147" t="s">
        <v>8</v>
      </c>
      <c r="HA435" s="148"/>
      <c r="HB435" s="149" t="s">
        <v>8</v>
      </c>
      <c r="HC435" s="150"/>
      <c r="HD435" s="147" t="s">
        <v>8</v>
      </c>
      <c r="HE435" s="148"/>
      <c r="HF435" s="149" t="s">
        <v>8</v>
      </c>
      <c r="HG435" s="150"/>
      <c r="HH435" s="147" t="s">
        <v>8</v>
      </c>
      <c r="HI435" s="148"/>
      <c r="HJ435" s="149" t="s">
        <v>8</v>
      </c>
      <c r="HK435" s="150"/>
      <c r="HL435" s="147" t="s">
        <v>8</v>
      </c>
      <c r="HM435" s="148"/>
      <c r="HN435" s="149" t="s">
        <v>8</v>
      </c>
      <c r="HO435" s="150"/>
      <c r="HP435" s="147" t="s">
        <v>8</v>
      </c>
      <c r="HQ435" s="148"/>
      <c r="HR435" s="149" t="s">
        <v>8</v>
      </c>
      <c r="HS435" s="150"/>
      <c r="HT435" s="147" t="s">
        <v>8</v>
      </c>
      <c r="HU435" s="148"/>
      <c r="HV435" s="149" t="s">
        <v>8</v>
      </c>
      <c r="HW435" s="150"/>
      <c r="HX435" s="147" t="s">
        <v>8</v>
      </c>
      <c r="HY435" s="148"/>
      <c r="HZ435" s="149" t="s">
        <v>8</v>
      </c>
      <c r="IA435" s="150"/>
      <c r="IB435" s="147" t="s">
        <v>8</v>
      </c>
      <c r="IC435" s="148"/>
      <c r="ID435" s="149" t="s">
        <v>8</v>
      </c>
      <c r="IE435" s="150"/>
      <c r="IF435" s="147" t="s">
        <v>8</v>
      </c>
      <c r="IG435" s="148"/>
      <c r="IH435" s="149" t="s">
        <v>8</v>
      </c>
      <c r="II435" s="150"/>
      <c r="IJ435" s="147" t="s">
        <v>8</v>
      </c>
      <c r="IK435" s="148"/>
      <c r="IL435" s="149" t="s">
        <v>8</v>
      </c>
      <c r="IM435" s="150"/>
      <c r="IN435" s="147" t="s">
        <v>8</v>
      </c>
      <c r="IO435" s="148"/>
      <c r="IP435" s="149" t="s">
        <v>8</v>
      </c>
      <c r="IQ435" s="150"/>
    </row>
    <row r="436" spans="2:251" ht="23.5" customHeight="1" x14ac:dyDescent="0.4">
      <c r="B436" s="210" t="s">
        <v>20</v>
      </c>
      <c r="C436" s="211"/>
      <c r="D436" s="147">
        <v>0.83000000000000007</v>
      </c>
      <c r="E436" s="148"/>
      <c r="F436" s="149" t="s">
        <v>134</v>
      </c>
      <c r="G436" s="150"/>
      <c r="H436" s="147">
        <v>0.83000000000000007</v>
      </c>
      <c r="I436" s="148"/>
      <c r="J436" s="149" t="s">
        <v>134</v>
      </c>
      <c r="K436" s="150"/>
      <c r="L436" s="147">
        <v>0.83000000000000007</v>
      </c>
      <c r="M436" s="148"/>
      <c r="N436" s="149" t="s">
        <v>134</v>
      </c>
      <c r="O436" s="150"/>
      <c r="P436" s="147">
        <v>0.83000000000000007</v>
      </c>
      <c r="Q436" s="148"/>
      <c r="R436" s="149" t="s">
        <v>134</v>
      </c>
      <c r="S436" s="150"/>
      <c r="T436" s="147">
        <v>0.83000000000000007</v>
      </c>
      <c r="U436" s="148"/>
      <c r="V436" s="149" t="s">
        <v>134</v>
      </c>
      <c r="W436" s="150"/>
      <c r="X436" s="147">
        <v>0.83000000000000007</v>
      </c>
      <c r="Y436" s="148"/>
      <c r="Z436" s="149" t="s">
        <v>134</v>
      </c>
      <c r="AA436" s="150"/>
      <c r="AB436" s="147">
        <v>0.83000000000000007</v>
      </c>
      <c r="AC436" s="148"/>
      <c r="AD436" s="149" t="s">
        <v>134</v>
      </c>
      <c r="AE436" s="150"/>
      <c r="AF436" s="147">
        <v>0.83000000000000007</v>
      </c>
      <c r="AG436" s="148"/>
      <c r="AH436" s="149" t="s">
        <v>134</v>
      </c>
      <c r="AI436" s="150"/>
      <c r="AJ436" s="147">
        <v>0.83000000000000007</v>
      </c>
      <c r="AK436" s="148"/>
      <c r="AL436" s="149" t="s">
        <v>134</v>
      </c>
      <c r="AM436" s="150"/>
      <c r="AN436" s="147">
        <v>0.83000000000000007</v>
      </c>
      <c r="AO436" s="148"/>
      <c r="AP436" s="149" t="s">
        <v>134</v>
      </c>
      <c r="AQ436" s="150"/>
      <c r="AR436" s="147">
        <v>0.83000000000000007</v>
      </c>
      <c r="AS436" s="148"/>
      <c r="AT436" s="149" t="s">
        <v>134</v>
      </c>
      <c r="AU436" s="150"/>
      <c r="AV436" s="147">
        <v>0.83000000000000007</v>
      </c>
      <c r="AW436" s="148"/>
      <c r="AX436" s="149" t="s">
        <v>134</v>
      </c>
      <c r="AY436" s="150"/>
      <c r="AZ436" s="147">
        <v>0.83000000000000007</v>
      </c>
      <c r="BA436" s="148"/>
      <c r="BB436" s="149" t="s">
        <v>134</v>
      </c>
      <c r="BC436" s="150"/>
      <c r="BD436" s="147">
        <v>0.83000000000000007</v>
      </c>
      <c r="BE436" s="148"/>
      <c r="BF436" s="149" t="s">
        <v>134</v>
      </c>
      <c r="BG436" s="150"/>
      <c r="BH436" s="147">
        <v>0.83000000000000007</v>
      </c>
      <c r="BI436" s="148"/>
      <c r="BJ436" s="149" t="s">
        <v>134</v>
      </c>
      <c r="BK436" s="150"/>
      <c r="BL436" s="147">
        <v>0.83000000000000007</v>
      </c>
      <c r="BM436" s="148"/>
      <c r="BN436" s="149" t="s">
        <v>134</v>
      </c>
      <c r="BO436" s="150"/>
      <c r="BP436" s="147">
        <v>0.78</v>
      </c>
      <c r="BQ436" s="148"/>
      <c r="BR436" s="149" t="s">
        <v>134</v>
      </c>
      <c r="BS436" s="150"/>
      <c r="BT436" s="147">
        <v>0.78</v>
      </c>
      <c r="BU436" s="148"/>
      <c r="BV436" s="149" t="s">
        <v>134</v>
      </c>
      <c r="BW436" s="150"/>
      <c r="BX436" s="147">
        <v>0.78</v>
      </c>
      <c r="BY436" s="148"/>
      <c r="BZ436" s="149" t="s">
        <v>134</v>
      </c>
      <c r="CA436" s="150"/>
      <c r="CB436" s="147">
        <v>0.78</v>
      </c>
      <c r="CC436" s="148"/>
      <c r="CD436" s="149" t="s">
        <v>134</v>
      </c>
      <c r="CE436" s="150"/>
      <c r="CF436" s="147">
        <v>0.78</v>
      </c>
      <c r="CG436" s="148"/>
      <c r="CH436" s="149" t="s">
        <v>134</v>
      </c>
      <c r="CI436" s="150"/>
      <c r="CJ436" s="147">
        <v>0.78</v>
      </c>
      <c r="CK436" s="148"/>
      <c r="CL436" s="149" t="s">
        <v>134</v>
      </c>
      <c r="CM436" s="150"/>
      <c r="CN436" s="147">
        <v>0.78</v>
      </c>
      <c r="CO436" s="148"/>
      <c r="CP436" s="149" t="s">
        <v>134</v>
      </c>
      <c r="CQ436" s="150"/>
      <c r="CR436" s="147">
        <v>0.78</v>
      </c>
      <c r="CS436" s="148"/>
      <c r="CT436" s="149" t="s">
        <v>134</v>
      </c>
      <c r="CU436" s="150"/>
      <c r="CV436" s="147">
        <v>0.78</v>
      </c>
      <c r="CW436" s="148"/>
      <c r="CX436" s="149" t="s">
        <v>134</v>
      </c>
      <c r="CY436" s="150"/>
      <c r="CZ436" s="147">
        <v>0.78</v>
      </c>
      <c r="DA436" s="148"/>
      <c r="DB436" s="149" t="s">
        <v>134</v>
      </c>
      <c r="DC436" s="150"/>
      <c r="DD436" s="147">
        <v>0.78</v>
      </c>
      <c r="DE436" s="148"/>
      <c r="DF436" s="149" t="s">
        <v>134</v>
      </c>
      <c r="DG436" s="150"/>
      <c r="DH436" s="147">
        <v>0.78</v>
      </c>
      <c r="DI436" s="148"/>
      <c r="DJ436" s="149" t="s">
        <v>134</v>
      </c>
      <c r="DK436" s="150"/>
      <c r="DL436" s="147">
        <v>0.78</v>
      </c>
      <c r="DM436" s="148"/>
      <c r="DN436" s="149" t="s">
        <v>134</v>
      </c>
      <c r="DO436" s="150"/>
      <c r="DP436" s="147">
        <v>0.78</v>
      </c>
      <c r="DQ436" s="148"/>
      <c r="DR436" s="149" t="s">
        <v>134</v>
      </c>
      <c r="DS436" s="150"/>
      <c r="DT436" s="147">
        <v>0.78</v>
      </c>
      <c r="DU436" s="148"/>
      <c r="DV436" s="149" t="s">
        <v>134</v>
      </c>
      <c r="DW436" s="150"/>
      <c r="DX436" s="147">
        <v>0.78</v>
      </c>
      <c r="DY436" s="148"/>
      <c r="DZ436" s="149" t="s">
        <v>134</v>
      </c>
      <c r="EA436" s="150"/>
      <c r="EB436" s="147">
        <v>0.78</v>
      </c>
      <c r="EC436" s="148"/>
      <c r="ED436" s="149" t="s">
        <v>134</v>
      </c>
      <c r="EE436" s="150"/>
      <c r="EF436" s="147">
        <v>0.78</v>
      </c>
      <c r="EG436" s="148"/>
      <c r="EH436" s="149" t="s">
        <v>134</v>
      </c>
      <c r="EI436" s="150"/>
      <c r="EJ436" s="147">
        <v>0.78</v>
      </c>
      <c r="EK436" s="148"/>
      <c r="EL436" s="149" t="s">
        <v>134</v>
      </c>
      <c r="EM436" s="150"/>
      <c r="EN436" s="147">
        <v>0.78</v>
      </c>
      <c r="EO436" s="148"/>
      <c r="EP436" s="149" t="s">
        <v>134</v>
      </c>
      <c r="EQ436" s="150"/>
      <c r="ER436" s="147">
        <v>0.78</v>
      </c>
      <c r="ES436" s="148"/>
      <c r="ET436" s="149" t="s">
        <v>134</v>
      </c>
      <c r="EU436" s="150"/>
      <c r="EV436" s="147">
        <v>0.78</v>
      </c>
      <c r="EW436" s="148"/>
      <c r="EX436" s="149" t="s">
        <v>134</v>
      </c>
      <c r="EY436" s="150"/>
      <c r="EZ436" s="147">
        <v>0.78</v>
      </c>
      <c r="FA436" s="148"/>
      <c r="FB436" s="149" t="s">
        <v>134</v>
      </c>
      <c r="FC436" s="150"/>
      <c r="FD436" s="147">
        <v>0.78</v>
      </c>
      <c r="FE436" s="148"/>
      <c r="FF436" s="149" t="s">
        <v>134</v>
      </c>
      <c r="FG436" s="150"/>
      <c r="FH436" s="147">
        <v>0.78</v>
      </c>
      <c r="FI436" s="148"/>
      <c r="FJ436" s="149" t="s">
        <v>134</v>
      </c>
      <c r="FK436" s="150"/>
      <c r="FL436" s="147">
        <v>0.78</v>
      </c>
      <c r="FM436" s="148"/>
      <c r="FN436" s="149" t="s">
        <v>134</v>
      </c>
      <c r="FO436" s="150"/>
      <c r="FP436" s="147">
        <v>0.73</v>
      </c>
      <c r="FQ436" s="148"/>
      <c r="FR436" s="149" t="s">
        <v>134</v>
      </c>
      <c r="FS436" s="150"/>
      <c r="FT436" s="147">
        <v>0.73</v>
      </c>
      <c r="FU436" s="148"/>
      <c r="FV436" s="149" t="s">
        <v>134</v>
      </c>
      <c r="FW436" s="150"/>
      <c r="FX436" s="147">
        <v>0.73</v>
      </c>
      <c r="FY436" s="148"/>
      <c r="FZ436" s="149" t="s">
        <v>134</v>
      </c>
      <c r="GA436" s="150"/>
      <c r="GB436" s="147">
        <v>0.73</v>
      </c>
      <c r="GC436" s="148"/>
      <c r="GD436" s="149" t="s">
        <v>134</v>
      </c>
      <c r="GE436" s="150"/>
      <c r="GF436" s="147">
        <v>0.73</v>
      </c>
      <c r="GG436" s="148"/>
      <c r="GH436" s="149" t="s">
        <v>134</v>
      </c>
      <c r="GI436" s="150"/>
      <c r="GJ436" s="147">
        <v>0.73</v>
      </c>
      <c r="GK436" s="148"/>
      <c r="GL436" s="149" t="s">
        <v>134</v>
      </c>
      <c r="GM436" s="150"/>
      <c r="GN436" s="147">
        <v>0.73</v>
      </c>
      <c r="GO436" s="148"/>
      <c r="GP436" s="149" t="s">
        <v>134</v>
      </c>
      <c r="GQ436" s="150"/>
      <c r="GR436" s="147">
        <v>0.73</v>
      </c>
      <c r="GS436" s="148"/>
      <c r="GT436" s="149" t="s">
        <v>134</v>
      </c>
      <c r="GU436" s="150"/>
      <c r="GV436" s="147">
        <v>0.73</v>
      </c>
      <c r="GW436" s="148"/>
      <c r="GX436" s="149" t="s">
        <v>134</v>
      </c>
      <c r="GY436" s="150"/>
      <c r="GZ436" s="147">
        <v>0.73</v>
      </c>
      <c r="HA436" s="148"/>
      <c r="HB436" s="149" t="s">
        <v>134</v>
      </c>
      <c r="HC436" s="150"/>
      <c r="HD436" s="147">
        <v>0.73</v>
      </c>
      <c r="HE436" s="148"/>
      <c r="HF436" s="149" t="s">
        <v>134</v>
      </c>
      <c r="HG436" s="150"/>
      <c r="HH436" s="147">
        <v>0.73</v>
      </c>
      <c r="HI436" s="148"/>
      <c r="HJ436" s="149" t="s">
        <v>134</v>
      </c>
      <c r="HK436" s="150"/>
      <c r="HL436" s="147">
        <v>0.73</v>
      </c>
      <c r="HM436" s="148"/>
      <c r="HN436" s="149" t="s">
        <v>134</v>
      </c>
      <c r="HO436" s="150"/>
      <c r="HP436" s="147">
        <v>0.73</v>
      </c>
      <c r="HQ436" s="148"/>
      <c r="HR436" s="149" t="s">
        <v>134</v>
      </c>
      <c r="HS436" s="150"/>
      <c r="HT436" s="147">
        <v>0.73</v>
      </c>
      <c r="HU436" s="148"/>
      <c r="HV436" s="149" t="s">
        <v>134</v>
      </c>
      <c r="HW436" s="150"/>
      <c r="HX436" s="147">
        <v>0.73</v>
      </c>
      <c r="HY436" s="148"/>
      <c r="HZ436" s="149" t="s">
        <v>134</v>
      </c>
      <c r="IA436" s="150"/>
      <c r="IB436" s="147">
        <v>0.73</v>
      </c>
      <c r="IC436" s="148"/>
      <c r="ID436" s="149" t="s">
        <v>134</v>
      </c>
      <c r="IE436" s="150"/>
      <c r="IF436" s="147">
        <v>0.73</v>
      </c>
      <c r="IG436" s="148"/>
      <c r="IH436" s="149" t="s">
        <v>134</v>
      </c>
      <c r="II436" s="150"/>
      <c r="IJ436" s="147">
        <v>0.73</v>
      </c>
      <c r="IK436" s="148"/>
      <c r="IL436" s="149" t="s">
        <v>134</v>
      </c>
      <c r="IM436" s="150"/>
      <c r="IN436" s="147">
        <v>0.73</v>
      </c>
      <c r="IO436" s="148"/>
      <c r="IP436" s="149" t="s">
        <v>134</v>
      </c>
      <c r="IQ436" s="150"/>
    </row>
    <row r="437" spans="2:251" ht="23.5" customHeight="1" x14ac:dyDescent="0.4">
      <c r="B437" s="135" t="s">
        <v>46</v>
      </c>
      <c r="C437" s="136"/>
      <c r="D437" s="147" t="s">
        <v>8</v>
      </c>
      <c r="E437" s="148"/>
      <c r="F437" s="149" t="s">
        <v>8</v>
      </c>
      <c r="G437" s="150"/>
      <c r="H437" s="147" t="s">
        <v>8</v>
      </c>
      <c r="I437" s="148"/>
      <c r="J437" s="149" t="s">
        <v>8</v>
      </c>
      <c r="K437" s="150"/>
      <c r="L437" s="147" t="s">
        <v>8</v>
      </c>
      <c r="M437" s="148"/>
      <c r="N437" s="149" t="s">
        <v>8</v>
      </c>
      <c r="O437" s="150"/>
      <c r="P437" s="147" t="s">
        <v>8</v>
      </c>
      <c r="Q437" s="148"/>
      <c r="R437" s="149" t="s">
        <v>8</v>
      </c>
      <c r="S437" s="150"/>
      <c r="T437" s="147">
        <v>1.62</v>
      </c>
      <c r="U437" s="148"/>
      <c r="V437" s="149" t="s">
        <v>134</v>
      </c>
      <c r="W437" s="150"/>
      <c r="X437" s="147">
        <v>1.62</v>
      </c>
      <c r="Y437" s="148"/>
      <c r="Z437" s="149" t="s">
        <v>134</v>
      </c>
      <c r="AA437" s="150"/>
      <c r="AB437" s="147">
        <v>1.62</v>
      </c>
      <c r="AC437" s="148"/>
      <c r="AD437" s="149" t="s">
        <v>134</v>
      </c>
      <c r="AE437" s="150"/>
      <c r="AF437" s="147">
        <v>1.62</v>
      </c>
      <c r="AG437" s="148"/>
      <c r="AH437" s="149" t="s">
        <v>134</v>
      </c>
      <c r="AI437" s="150"/>
      <c r="AJ437" s="147">
        <v>1.6199999999999999</v>
      </c>
      <c r="AK437" s="148"/>
      <c r="AL437" s="149" t="s">
        <v>134</v>
      </c>
      <c r="AM437" s="150"/>
      <c r="AN437" s="147">
        <v>1.6199999999999999</v>
      </c>
      <c r="AO437" s="148"/>
      <c r="AP437" s="149" t="s">
        <v>134</v>
      </c>
      <c r="AQ437" s="150"/>
      <c r="AR437" s="147">
        <v>1.6199999999999999</v>
      </c>
      <c r="AS437" s="148"/>
      <c r="AT437" s="149" t="s">
        <v>134</v>
      </c>
      <c r="AU437" s="150"/>
      <c r="AV437" s="147">
        <v>1.6199999999999999</v>
      </c>
      <c r="AW437" s="148"/>
      <c r="AX437" s="149" t="s">
        <v>134</v>
      </c>
      <c r="AY437" s="150"/>
      <c r="AZ437" s="147">
        <v>1.6199999999999999</v>
      </c>
      <c r="BA437" s="148"/>
      <c r="BB437" s="149" t="s">
        <v>134</v>
      </c>
      <c r="BC437" s="150"/>
      <c r="BD437" s="147">
        <v>1.6199999999999999</v>
      </c>
      <c r="BE437" s="148"/>
      <c r="BF437" s="149" t="s">
        <v>134</v>
      </c>
      <c r="BG437" s="150"/>
      <c r="BH437" s="147">
        <v>1.6199999999999999</v>
      </c>
      <c r="BI437" s="148"/>
      <c r="BJ437" s="149" t="s">
        <v>134</v>
      </c>
      <c r="BK437" s="150"/>
      <c r="BL437" s="147">
        <v>1.6199999999999999</v>
      </c>
      <c r="BM437" s="148"/>
      <c r="BN437" s="149" t="s">
        <v>134</v>
      </c>
      <c r="BO437" s="150"/>
      <c r="BP437" s="147">
        <v>1.5699999999999998</v>
      </c>
      <c r="BQ437" s="148"/>
      <c r="BR437" s="149" t="s">
        <v>134</v>
      </c>
      <c r="BS437" s="150"/>
      <c r="BT437" s="147">
        <v>1.5699999999999998</v>
      </c>
      <c r="BU437" s="148"/>
      <c r="BV437" s="149" t="s">
        <v>134</v>
      </c>
      <c r="BW437" s="150"/>
      <c r="BX437" s="147">
        <v>1.5699999999999998</v>
      </c>
      <c r="BY437" s="148"/>
      <c r="BZ437" s="149" t="s">
        <v>134</v>
      </c>
      <c r="CA437" s="150"/>
      <c r="CB437" s="147">
        <v>1.5699999999999998</v>
      </c>
      <c r="CC437" s="148"/>
      <c r="CD437" s="149" t="s">
        <v>134</v>
      </c>
      <c r="CE437" s="150"/>
      <c r="CF437" s="147">
        <v>1.5699999999999998</v>
      </c>
      <c r="CG437" s="148"/>
      <c r="CH437" s="149" t="s">
        <v>134</v>
      </c>
      <c r="CI437" s="150"/>
      <c r="CJ437" s="147">
        <v>1.5699999999999998</v>
      </c>
      <c r="CK437" s="148"/>
      <c r="CL437" s="149" t="s">
        <v>134</v>
      </c>
      <c r="CM437" s="150"/>
      <c r="CN437" s="147">
        <v>1.5699999999999998</v>
      </c>
      <c r="CO437" s="148"/>
      <c r="CP437" s="149" t="s">
        <v>134</v>
      </c>
      <c r="CQ437" s="150"/>
      <c r="CR437" s="147">
        <v>1.5699999999999998</v>
      </c>
      <c r="CS437" s="148"/>
      <c r="CT437" s="149" t="s">
        <v>134</v>
      </c>
      <c r="CU437" s="150"/>
      <c r="CV437" s="147">
        <v>1.5699999999999998</v>
      </c>
      <c r="CW437" s="148"/>
      <c r="CX437" s="149" t="s">
        <v>134</v>
      </c>
      <c r="CY437" s="150"/>
      <c r="CZ437" s="147">
        <v>1.5699999999999998</v>
      </c>
      <c r="DA437" s="148"/>
      <c r="DB437" s="149" t="s">
        <v>134</v>
      </c>
      <c r="DC437" s="150"/>
      <c r="DD437" s="147">
        <v>1.5699999999999998</v>
      </c>
      <c r="DE437" s="148"/>
      <c r="DF437" s="149" t="s">
        <v>134</v>
      </c>
      <c r="DG437" s="150"/>
      <c r="DH437" s="147">
        <v>1.5699999999999998</v>
      </c>
      <c r="DI437" s="148"/>
      <c r="DJ437" s="149" t="s">
        <v>134</v>
      </c>
      <c r="DK437" s="150"/>
      <c r="DL437" s="147">
        <v>1.5699999999999998</v>
      </c>
      <c r="DM437" s="148"/>
      <c r="DN437" s="149" t="s">
        <v>134</v>
      </c>
      <c r="DO437" s="150"/>
      <c r="DP437" s="147">
        <v>1.5699999999999998</v>
      </c>
      <c r="DQ437" s="148"/>
      <c r="DR437" s="149" t="s">
        <v>134</v>
      </c>
      <c r="DS437" s="150"/>
      <c r="DT437" s="147">
        <v>1.5699999999999998</v>
      </c>
      <c r="DU437" s="148"/>
      <c r="DV437" s="149" t="s">
        <v>134</v>
      </c>
      <c r="DW437" s="150"/>
      <c r="DX437" s="147">
        <v>1.5699999999999998</v>
      </c>
      <c r="DY437" s="148"/>
      <c r="DZ437" s="149" t="s">
        <v>134</v>
      </c>
      <c r="EA437" s="150"/>
      <c r="EB437" s="147">
        <v>1.5699999999999998</v>
      </c>
      <c r="EC437" s="148"/>
      <c r="ED437" s="149" t="s">
        <v>134</v>
      </c>
      <c r="EE437" s="150"/>
      <c r="EF437" s="147">
        <v>1.5699999999999998</v>
      </c>
      <c r="EG437" s="148"/>
      <c r="EH437" s="149" t="s">
        <v>134</v>
      </c>
      <c r="EI437" s="150"/>
      <c r="EJ437" s="147">
        <v>1.5699999999999998</v>
      </c>
      <c r="EK437" s="148"/>
      <c r="EL437" s="149" t="s">
        <v>134</v>
      </c>
      <c r="EM437" s="150"/>
      <c r="EN437" s="147">
        <v>1.5699999999999998</v>
      </c>
      <c r="EO437" s="148"/>
      <c r="EP437" s="149" t="s">
        <v>134</v>
      </c>
      <c r="EQ437" s="150"/>
      <c r="ER437" s="147">
        <v>2.31</v>
      </c>
      <c r="ES437" s="148"/>
      <c r="ET437" s="149" t="s">
        <v>134</v>
      </c>
      <c r="EU437" s="150"/>
      <c r="EV437" s="147">
        <v>2.31</v>
      </c>
      <c r="EW437" s="148"/>
      <c r="EX437" s="149" t="s">
        <v>134</v>
      </c>
      <c r="EY437" s="150"/>
      <c r="EZ437" s="147">
        <v>2.31</v>
      </c>
      <c r="FA437" s="148"/>
      <c r="FB437" s="149" t="s">
        <v>134</v>
      </c>
      <c r="FC437" s="150"/>
      <c r="FD437" s="147">
        <v>2.31</v>
      </c>
      <c r="FE437" s="148"/>
      <c r="FF437" s="149" t="s">
        <v>134</v>
      </c>
      <c r="FG437" s="150"/>
      <c r="FH437" s="147">
        <v>2.31</v>
      </c>
      <c r="FI437" s="148"/>
      <c r="FJ437" s="149" t="s">
        <v>134</v>
      </c>
      <c r="FK437" s="150"/>
      <c r="FL437" s="147">
        <v>2.31</v>
      </c>
      <c r="FM437" s="148"/>
      <c r="FN437" s="149" t="s">
        <v>134</v>
      </c>
      <c r="FO437" s="150"/>
      <c r="FP437" s="147">
        <v>2.2600000000000002</v>
      </c>
      <c r="FQ437" s="148"/>
      <c r="FR437" s="149" t="s">
        <v>134</v>
      </c>
      <c r="FS437" s="150"/>
      <c r="FT437" s="147">
        <v>2.2600000000000002</v>
      </c>
      <c r="FU437" s="148"/>
      <c r="FV437" s="149" t="s">
        <v>134</v>
      </c>
      <c r="FW437" s="150"/>
      <c r="FX437" s="147">
        <v>2.2600000000000002</v>
      </c>
      <c r="FY437" s="148"/>
      <c r="FZ437" s="149" t="s">
        <v>134</v>
      </c>
      <c r="GA437" s="150"/>
      <c r="GB437" s="147">
        <v>2.2600000000000002</v>
      </c>
      <c r="GC437" s="148"/>
      <c r="GD437" s="149" t="s">
        <v>134</v>
      </c>
      <c r="GE437" s="150"/>
      <c r="GF437" s="147">
        <v>2.2600000000000002</v>
      </c>
      <c r="GG437" s="148"/>
      <c r="GH437" s="149" t="s">
        <v>134</v>
      </c>
      <c r="GI437" s="150"/>
      <c r="GJ437" s="147">
        <v>2.2600000000000002</v>
      </c>
      <c r="GK437" s="148"/>
      <c r="GL437" s="149" t="s">
        <v>134</v>
      </c>
      <c r="GM437" s="150"/>
      <c r="GN437" s="147">
        <v>2.2000000000000002</v>
      </c>
      <c r="GO437" s="148"/>
      <c r="GP437" s="149" t="s">
        <v>134</v>
      </c>
      <c r="GQ437" s="150"/>
      <c r="GR437" s="147">
        <v>2.2000000000000002</v>
      </c>
      <c r="GS437" s="148"/>
      <c r="GT437" s="149" t="s">
        <v>134</v>
      </c>
      <c r="GU437" s="150"/>
      <c r="GV437" s="147">
        <v>2.2000000000000002</v>
      </c>
      <c r="GW437" s="148"/>
      <c r="GX437" s="149" t="s">
        <v>134</v>
      </c>
      <c r="GY437" s="150"/>
      <c r="GZ437" s="147">
        <v>2.2000000000000002</v>
      </c>
      <c r="HA437" s="148"/>
      <c r="HB437" s="149" t="s">
        <v>134</v>
      </c>
      <c r="HC437" s="150"/>
      <c r="HD437" s="147">
        <v>2.2000000000000002</v>
      </c>
      <c r="HE437" s="148"/>
      <c r="HF437" s="149" t="s">
        <v>134</v>
      </c>
      <c r="HG437" s="150"/>
      <c r="HH437" s="147">
        <v>2.2000000000000002</v>
      </c>
      <c r="HI437" s="148"/>
      <c r="HJ437" s="149" t="s">
        <v>134</v>
      </c>
      <c r="HK437" s="150"/>
      <c r="HL437" s="147">
        <v>2.2000000000000002</v>
      </c>
      <c r="HM437" s="148"/>
      <c r="HN437" s="149" t="s">
        <v>134</v>
      </c>
      <c r="HO437" s="150"/>
      <c r="HP437" s="147">
        <v>2.2000000000000002</v>
      </c>
      <c r="HQ437" s="148"/>
      <c r="HR437" s="149" t="s">
        <v>134</v>
      </c>
      <c r="HS437" s="150"/>
      <c r="HT437" s="147">
        <v>2.2000000000000002</v>
      </c>
      <c r="HU437" s="148"/>
      <c r="HV437" s="149" t="s">
        <v>134</v>
      </c>
      <c r="HW437" s="150"/>
      <c r="HX437" s="147">
        <v>2.2000000000000002</v>
      </c>
      <c r="HY437" s="148"/>
      <c r="HZ437" s="149" t="s">
        <v>134</v>
      </c>
      <c r="IA437" s="150"/>
      <c r="IB437" s="147">
        <v>2.2000000000000002</v>
      </c>
      <c r="IC437" s="148"/>
      <c r="ID437" s="149" t="s">
        <v>134</v>
      </c>
      <c r="IE437" s="150"/>
      <c r="IF437" s="147">
        <v>2.2000000000000002</v>
      </c>
      <c r="IG437" s="148"/>
      <c r="IH437" s="149" t="s">
        <v>134</v>
      </c>
      <c r="II437" s="150"/>
      <c r="IJ437" s="147">
        <v>2.2000000000000002</v>
      </c>
      <c r="IK437" s="148"/>
      <c r="IL437" s="149" t="s">
        <v>134</v>
      </c>
      <c r="IM437" s="150"/>
      <c r="IN437" s="147">
        <v>2.2000000000000002</v>
      </c>
      <c r="IO437" s="148"/>
      <c r="IP437" s="149" t="s">
        <v>134</v>
      </c>
      <c r="IQ437" s="150"/>
    </row>
    <row r="438" spans="2:251" ht="23.5" customHeight="1" x14ac:dyDescent="0.4">
      <c r="B438" s="210" t="s">
        <v>175</v>
      </c>
      <c r="C438" s="211"/>
      <c r="D438" s="147">
        <v>2.4299999999999997</v>
      </c>
      <c r="E438" s="148"/>
      <c r="F438" s="149" t="s">
        <v>134</v>
      </c>
      <c r="G438" s="150"/>
      <c r="H438" s="147">
        <v>2.4299999999999997</v>
      </c>
      <c r="I438" s="148"/>
      <c r="J438" s="149" t="s">
        <v>134</v>
      </c>
      <c r="K438" s="150"/>
      <c r="L438" s="147">
        <v>2.4299999999999997</v>
      </c>
      <c r="M438" s="148"/>
      <c r="N438" s="149" t="s">
        <v>134</v>
      </c>
      <c r="O438" s="150"/>
      <c r="P438" s="147">
        <v>2.4299999999999997</v>
      </c>
      <c r="Q438" s="148"/>
      <c r="R438" s="149" t="s">
        <v>134</v>
      </c>
      <c r="S438" s="150"/>
      <c r="T438" s="147">
        <v>2.4299999999999997</v>
      </c>
      <c r="U438" s="148"/>
      <c r="V438" s="149" t="s">
        <v>134</v>
      </c>
      <c r="W438" s="150"/>
      <c r="X438" s="147">
        <v>2.4299999999999997</v>
      </c>
      <c r="Y438" s="148"/>
      <c r="Z438" s="149" t="s">
        <v>134</v>
      </c>
      <c r="AA438" s="150"/>
      <c r="AB438" s="147">
        <v>2.4299999999999997</v>
      </c>
      <c r="AC438" s="148"/>
      <c r="AD438" s="149" t="s">
        <v>134</v>
      </c>
      <c r="AE438" s="150"/>
      <c r="AF438" s="147">
        <v>2.4299999999999997</v>
      </c>
      <c r="AG438" s="148"/>
      <c r="AH438" s="149" t="s">
        <v>134</v>
      </c>
      <c r="AI438" s="150"/>
      <c r="AJ438" s="147">
        <v>2.4299999999999997</v>
      </c>
      <c r="AK438" s="148"/>
      <c r="AL438" s="149" t="s">
        <v>134</v>
      </c>
      <c r="AM438" s="150"/>
      <c r="AN438" s="147">
        <v>2.4299999999999997</v>
      </c>
      <c r="AO438" s="148"/>
      <c r="AP438" s="149" t="s">
        <v>134</v>
      </c>
      <c r="AQ438" s="150"/>
      <c r="AR438" s="147">
        <v>2.4299999999999997</v>
      </c>
      <c r="AS438" s="148"/>
      <c r="AT438" s="149" t="s">
        <v>134</v>
      </c>
      <c r="AU438" s="150"/>
      <c r="AV438" s="147">
        <v>2.4299999999999997</v>
      </c>
      <c r="AW438" s="148"/>
      <c r="AX438" s="149" t="s">
        <v>134</v>
      </c>
      <c r="AY438" s="150"/>
      <c r="AZ438" s="147">
        <v>2.4299999999999997</v>
      </c>
      <c r="BA438" s="148"/>
      <c r="BB438" s="149" t="s">
        <v>134</v>
      </c>
      <c r="BC438" s="150"/>
      <c r="BD438" s="147">
        <v>2.4299999999999997</v>
      </c>
      <c r="BE438" s="148"/>
      <c r="BF438" s="149" t="s">
        <v>134</v>
      </c>
      <c r="BG438" s="150"/>
      <c r="BH438" s="147">
        <v>2.4299999999999997</v>
      </c>
      <c r="BI438" s="148"/>
      <c r="BJ438" s="149" t="s">
        <v>134</v>
      </c>
      <c r="BK438" s="150"/>
      <c r="BL438" s="147">
        <v>2.4299999999999997</v>
      </c>
      <c r="BM438" s="148"/>
      <c r="BN438" s="149" t="s">
        <v>134</v>
      </c>
      <c r="BO438" s="150"/>
      <c r="BP438" s="147">
        <v>2.38</v>
      </c>
      <c r="BQ438" s="148"/>
      <c r="BR438" s="149" t="s">
        <v>134</v>
      </c>
      <c r="BS438" s="150"/>
      <c r="BT438" s="147">
        <v>2.38</v>
      </c>
      <c r="BU438" s="148"/>
      <c r="BV438" s="149" t="s">
        <v>134</v>
      </c>
      <c r="BW438" s="150"/>
      <c r="BX438" s="147">
        <v>2.38</v>
      </c>
      <c r="BY438" s="148"/>
      <c r="BZ438" s="149" t="s">
        <v>134</v>
      </c>
      <c r="CA438" s="150"/>
      <c r="CB438" s="147">
        <v>2.38</v>
      </c>
      <c r="CC438" s="148"/>
      <c r="CD438" s="149" t="s">
        <v>134</v>
      </c>
      <c r="CE438" s="150"/>
      <c r="CF438" s="147">
        <v>2.38</v>
      </c>
      <c r="CG438" s="148"/>
      <c r="CH438" s="149" t="s">
        <v>134</v>
      </c>
      <c r="CI438" s="150"/>
      <c r="CJ438" s="147">
        <v>2.38</v>
      </c>
      <c r="CK438" s="148"/>
      <c r="CL438" s="149" t="s">
        <v>134</v>
      </c>
      <c r="CM438" s="150"/>
      <c r="CN438" s="147">
        <v>2.38</v>
      </c>
      <c r="CO438" s="148"/>
      <c r="CP438" s="149" t="s">
        <v>134</v>
      </c>
      <c r="CQ438" s="150"/>
      <c r="CR438" s="147">
        <v>2.38</v>
      </c>
      <c r="CS438" s="148"/>
      <c r="CT438" s="149" t="s">
        <v>134</v>
      </c>
      <c r="CU438" s="150"/>
      <c r="CV438" s="147">
        <v>2.38</v>
      </c>
      <c r="CW438" s="148"/>
      <c r="CX438" s="149" t="s">
        <v>134</v>
      </c>
      <c r="CY438" s="150"/>
      <c r="CZ438" s="147">
        <v>2.38</v>
      </c>
      <c r="DA438" s="148"/>
      <c r="DB438" s="149" t="s">
        <v>134</v>
      </c>
      <c r="DC438" s="150"/>
      <c r="DD438" s="147">
        <v>2.38</v>
      </c>
      <c r="DE438" s="148"/>
      <c r="DF438" s="149" t="s">
        <v>134</v>
      </c>
      <c r="DG438" s="150"/>
      <c r="DH438" s="147">
        <v>2.38</v>
      </c>
      <c r="DI438" s="148"/>
      <c r="DJ438" s="149" t="s">
        <v>134</v>
      </c>
      <c r="DK438" s="150"/>
      <c r="DL438" s="147">
        <v>2.38</v>
      </c>
      <c r="DM438" s="148"/>
      <c r="DN438" s="149" t="s">
        <v>134</v>
      </c>
      <c r="DO438" s="150"/>
      <c r="DP438" s="147">
        <v>2.38</v>
      </c>
      <c r="DQ438" s="148"/>
      <c r="DR438" s="149" t="s">
        <v>134</v>
      </c>
      <c r="DS438" s="150"/>
      <c r="DT438" s="147">
        <v>2.38</v>
      </c>
      <c r="DU438" s="148"/>
      <c r="DV438" s="149" t="s">
        <v>134</v>
      </c>
      <c r="DW438" s="150"/>
      <c r="DX438" s="147">
        <v>2.38</v>
      </c>
      <c r="DY438" s="148"/>
      <c r="DZ438" s="149" t="s">
        <v>134</v>
      </c>
      <c r="EA438" s="150"/>
      <c r="EB438" s="147">
        <v>2.38</v>
      </c>
      <c r="EC438" s="148"/>
      <c r="ED438" s="149" t="s">
        <v>134</v>
      </c>
      <c r="EE438" s="150"/>
      <c r="EF438" s="147">
        <v>2.38</v>
      </c>
      <c r="EG438" s="148"/>
      <c r="EH438" s="149" t="s">
        <v>134</v>
      </c>
      <c r="EI438" s="150"/>
      <c r="EJ438" s="147">
        <v>2.38</v>
      </c>
      <c r="EK438" s="148"/>
      <c r="EL438" s="149" t="s">
        <v>134</v>
      </c>
      <c r="EM438" s="150"/>
      <c r="EN438" s="147">
        <v>2.38</v>
      </c>
      <c r="EO438" s="148"/>
      <c r="EP438" s="149" t="s">
        <v>134</v>
      </c>
      <c r="EQ438" s="150"/>
      <c r="ER438" s="147">
        <v>2.38</v>
      </c>
      <c r="ES438" s="148"/>
      <c r="ET438" s="149" t="s">
        <v>134</v>
      </c>
      <c r="EU438" s="150"/>
      <c r="EV438" s="147">
        <v>2.38</v>
      </c>
      <c r="EW438" s="148"/>
      <c r="EX438" s="149" t="s">
        <v>134</v>
      </c>
      <c r="EY438" s="150"/>
      <c r="EZ438" s="147">
        <v>2.38</v>
      </c>
      <c r="FA438" s="148"/>
      <c r="FB438" s="149" t="s">
        <v>134</v>
      </c>
      <c r="FC438" s="150"/>
      <c r="FD438" s="147">
        <v>2.38</v>
      </c>
      <c r="FE438" s="148"/>
      <c r="FF438" s="149" t="s">
        <v>134</v>
      </c>
      <c r="FG438" s="150"/>
      <c r="FH438" s="147">
        <v>2.38</v>
      </c>
      <c r="FI438" s="148"/>
      <c r="FJ438" s="149" t="s">
        <v>134</v>
      </c>
      <c r="FK438" s="150"/>
      <c r="FL438" s="147">
        <v>2.38</v>
      </c>
      <c r="FM438" s="148"/>
      <c r="FN438" s="149" t="s">
        <v>134</v>
      </c>
      <c r="FO438" s="150"/>
      <c r="FP438" s="147">
        <v>2.33</v>
      </c>
      <c r="FQ438" s="148"/>
      <c r="FR438" s="149" t="s">
        <v>134</v>
      </c>
      <c r="FS438" s="150"/>
      <c r="FT438" s="147">
        <v>2.33</v>
      </c>
      <c r="FU438" s="148"/>
      <c r="FV438" s="149" t="s">
        <v>134</v>
      </c>
      <c r="FW438" s="150"/>
      <c r="FX438" s="147">
        <v>1.38</v>
      </c>
      <c r="FY438" s="148"/>
      <c r="FZ438" s="149" t="s">
        <v>134</v>
      </c>
      <c r="GA438" s="150"/>
      <c r="GB438" s="147">
        <v>1.38</v>
      </c>
      <c r="GC438" s="148"/>
      <c r="GD438" s="149" t="s">
        <v>134</v>
      </c>
      <c r="GE438" s="150"/>
      <c r="GF438" s="147">
        <v>1.38</v>
      </c>
      <c r="GG438" s="148"/>
      <c r="GH438" s="149" t="s">
        <v>134</v>
      </c>
      <c r="GI438" s="150"/>
      <c r="GJ438" s="147">
        <v>1.38</v>
      </c>
      <c r="GK438" s="148"/>
      <c r="GL438" s="149" t="s">
        <v>134</v>
      </c>
      <c r="GM438" s="150"/>
      <c r="GN438" s="147">
        <v>1.38</v>
      </c>
      <c r="GO438" s="148"/>
      <c r="GP438" s="149" t="s">
        <v>134</v>
      </c>
      <c r="GQ438" s="150"/>
      <c r="GR438" s="147">
        <v>1.38</v>
      </c>
      <c r="GS438" s="148"/>
      <c r="GT438" s="149" t="s">
        <v>134</v>
      </c>
      <c r="GU438" s="150"/>
      <c r="GV438" s="147">
        <v>1.38</v>
      </c>
      <c r="GW438" s="148"/>
      <c r="GX438" s="149" t="s">
        <v>134</v>
      </c>
      <c r="GY438" s="150"/>
      <c r="GZ438" s="147">
        <v>1.38</v>
      </c>
      <c r="HA438" s="148"/>
      <c r="HB438" s="149" t="s">
        <v>134</v>
      </c>
      <c r="HC438" s="150"/>
      <c r="HD438" s="147">
        <v>1.38</v>
      </c>
      <c r="HE438" s="148"/>
      <c r="HF438" s="149" t="s">
        <v>134</v>
      </c>
      <c r="HG438" s="150"/>
      <c r="HH438" s="147">
        <v>1.38</v>
      </c>
      <c r="HI438" s="148"/>
      <c r="HJ438" s="149" t="s">
        <v>134</v>
      </c>
      <c r="HK438" s="150"/>
      <c r="HL438" s="147">
        <v>1.38</v>
      </c>
      <c r="HM438" s="148"/>
      <c r="HN438" s="149" t="s">
        <v>134</v>
      </c>
      <c r="HO438" s="150"/>
      <c r="HP438" s="147">
        <v>1.38</v>
      </c>
      <c r="HQ438" s="148"/>
      <c r="HR438" s="149" t="s">
        <v>134</v>
      </c>
      <c r="HS438" s="150"/>
      <c r="HT438" s="147">
        <v>1.38</v>
      </c>
      <c r="HU438" s="148"/>
      <c r="HV438" s="149" t="s">
        <v>134</v>
      </c>
      <c r="HW438" s="150"/>
      <c r="HX438" s="147">
        <v>1.38</v>
      </c>
      <c r="HY438" s="148"/>
      <c r="HZ438" s="149" t="s">
        <v>134</v>
      </c>
      <c r="IA438" s="150"/>
      <c r="IB438" s="147">
        <v>1.38</v>
      </c>
      <c r="IC438" s="148"/>
      <c r="ID438" s="149" t="s">
        <v>134</v>
      </c>
      <c r="IE438" s="150"/>
      <c r="IF438" s="147">
        <v>1.38</v>
      </c>
      <c r="IG438" s="148"/>
      <c r="IH438" s="149" t="s">
        <v>134</v>
      </c>
      <c r="II438" s="150"/>
      <c r="IJ438" s="147">
        <v>1.38</v>
      </c>
      <c r="IK438" s="148"/>
      <c r="IL438" s="149" t="s">
        <v>134</v>
      </c>
      <c r="IM438" s="150"/>
      <c r="IN438" s="147">
        <v>1.38</v>
      </c>
      <c r="IO438" s="148"/>
      <c r="IP438" s="149" t="s">
        <v>134</v>
      </c>
      <c r="IQ438" s="150"/>
    </row>
    <row r="439" spans="2:251" ht="23.5" customHeight="1" x14ac:dyDescent="0.4">
      <c r="B439" s="210" t="s">
        <v>23</v>
      </c>
      <c r="C439" s="211"/>
      <c r="D439" s="147">
        <v>0.78</v>
      </c>
      <c r="E439" s="148"/>
      <c r="F439" s="149" t="s">
        <v>134</v>
      </c>
      <c r="G439" s="150"/>
      <c r="H439" s="147">
        <v>0.78</v>
      </c>
      <c r="I439" s="148"/>
      <c r="J439" s="149" t="s">
        <v>134</v>
      </c>
      <c r="K439" s="150"/>
      <c r="L439" s="147">
        <v>0.78</v>
      </c>
      <c r="M439" s="148"/>
      <c r="N439" s="149" t="s">
        <v>134</v>
      </c>
      <c r="O439" s="150"/>
      <c r="P439" s="147">
        <v>0.78</v>
      </c>
      <c r="Q439" s="148"/>
      <c r="R439" s="149" t="s">
        <v>134</v>
      </c>
      <c r="S439" s="150"/>
      <c r="T439" s="147">
        <v>0.78</v>
      </c>
      <c r="U439" s="148"/>
      <c r="V439" s="149" t="s">
        <v>134</v>
      </c>
      <c r="W439" s="150"/>
      <c r="X439" s="147">
        <v>0.78</v>
      </c>
      <c r="Y439" s="148"/>
      <c r="Z439" s="149" t="s">
        <v>134</v>
      </c>
      <c r="AA439" s="150"/>
      <c r="AB439" s="147">
        <v>0.78</v>
      </c>
      <c r="AC439" s="148"/>
      <c r="AD439" s="149" t="s">
        <v>134</v>
      </c>
      <c r="AE439" s="150"/>
      <c r="AF439" s="147">
        <v>0.78</v>
      </c>
      <c r="AG439" s="148"/>
      <c r="AH439" s="149" t="s">
        <v>134</v>
      </c>
      <c r="AI439" s="150"/>
      <c r="AJ439" s="147">
        <v>0.78</v>
      </c>
      <c r="AK439" s="148"/>
      <c r="AL439" s="149" t="s">
        <v>134</v>
      </c>
      <c r="AM439" s="150"/>
      <c r="AN439" s="147">
        <v>0.78</v>
      </c>
      <c r="AO439" s="148"/>
      <c r="AP439" s="149" t="s">
        <v>134</v>
      </c>
      <c r="AQ439" s="150"/>
      <c r="AR439" s="147">
        <v>0.78</v>
      </c>
      <c r="AS439" s="148"/>
      <c r="AT439" s="149" t="s">
        <v>134</v>
      </c>
      <c r="AU439" s="150"/>
      <c r="AV439" s="147">
        <v>0.78</v>
      </c>
      <c r="AW439" s="148"/>
      <c r="AX439" s="149" t="s">
        <v>134</v>
      </c>
      <c r="AY439" s="150"/>
      <c r="AZ439" s="147">
        <v>0.78</v>
      </c>
      <c r="BA439" s="148"/>
      <c r="BB439" s="149" t="s">
        <v>134</v>
      </c>
      <c r="BC439" s="150"/>
      <c r="BD439" s="147">
        <v>0.78</v>
      </c>
      <c r="BE439" s="148"/>
      <c r="BF439" s="149" t="s">
        <v>134</v>
      </c>
      <c r="BG439" s="150"/>
      <c r="BH439" s="147">
        <v>0.78</v>
      </c>
      <c r="BI439" s="148"/>
      <c r="BJ439" s="149" t="s">
        <v>134</v>
      </c>
      <c r="BK439" s="150"/>
      <c r="BL439" s="147">
        <v>0.78</v>
      </c>
      <c r="BM439" s="148"/>
      <c r="BN439" s="149" t="s">
        <v>134</v>
      </c>
      <c r="BO439" s="150"/>
      <c r="BP439" s="147">
        <v>0.73</v>
      </c>
      <c r="BQ439" s="148"/>
      <c r="BR439" s="149" t="s">
        <v>134</v>
      </c>
      <c r="BS439" s="150"/>
      <c r="BT439" s="147">
        <v>0.73</v>
      </c>
      <c r="BU439" s="148"/>
      <c r="BV439" s="149" t="s">
        <v>134</v>
      </c>
      <c r="BW439" s="150"/>
      <c r="BX439" s="147">
        <v>0.73</v>
      </c>
      <c r="BY439" s="148"/>
      <c r="BZ439" s="149" t="s">
        <v>134</v>
      </c>
      <c r="CA439" s="150"/>
      <c r="CB439" s="147">
        <v>0.73</v>
      </c>
      <c r="CC439" s="148"/>
      <c r="CD439" s="149" t="s">
        <v>134</v>
      </c>
      <c r="CE439" s="150"/>
      <c r="CF439" s="147">
        <v>0.73</v>
      </c>
      <c r="CG439" s="148"/>
      <c r="CH439" s="149" t="s">
        <v>134</v>
      </c>
      <c r="CI439" s="150"/>
      <c r="CJ439" s="147">
        <v>0.73</v>
      </c>
      <c r="CK439" s="148"/>
      <c r="CL439" s="149" t="s">
        <v>134</v>
      </c>
      <c r="CM439" s="150"/>
      <c r="CN439" s="147">
        <v>0.73</v>
      </c>
      <c r="CO439" s="148"/>
      <c r="CP439" s="149" t="s">
        <v>134</v>
      </c>
      <c r="CQ439" s="150"/>
      <c r="CR439" s="147">
        <v>0.73</v>
      </c>
      <c r="CS439" s="148"/>
      <c r="CT439" s="149" t="s">
        <v>134</v>
      </c>
      <c r="CU439" s="150"/>
      <c r="CV439" s="147">
        <v>0.73</v>
      </c>
      <c r="CW439" s="148"/>
      <c r="CX439" s="149" t="s">
        <v>134</v>
      </c>
      <c r="CY439" s="150"/>
      <c r="CZ439" s="147">
        <v>0.73</v>
      </c>
      <c r="DA439" s="148"/>
      <c r="DB439" s="149" t="s">
        <v>134</v>
      </c>
      <c r="DC439" s="150"/>
      <c r="DD439" s="147">
        <v>0.73</v>
      </c>
      <c r="DE439" s="148"/>
      <c r="DF439" s="149" t="s">
        <v>134</v>
      </c>
      <c r="DG439" s="150"/>
      <c r="DH439" s="147">
        <v>0.73</v>
      </c>
      <c r="DI439" s="148"/>
      <c r="DJ439" s="149" t="s">
        <v>134</v>
      </c>
      <c r="DK439" s="150"/>
      <c r="DL439" s="147">
        <v>0.73</v>
      </c>
      <c r="DM439" s="148"/>
      <c r="DN439" s="149" t="s">
        <v>134</v>
      </c>
      <c r="DO439" s="150"/>
      <c r="DP439" s="147">
        <v>0.73</v>
      </c>
      <c r="DQ439" s="148"/>
      <c r="DR439" s="149" t="s">
        <v>134</v>
      </c>
      <c r="DS439" s="150"/>
      <c r="DT439" s="147">
        <v>0.73</v>
      </c>
      <c r="DU439" s="148"/>
      <c r="DV439" s="149" t="s">
        <v>134</v>
      </c>
      <c r="DW439" s="150"/>
      <c r="DX439" s="147">
        <v>0.73</v>
      </c>
      <c r="DY439" s="148"/>
      <c r="DZ439" s="149" t="s">
        <v>134</v>
      </c>
      <c r="EA439" s="150"/>
      <c r="EB439" s="147">
        <v>0.73</v>
      </c>
      <c r="EC439" s="148"/>
      <c r="ED439" s="149" t="s">
        <v>134</v>
      </c>
      <c r="EE439" s="150"/>
      <c r="EF439" s="147">
        <v>0.73</v>
      </c>
      <c r="EG439" s="148"/>
      <c r="EH439" s="149" t="s">
        <v>134</v>
      </c>
      <c r="EI439" s="150"/>
      <c r="EJ439" s="147">
        <v>0.73</v>
      </c>
      <c r="EK439" s="148"/>
      <c r="EL439" s="149" t="s">
        <v>134</v>
      </c>
      <c r="EM439" s="150"/>
      <c r="EN439" s="147">
        <v>0.73</v>
      </c>
      <c r="EO439" s="148"/>
      <c r="EP439" s="149" t="s">
        <v>134</v>
      </c>
      <c r="EQ439" s="150"/>
      <c r="ER439" s="147">
        <v>0.73</v>
      </c>
      <c r="ES439" s="148"/>
      <c r="ET439" s="149" t="s">
        <v>134</v>
      </c>
      <c r="EU439" s="150"/>
      <c r="EV439" s="147">
        <v>0.73</v>
      </c>
      <c r="EW439" s="148"/>
      <c r="EX439" s="149" t="s">
        <v>134</v>
      </c>
      <c r="EY439" s="150"/>
      <c r="EZ439" s="147">
        <v>0.73</v>
      </c>
      <c r="FA439" s="148"/>
      <c r="FB439" s="149" t="s">
        <v>134</v>
      </c>
      <c r="FC439" s="150"/>
      <c r="FD439" s="147">
        <v>0.73</v>
      </c>
      <c r="FE439" s="148"/>
      <c r="FF439" s="149" t="s">
        <v>134</v>
      </c>
      <c r="FG439" s="150"/>
      <c r="FH439" s="147">
        <v>0.73</v>
      </c>
      <c r="FI439" s="148"/>
      <c r="FJ439" s="149" t="s">
        <v>134</v>
      </c>
      <c r="FK439" s="150"/>
      <c r="FL439" s="147">
        <v>0.73</v>
      </c>
      <c r="FM439" s="148"/>
      <c r="FN439" s="149" t="s">
        <v>134</v>
      </c>
      <c r="FO439" s="150"/>
      <c r="FP439" s="147">
        <v>0.67999999999999994</v>
      </c>
      <c r="FQ439" s="148"/>
      <c r="FR439" s="149" t="s">
        <v>134</v>
      </c>
      <c r="FS439" s="150"/>
      <c r="FT439" s="147">
        <v>0.67999999999999994</v>
      </c>
      <c r="FU439" s="148"/>
      <c r="FV439" s="149" t="s">
        <v>134</v>
      </c>
      <c r="FW439" s="150"/>
      <c r="FX439" s="147">
        <v>0.67999999999999994</v>
      </c>
      <c r="FY439" s="148"/>
      <c r="FZ439" s="149" t="s">
        <v>134</v>
      </c>
      <c r="GA439" s="150"/>
      <c r="GB439" s="147">
        <v>0.67999999999999994</v>
      </c>
      <c r="GC439" s="148"/>
      <c r="GD439" s="149" t="s">
        <v>134</v>
      </c>
      <c r="GE439" s="150"/>
      <c r="GF439" s="147">
        <v>0.67999999999999994</v>
      </c>
      <c r="GG439" s="148"/>
      <c r="GH439" s="149" t="s">
        <v>134</v>
      </c>
      <c r="GI439" s="150"/>
      <c r="GJ439" s="147">
        <v>0.67999999999999994</v>
      </c>
      <c r="GK439" s="148"/>
      <c r="GL439" s="149" t="s">
        <v>134</v>
      </c>
      <c r="GM439" s="150"/>
      <c r="GN439" s="147">
        <v>0.67999999999999994</v>
      </c>
      <c r="GO439" s="148"/>
      <c r="GP439" s="149" t="s">
        <v>134</v>
      </c>
      <c r="GQ439" s="150"/>
      <c r="GR439" s="147">
        <v>0.67999999999999994</v>
      </c>
      <c r="GS439" s="148"/>
      <c r="GT439" s="149" t="s">
        <v>134</v>
      </c>
      <c r="GU439" s="150"/>
      <c r="GV439" s="147">
        <v>0.67999999999999994</v>
      </c>
      <c r="GW439" s="148"/>
      <c r="GX439" s="149" t="s">
        <v>134</v>
      </c>
      <c r="GY439" s="150"/>
      <c r="GZ439" s="147">
        <v>0.67999999999999994</v>
      </c>
      <c r="HA439" s="148"/>
      <c r="HB439" s="149" t="s">
        <v>134</v>
      </c>
      <c r="HC439" s="150"/>
      <c r="HD439" s="147">
        <v>0.67999999999999994</v>
      </c>
      <c r="HE439" s="148"/>
      <c r="HF439" s="149" t="s">
        <v>134</v>
      </c>
      <c r="HG439" s="150"/>
      <c r="HH439" s="147">
        <v>0.67999999999999994</v>
      </c>
      <c r="HI439" s="148"/>
      <c r="HJ439" s="149" t="s">
        <v>134</v>
      </c>
      <c r="HK439" s="150"/>
      <c r="HL439" s="147">
        <v>0.67999999999999994</v>
      </c>
      <c r="HM439" s="148"/>
      <c r="HN439" s="149" t="s">
        <v>134</v>
      </c>
      <c r="HO439" s="150"/>
      <c r="HP439" s="147">
        <v>0.67999999999999994</v>
      </c>
      <c r="HQ439" s="148"/>
      <c r="HR439" s="149" t="s">
        <v>134</v>
      </c>
      <c r="HS439" s="150"/>
      <c r="HT439" s="147">
        <v>0.67999999999999994</v>
      </c>
      <c r="HU439" s="148"/>
      <c r="HV439" s="149" t="s">
        <v>134</v>
      </c>
      <c r="HW439" s="150"/>
      <c r="HX439" s="147">
        <v>0.67999999999999994</v>
      </c>
      <c r="HY439" s="148"/>
      <c r="HZ439" s="149" t="s">
        <v>134</v>
      </c>
      <c r="IA439" s="150"/>
      <c r="IB439" s="147">
        <v>0.67999999999999994</v>
      </c>
      <c r="IC439" s="148"/>
      <c r="ID439" s="149" t="s">
        <v>134</v>
      </c>
      <c r="IE439" s="150"/>
      <c r="IF439" s="147">
        <v>0.67999999999999994</v>
      </c>
      <c r="IG439" s="148"/>
      <c r="IH439" s="149" t="s">
        <v>134</v>
      </c>
      <c r="II439" s="150"/>
      <c r="IJ439" s="147">
        <v>0.67999999999999994</v>
      </c>
      <c r="IK439" s="148"/>
      <c r="IL439" s="149" t="s">
        <v>134</v>
      </c>
      <c r="IM439" s="150"/>
      <c r="IN439" s="147">
        <v>0.67999999999999994</v>
      </c>
      <c r="IO439" s="148"/>
      <c r="IP439" s="149" t="s">
        <v>134</v>
      </c>
      <c r="IQ439" s="150"/>
    </row>
    <row r="440" spans="2:251" ht="23.5" customHeight="1" x14ac:dyDescent="0.4">
      <c r="B440" s="210" t="s">
        <v>176</v>
      </c>
      <c r="C440" s="211"/>
      <c r="D440" s="147">
        <v>1.8399999999999999</v>
      </c>
      <c r="E440" s="148"/>
      <c r="F440" s="149" t="s">
        <v>134</v>
      </c>
      <c r="G440" s="150"/>
      <c r="H440" s="147">
        <v>1.8399999999999999</v>
      </c>
      <c r="I440" s="148"/>
      <c r="J440" s="149" t="s">
        <v>134</v>
      </c>
      <c r="K440" s="150"/>
      <c r="L440" s="147">
        <v>1.8399999999999999</v>
      </c>
      <c r="M440" s="148"/>
      <c r="N440" s="149" t="s">
        <v>134</v>
      </c>
      <c r="O440" s="150"/>
      <c r="P440" s="147">
        <v>1.8399999999999999</v>
      </c>
      <c r="Q440" s="148"/>
      <c r="R440" s="149" t="s">
        <v>134</v>
      </c>
      <c r="S440" s="150"/>
      <c r="T440" s="147">
        <v>1.8399999999999999</v>
      </c>
      <c r="U440" s="148"/>
      <c r="V440" s="149" t="s">
        <v>134</v>
      </c>
      <c r="W440" s="150"/>
      <c r="X440" s="147">
        <v>1.8399999999999999</v>
      </c>
      <c r="Y440" s="148"/>
      <c r="Z440" s="149" t="s">
        <v>134</v>
      </c>
      <c r="AA440" s="150"/>
      <c r="AB440" s="147">
        <v>1.8399999999999999</v>
      </c>
      <c r="AC440" s="148"/>
      <c r="AD440" s="149" t="s">
        <v>134</v>
      </c>
      <c r="AE440" s="150"/>
      <c r="AF440" s="147">
        <v>1.8399999999999999</v>
      </c>
      <c r="AG440" s="148"/>
      <c r="AH440" s="149" t="s">
        <v>134</v>
      </c>
      <c r="AI440" s="150"/>
      <c r="AJ440" s="147">
        <v>1.8399999999999999</v>
      </c>
      <c r="AK440" s="148"/>
      <c r="AL440" s="149" t="s">
        <v>134</v>
      </c>
      <c r="AM440" s="150"/>
      <c r="AN440" s="147">
        <v>1.8399999999999999</v>
      </c>
      <c r="AO440" s="148"/>
      <c r="AP440" s="149" t="s">
        <v>134</v>
      </c>
      <c r="AQ440" s="150"/>
      <c r="AR440" s="147">
        <v>1.8399999999999999</v>
      </c>
      <c r="AS440" s="148"/>
      <c r="AT440" s="149" t="s">
        <v>134</v>
      </c>
      <c r="AU440" s="150"/>
      <c r="AV440" s="147">
        <v>1.8399999999999999</v>
      </c>
      <c r="AW440" s="148"/>
      <c r="AX440" s="149" t="s">
        <v>134</v>
      </c>
      <c r="AY440" s="150"/>
      <c r="AZ440" s="147">
        <v>1.8399999999999999</v>
      </c>
      <c r="BA440" s="148"/>
      <c r="BB440" s="149" t="s">
        <v>134</v>
      </c>
      <c r="BC440" s="150"/>
      <c r="BD440" s="147">
        <v>1.8399999999999999</v>
      </c>
      <c r="BE440" s="148"/>
      <c r="BF440" s="149" t="s">
        <v>134</v>
      </c>
      <c r="BG440" s="150"/>
      <c r="BH440" s="147">
        <v>1.8399999999999999</v>
      </c>
      <c r="BI440" s="148"/>
      <c r="BJ440" s="149" t="s">
        <v>134</v>
      </c>
      <c r="BK440" s="150"/>
      <c r="BL440" s="147">
        <v>1.8399999999999999</v>
      </c>
      <c r="BM440" s="148"/>
      <c r="BN440" s="149" t="s">
        <v>134</v>
      </c>
      <c r="BO440" s="150"/>
      <c r="BP440" s="147">
        <v>1.7899999999999998</v>
      </c>
      <c r="BQ440" s="148"/>
      <c r="BR440" s="149" t="s">
        <v>134</v>
      </c>
      <c r="BS440" s="150"/>
      <c r="BT440" s="147">
        <v>1.7899999999999998</v>
      </c>
      <c r="BU440" s="148"/>
      <c r="BV440" s="149" t="s">
        <v>134</v>
      </c>
      <c r="BW440" s="150"/>
      <c r="BX440" s="147">
        <v>1.7899999999999998</v>
      </c>
      <c r="BY440" s="148"/>
      <c r="BZ440" s="149" t="s">
        <v>134</v>
      </c>
      <c r="CA440" s="150"/>
      <c r="CB440" s="147">
        <v>1.7899999999999998</v>
      </c>
      <c r="CC440" s="148"/>
      <c r="CD440" s="149" t="s">
        <v>134</v>
      </c>
      <c r="CE440" s="150"/>
      <c r="CF440" s="147">
        <v>1.7899999999999998</v>
      </c>
      <c r="CG440" s="148"/>
      <c r="CH440" s="149" t="s">
        <v>134</v>
      </c>
      <c r="CI440" s="150"/>
      <c r="CJ440" s="147">
        <v>1.7899999999999998</v>
      </c>
      <c r="CK440" s="148"/>
      <c r="CL440" s="149" t="s">
        <v>134</v>
      </c>
      <c r="CM440" s="150"/>
      <c r="CN440" s="147">
        <v>1.7899999999999998</v>
      </c>
      <c r="CO440" s="148"/>
      <c r="CP440" s="149" t="s">
        <v>134</v>
      </c>
      <c r="CQ440" s="150"/>
      <c r="CR440" s="147">
        <v>1.7899999999999998</v>
      </c>
      <c r="CS440" s="148"/>
      <c r="CT440" s="149" t="s">
        <v>134</v>
      </c>
      <c r="CU440" s="150"/>
      <c r="CV440" s="147">
        <v>1.7899999999999998</v>
      </c>
      <c r="CW440" s="148"/>
      <c r="CX440" s="149" t="s">
        <v>134</v>
      </c>
      <c r="CY440" s="150"/>
      <c r="CZ440" s="147">
        <v>1.7899999999999998</v>
      </c>
      <c r="DA440" s="148"/>
      <c r="DB440" s="149" t="s">
        <v>134</v>
      </c>
      <c r="DC440" s="150"/>
      <c r="DD440" s="147">
        <v>1.7899999999999998</v>
      </c>
      <c r="DE440" s="148"/>
      <c r="DF440" s="149" t="s">
        <v>134</v>
      </c>
      <c r="DG440" s="150"/>
      <c r="DH440" s="147">
        <v>1.7899999999999998</v>
      </c>
      <c r="DI440" s="148"/>
      <c r="DJ440" s="149" t="s">
        <v>134</v>
      </c>
      <c r="DK440" s="150"/>
      <c r="DL440" s="147">
        <v>1.7899999999999998</v>
      </c>
      <c r="DM440" s="148"/>
      <c r="DN440" s="149" t="s">
        <v>134</v>
      </c>
      <c r="DO440" s="150"/>
      <c r="DP440" s="147">
        <v>1.7899999999999998</v>
      </c>
      <c r="DQ440" s="148"/>
      <c r="DR440" s="149" t="s">
        <v>134</v>
      </c>
      <c r="DS440" s="150"/>
      <c r="DT440" s="147">
        <v>1.7899999999999998</v>
      </c>
      <c r="DU440" s="148"/>
      <c r="DV440" s="149" t="s">
        <v>134</v>
      </c>
      <c r="DW440" s="150"/>
      <c r="DX440" s="147">
        <v>1.7899999999999998</v>
      </c>
      <c r="DY440" s="148"/>
      <c r="DZ440" s="149" t="s">
        <v>134</v>
      </c>
      <c r="EA440" s="150"/>
      <c r="EB440" s="147">
        <v>1.7899999999999998</v>
      </c>
      <c r="EC440" s="148"/>
      <c r="ED440" s="149" t="s">
        <v>134</v>
      </c>
      <c r="EE440" s="150"/>
      <c r="EF440" s="147">
        <v>1.7899999999999998</v>
      </c>
      <c r="EG440" s="148"/>
      <c r="EH440" s="149" t="s">
        <v>134</v>
      </c>
      <c r="EI440" s="150"/>
      <c r="EJ440" s="147">
        <v>1.7899999999999998</v>
      </c>
      <c r="EK440" s="148"/>
      <c r="EL440" s="149" t="s">
        <v>134</v>
      </c>
      <c r="EM440" s="150"/>
      <c r="EN440" s="147">
        <v>1.7899999999999998</v>
      </c>
      <c r="EO440" s="148"/>
      <c r="EP440" s="149" t="s">
        <v>134</v>
      </c>
      <c r="EQ440" s="150"/>
      <c r="ER440" s="147">
        <v>1.7899999999999998</v>
      </c>
      <c r="ES440" s="148"/>
      <c r="ET440" s="149" t="s">
        <v>134</v>
      </c>
      <c r="EU440" s="150"/>
      <c r="EV440" s="147">
        <v>1.7899999999999998</v>
      </c>
      <c r="EW440" s="148"/>
      <c r="EX440" s="149" t="s">
        <v>134</v>
      </c>
      <c r="EY440" s="150"/>
      <c r="EZ440" s="147">
        <v>1.7899999999999998</v>
      </c>
      <c r="FA440" s="148"/>
      <c r="FB440" s="149" t="s">
        <v>134</v>
      </c>
      <c r="FC440" s="150"/>
      <c r="FD440" s="147">
        <v>1.7899999999999998</v>
      </c>
      <c r="FE440" s="148"/>
      <c r="FF440" s="149" t="s">
        <v>134</v>
      </c>
      <c r="FG440" s="150"/>
      <c r="FH440" s="147">
        <v>1.7899999999999998</v>
      </c>
      <c r="FI440" s="148"/>
      <c r="FJ440" s="149" t="s">
        <v>134</v>
      </c>
      <c r="FK440" s="150"/>
      <c r="FL440" s="147">
        <v>1.7899999999999998</v>
      </c>
      <c r="FM440" s="148"/>
      <c r="FN440" s="149" t="s">
        <v>134</v>
      </c>
      <c r="FO440" s="150"/>
      <c r="FP440" s="147">
        <v>1.7399999999999998</v>
      </c>
      <c r="FQ440" s="148"/>
      <c r="FR440" s="149" t="s">
        <v>134</v>
      </c>
      <c r="FS440" s="150"/>
      <c r="FT440" s="147">
        <v>1.7399999999999998</v>
      </c>
      <c r="FU440" s="148"/>
      <c r="FV440" s="149" t="s">
        <v>134</v>
      </c>
      <c r="FW440" s="150"/>
      <c r="FX440" s="147">
        <v>0.73</v>
      </c>
      <c r="FY440" s="148"/>
      <c r="FZ440" s="149" t="s">
        <v>134</v>
      </c>
      <c r="GA440" s="150"/>
      <c r="GB440" s="147">
        <v>0.73</v>
      </c>
      <c r="GC440" s="148"/>
      <c r="GD440" s="149" t="s">
        <v>134</v>
      </c>
      <c r="GE440" s="150"/>
      <c r="GF440" s="147">
        <v>0.73</v>
      </c>
      <c r="GG440" s="148"/>
      <c r="GH440" s="149" t="s">
        <v>134</v>
      </c>
      <c r="GI440" s="150"/>
      <c r="GJ440" s="147">
        <v>0.73</v>
      </c>
      <c r="GK440" s="148"/>
      <c r="GL440" s="149" t="s">
        <v>134</v>
      </c>
      <c r="GM440" s="150"/>
      <c r="GN440" s="147">
        <v>0.73</v>
      </c>
      <c r="GO440" s="148"/>
      <c r="GP440" s="149" t="s">
        <v>134</v>
      </c>
      <c r="GQ440" s="150"/>
      <c r="GR440" s="147">
        <v>0.73</v>
      </c>
      <c r="GS440" s="148"/>
      <c r="GT440" s="149" t="s">
        <v>134</v>
      </c>
      <c r="GU440" s="150"/>
      <c r="GV440" s="147">
        <v>0.73</v>
      </c>
      <c r="GW440" s="148"/>
      <c r="GX440" s="149" t="s">
        <v>134</v>
      </c>
      <c r="GY440" s="150"/>
      <c r="GZ440" s="147">
        <v>0.73</v>
      </c>
      <c r="HA440" s="148"/>
      <c r="HB440" s="149" t="s">
        <v>134</v>
      </c>
      <c r="HC440" s="150"/>
      <c r="HD440" s="147">
        <v>0.73</v>
      </c>
      <c r="HE440" s="148"/>
      <c r="HF440" s="149" t="s">
        <v>134</v>
      </c>
      <c r="HG440" s="150"/>
      <c r="HH440" s="147">
        <v>0.73</v>
      </c>
      <c r="HI440" s="148"/>
      <c r="HJ440" s="149" t="s">
        <v>134</v>
      </c>
      <c r="HK440" s="150"/>
      <c r="HL440" s="147">
        <v>0.73</v>
      </c>
      <c r="HM440" s="148"/>
      <c r="HN440" s="149" t="s">
        <v>134</v>
      </c>
      <c r="HO440" s="150"/>
      <c r="HP440" s="147">
        <v>0.73</v>
      </c>
      <c r="HQ440" s="148"/>
      <c r="HR440" s="149" t="s">
        <v>134</v>
      </c>
      <c r="HS440" s="150"/>
      <c r="HT440" s="147">
        <v>0.73</v>
      </c>
      <c r="HU440" s="148"/>
      <c r="HV440" s="149" t="s">
        <v>134</v>
      </c>
      <c r="HW440" s="150"/>
      <c r="HX440" s="147">
        <v>0.73</v>
      </c>
      <c r="HY440" s="148"/>
      <c r="HZ440" s="149" t="s">
        <v>134</v>
      </c>
      <c r="IA440" s="150"/>
      <c r="IB440" s="147">
        <v>0.73</v>
      </c>
      <c r="IC440" s="148"/>
      <c r="ID440" s="149" t="s">
        <v>134</v>
      </c>
      <c r="IE440" s="150"/>
      <c r="IF440" s="147">
        <v>0.73</v>
      </c>
      <c r="IG440" s="148"/>
      <c r="IH440" s="149" t="s">
        <v>134</v>
      </c>
      <c r="II440" s="150"/>
      <c r="IJ440" s="147">
        <v>0.73</v>
      </c>
      <c r="IK440" s="148"/>
      <c r="IL440" s="149" t="s">
        <v>134</v>
      </c>
      <c r="IM440" s="150"/>
      <c r="IN440" s="147">
        <v>0.73</v>
      </c>
      <c r="IO440" s="148"/>
      <c r="IP440" s="149" t="s">
        <v>134</v>
      </c>
      <c r="IQ440" s="150"/>
    </row>
    <row r="441" spans="2:251" ht="23.5" customHeight="1" x14ac:dyDescent="0.4">
      <c r="B441" s="232" t="s">
        <v>177</v>
      </c>
      <c r="C441" s="233"/>
      <c r="D441" s="141">
        <v>2.67</v>
      </c>
      <c r="E441" s="142"/>
      <c r="F441" s="143" t="s">
        <v>134</v>
      </c>
      <c r="G441" s="144"/>
      <c r="H441" s="141">
        <v>2.67</v>
      </c>
      <c r="I441" s="142"/>
      <c r="J441" s="143" t="s">
        <v>134</v>
      </c>
      <c r="K441" s="144"/>
      <c r="L441" s="141">
        <v>2.67</v>
      </c>
      <c r="M441" s="142"/>
      <c r="N441" s="143" t="s">
        <v>134</v>
      </c>
      <c r="O441" s="144"/>
      <c r="P441" s="141">
        <v>2.67</v>
      </c>
      <c r="Q441" s="142"/>
      <c r="R441" s="143" t="s">
        <v>134</v>
      </c>
      <c r="S441" s="144"/>
      <c r="T441" s="141">
        <v>2.67</v>
      </c>
      <c r="U441" s="142"/>
      <c r="V441" s="143" t="s">
        <v>134</v>
      </c>
      <c r="W441" s="144"/>
      <c r="X441" s="141">
        <v>2.67</v>
      </c>
      <c r="Y441" s="142"/>
      <c r="Z441" s="143" t="s">
        <v>134</v>
      </c>
      <c r="AA441" s="144"/>
      <c r="AB441" s="141">
        <v>2.67</v>
      </c>
      <c r="AC441" s="142"/>
      <c r="AD441" s="143" t="s">
        <v>134</v>
      </c>
      <c r="AE441" s="144"/>
      <c r="AF441" s="141">
        <v>2.67</v>
      </c>
      <c r="AG441" s="142"/>
      <c r="AH441" s="143" t="s">
        <v>134</v>
      </c>
      <c r="AI441" s="144"/>
      <c r="AJ441" s="141">
        <v>2.67</v>
      </c>
      <c r="AK441" s="142"/>
      <c r="AL441" s="143" t="s">
        <v>134</v>
      </c>
      <c r="AM441" s="144"/>
      <c r="AN441" s="141">
        <v>2.67</v>
      </c>
      <c r="AO441" s="142"/>
      <c r="AP441" s="143" t="s">
        <v>134</v>
      </c>
      <c r="AQ441" s="144"/>
      <c r="AR441" s="141">
        <v>2.67</v>
      </c>
      <c r="AS441" s="142"/>
      <c r="AT441" s="143" t="s">
        <v>134</v>
      </c>
      <c r="AU441" s="144"/>
      <c r="AV441" s="141">
        <v>2.67</v>
      </c>
      <c r="AW441" s="142"/>
      <c r="AX441" s="143" t="s">
        <v>134</v>
      </c>
      <c r="AY441" s="144"/>
      <c r="AZ441" s="141">
        <v>2.67</v>
      </c>
      <c r="BA441" s="142"/>
      <c r="BB441" s="143" t="s">
        <v>134</v>
      </c>
      <c r="BC441" s="144"/>
      <c r="BD441" s="141">
        <v>2.67</v>
      </c>
      <c r="BE441" s="142"/>
      <c r="BF441" s="143" t="s">
        <v>134</v>
      </c>
      <c r="BG441" s="144"/>
      <c r="BH441" s="141">
        <v>2.67</v>
      </c>
      <c r="BI441" s="142"/>
      <c r="BJ441" s="143" t="s">
        <v>134</v>
      </c>
      <c r="BK441" s="144"/>
      <c r="BL441" s="141">
        <v>2.67</v>
      </c>
      <c r="BM441" s="142"/>
      <c r="BN441" s="143" t="s">
        <v>134</v>
      </c>
      <c r="BO441" s="144"/>
      <c r="BP441" s="141">
        <v>2.62</v>
      </c>
      <c r="BQ441" s="142"/>
      <c r="BR441" s="143" t="s">
        <v>134</v>
      </c>
      <c r="BS441" s="144"/>
      <c r="BT441" s="141">
        <v>2.62</v>
      </c>
      <c r="BU441" s="142"/>
      <c r="BV441" s="143" t="s">
        <v>134</v>
      </c>
      <c r="BW441" s="144"/>
      <c r="BX441" s="141">
        <v>2.62</v>
      </c>
      <c r="BY441" s="142"/>
      <c r="BZ441" s="143" t="s">
        <v>134</v>
      </c>
      <c r="CA441" s="144"/>
      <c r="CB441" s="141">
        <v>2.62</v>
      </c>
      <c r="CC441" s="142"/>
      <c r="CD441" s="143" t="s">
        <v>134</v>
      </c>
      <c r="CE441" s="144"/>
      <c r="CF441" s="141">
        <v>2.62</v>
      </c>
      <c r="CG441" s="142"/>
      <c r="CH441" s="143" t="s">
        <v>134</v>
      </c>
      <c r="CI441" s="144"/>
      <c r="CJ441" s="141">
        <v>2.62</v>
      </c>
      <c r="CK441" s="142"/>
      <c r="CL441" s="143" t="s">
        <v>134</v>
      </c>
      <c r="CM441" s="144"/>
      <c r="CN441" s="162">
        <v>0.6</v>
      </c>
      <c r="CO441" s="142"/>
      <c r="CP441" s="155" t="s">
        <v>246</v>
      </c>
      <c r="CQ441" s="156"/>
      <c r="CR441" s="162">
        <v>0.6</v>
      </c>
      <c r="CS441" s="142"/>
      <c r="CT441" s="155" t="s">
        <v>246</v>
      </c>
      <c r="CU441" s="156"/>
      <c r="CV441" s="162">
        <v>0.6</v>
      </c>
      <c r="CW441" s="142"/>
      <c r="CX441" s="155" t="s">
        <v>246</v>
      </c>
      <c r="CY441" s="156"/>
      <c r="CZ441" s="162">
        <v>0.6</v>
      </c>
      <c r="DA441" s="142"/>
      <c r="DB441" s="155" t="s">
        <v>246</v>
      </c>
      <c r="DC441" s="156"/>
      <c r="DD441" s="162">
        <v>0.6</v>
      </c>
      <c r="DE441" s="142"/>
      <c r="DF441" s="155" t="s">
        <v>246</v>
      </c>
      <c r="DG441" s="156"/>
      <c r="DH441" s="162">
        <v>0.6</v>
      </c>
      <c r="DI441" s="142"/>
      <c r="DJ441" s="155" t="s">
        <v>246</v>
      </c>
      <c r="DK441" s="156"/>
      <c r="DL441" s="162">
        <v>0.6</v>
      </c>
      <c r="DM441" s="142"/>
      <c r="DN441" s="155" t="s">
        <v>246</v>
      </c>
      <c r="DO441" s="156"/>
      <c r="DP441" s="162">
        <v>0.6</v>
      </c>
      <c r="DQ441" s="142"/>
      <c r="DR441" s="155" t="s">
        <v>246</v>
      </c>
      <c r="DS441" s="156"/>
      <c r="DT441" s="162">
        <v>0.6</v>
      </c>
      <c r="DU441" s="142"/>
      <c r="DV441" s="155" t="s">
        <v>246</v>
      </c>
      <c r="DW441" s="156"/>
      <c r="DX441" s="162">
        <v>0.6</v>
      </c>
      <c r="DY441" s="142"/>
      <c r="DZ441" s="155" t="s">
        <v>246</v>
      </c>
      <c r="EA441" s="156"/>
      <c r="EB441" s="162">
        <v>0.6</v>
      </c>
      <c r="EC441" s="142"/>
      <c r="ED441" s="155" t="s">
        <v>246</v>
      </c>
      <c r="EE441" s="156"/>
      <c r="EF441" s="162">
        <v>0.6</v>
      </c>
      <c r="EG441" s="142"/>
      <c r="EH441" s="155" t="s">
        <v>246</v>
      </c>
      <c r="EI441" s="156"/>
      <c r="EJ441" s="162">
        <v>0.6</v>
      </c>
      <c r="EK441" s="142"/>
      <c r="EL441" s="155" t="s">
        <v>246</v>
      </c>
      <c r="EM441" s="156"/>
      <c r="EN441" s="141">
        <v>2.57</v>
      </c>
      <c r="EO441" s="142"/>
      <c r="EP441" s="155" t="s">
        <v>134</v>
      </c>
      <c r="EQ441" s="156"/>
      <c r="ER441" s="141">
        <v>2.57</v>
      </c>
      <c r="ES441" s="142"/>
      <c r="ET441" s="155" t="s">
        <v>134</v>
      </c>
      <c r="EU441" s="156"/>
      <c r="EV441" s="141">
        <v>2.57</v>
      </c>
      <c r="EW441" s="142"/>
      <c r="EX441" s="155" t="s">
        <v>134</v>
      </c>
      <c r="EY441" s="156"/>
      <c r="EZ441" s="141">
        <v>2.57</v>
      </c>
      <c r="FA441" s="142"/>
      <c r="FB441" s="155" t="s">
        <v>134</v>
      </c>
      <c r="FC441" s="156"/>
      <c r="FD441" s="141">
        <v>2.57</v>
      </c>
      <c r="FE441" s="142"/>
      <c r="FF441" s="155" t="s">
        <v>134</v>
      </c>
      <c r="FG441" s="156"/>
      <c r="FH441" s="141">
        <v>2.57</v>
      </c>
      <c r="FI441" s="142"/>
      <c r="FJ441" s="155" t="s">
        <v>134</v>
      </c>
      <c r="FK441" s="156"/>
      <c r="FL441" s="141">
        <v>2.57</v>
      </c>
      <c r="FM441" s="142"/>
      <c r="FN441" s="155" t="s">
        <v>134</v>
      </c>
      <c r="FO441" s="156"/>
      <c r="FP441" s="141">
        <v>2.52</v>
      </c>
      <c r="FQ441" s="142"/>
      <c r="FR441" s="155" t="s">
        <v>134</v>
      </c>
      <c r="FS441" s="156"/>
      <c r="FT441" s="141">
        <v>2.52</v>
      </c>
      <c r="FU441" s="142"/>
      <c r="FV441" s="155" t="s">
        <v>134</v>
      </c>
      <c r="FW441" s="156"/>
      <c r="FX441" s="141">
        <v>2.52</v>
      </c>
      <c r="FY441" s="142"/>
      <c r="FZ441" s="155" t="s">
        <v>134</v>
      </c>
      <c r="GA441" s="156"/>
      <c r="GB441" s="141">
        <v>2.52</v>
      </c>
      <c r="GC441" s="142"/>
      <c r="GD441" s="155" t="s">
        <v>134</v>
      </c>
      <c r="GE441" s="156"/>
      <c r="GF441" s="141">
        <v>2.52</v>
      </c>
      <c r="GG441" s="142"/>
      <c r="GH441" s="155" t="s">
        <v>134</v>
      </c>
      <c r="GI441" s="156"/>
      <c r="GJ441" s="141">
        <v>2.52</v>
      </c>
      <c r="GK441" s="142"/>
      <c r="GL441" s="155" t="s">
        <v>134</v>
      </c>
      <c r="GM441" s="156"/>
      <c r="GN441" s="141">
        <v>2.39</v>
      </c>
      <c r="GO441" s="142"/>
      <c r="GP441" s="155" t="s">
        <v>134</v>
      </c>
      <c r="GQ441" s="156"/>
      <c r="GR441" s="141">
        <v>2.39</v>
      </c>
      <c r="GS441" s="142"/>
      <c r="GT441" s="155" t="s">
        <v>134</v>
      </c>
      <c r="GU441" s="156"/>
      <c r="GV441" s="141">
        <v>2.39</v>
      </c>
      <c r="GW441" s="142"/>
      <c r="GX441" s="155" t="s">
        <v>134</v>
      </c>
      <c r="GY441" s="156"/>
      <c r="GZ441" s="141">
        <v>2.39</v>
      </c>
      <c r="HA441" s="142"/>
      <c r="HB441" s="155" t="s">
        <v>134</v>
      </c>
      <c r="HC441" s="156"/>
      <c r="HD441" s="141">
        <v>2.39</v>
      </c>
      <c r="HE441" s="142"/>
      <c r="HF441" s="155" t="s">
        <v>134</v>
      </c>
      <c r="HG441" s="156"/>
      <c r="HH441" s="141">
        <v>2.39</v>
      </c>
      <c r="HI441" s="142"/>
      <c r="HJ441" s="155" t="s">
        <v>134</v>
      </c>
      <c r="HK441" s="156"/>
      <c r="HL441" s="141">
        <v>2.39</v>
      </c>
      <c r="HM441" s="142"/>
      <c r="HN441" s="155" t="s">
        <v>134</v>
      </c>
      <c r="HO441" s="156"/>
      <c r="HP441" s="141">
        <v>2.39</v>
      </c>
      <c r="HQ441" s="142"/>
      <c r="HR441" s="155" t="s">
        <v>134</v>
      </c>
      <c r="HS441" s="156"/>
      <c r="HT441" s="141">
        <v>2.39</v>
      </c>
      <c r="HU441" s="142"/>
      <c r="HV441" s="155" t="s">
        <v>134</v>
      </c>
      <c r="HW441" s="156"/>
      <c r="HX441" s="141">
        <v>2.39</v>
      </c>
      <c r="HY441" s="142"/>
      <c r="HZ441" s="155" t="s">
        <v>134</v>
      </c>
      <c r="IA441" s="156"/>
      <c r="IB441" s="141">
        <v>2.39</v>
      </c>
      <c r="IC441" s="142"/>
      <c r="ID441" s="155" t="s">
        <v>134</v>
      </c>
      <c r="IE441" s="156"/>
      <c r="IF441" s="141">
        <v>2.39</v>
      </c>
      <c r="IG441" s="142"/>
      <c r="IH441" s="155" t="s">
        <v>134</v>
      </c>
      <c r="II441" s="156"/>
      <c r="IJ441" s="141">
        <v>2.39</v>
      </c>
      <c r="IK441" s="142"/>
      <c r="IL441" s="155" t="s">
        <v>134</v>
      </c>
      <c r="IM441" s="156"/>
      <c r="IN441" s="141">
        <v>2.39</v>
      </c>
      <c r="IO441" s="142"/>
      <c r="IP441" s="155" t="s">
        <v>134</v>
      </c>
      <c r="IQ441" s="156"/>
    </row>
    <row r="442" spans="2:251" ht="23.5" customHeight="1" x14ac:dyDescent="0.4">
      <c r="B442" s="234"/>
      <c r="C442" s="235"/>
      <c r="D442" s="137"/>
      <c r="E442" s="138"/>
      <c r="F442" s="145"/>
      <c r="G442" s="146"/>
      <c r="H442" s="137"/>
      <c r="I442" s="138"/>
      <c r="J442" s="145"/>
      <c r="K442" s="146"/>
      <c r="L442" s="137"/>
      <c r="M442" s="138"/>
      <c r="N442" s="145"/>
      <c r="O442" s="146"/>
      <c r="P442" s="137"/>
      <c r="Q442" s="138"/>
      <c r="R442" s="145"/>
      <c r="S442" s="146"/>
      <c r="T442" s="137"/>
      <c r="U442" s="138"/>
      <c r="V442" s="145"/>
      <c r="W442" s="146"/>
      <c r="X442" s="137"/>
      <c r="Y442" s="138"/>
      <c r="Z442" s="145"/>
      <c r="AA442" s="146"/>
      <c r="AB442" s="137"/>
      <c r="AC442" s="138"/>
      <c r="AD442" s="145"/>
      <c r="AE442" s="146"/>
      <c r="AF442" s="137"/>
      <c r="AG442" s="138"/>
      <c r="AH442" s="145"/>
      <c r="AI442" s="146"/>
      <c r="AJ442" s="137"/>
      <c r="AK442" s="138"/>
      <c r="AL442" s="145"/>
      <c r="AM442" s="146"/>
      <c r="AN442" s="137"/>
      <c r="AO442" s="138"/>
      <c r="AP442" s="145"/>
      <c r="AQ442" s="146"/>
      <c r="AR442" s="137"/>
      <c r="AS442" s="138"/>
      <c r="AT442" s="145"/>
      <c r="AU442" s="146"/>
      <c r="AV442" s="137"/>
      <c r="AW442" s="138"/>
      <c r="AX442" s="145"/>
      <c r="AY442" s="146"/>
      <c r="AZ442" s="137"/>
      <c r="BA442" s="138"/>
      <c r="BB442" s="145"/>
      <c r="BC442" s="146"/>
      <c r="BD442" s="137"/>
      <c r="BE442" s="138"/>
      <c r="BF442" s="145"/>
      <c r="BG442" s="146"/>
      <c r="BH442" s="137"/>
      <c r="BI442" s="138"/>
      <c r="BJ442" s="145"/>
      <c r="BK442" s="146"/>
      <c r="BL442" s="137"/>
      <c r="BM442" s="138"/>
      <c r="BN442" s="145"/>
      <c r="BO442" s="146"/>
      <c r="BP442" s="137"/>
      <c r="BQ442" s="138"/>
      <c r="BR442" s="145"/>
      <c r="BS442" s="146"/>
      <c r="BT442" s="137"/>
      <c r="BU442" s="138"/>
      <c r="BV442" s="145"/>
      <c r="BW442" s="146"/>
      <c r="BX442" s="137"/>
      <c r="BY442" s="138"/>
      <c r="BZ442" s="145"/>
      <c r="CA442" s="146"/>
      <c r="CB442" s="137"/>
      <c r="CC442" s="138"/>
      <c r="CD442" s="145"/>
      <c r="CE442" s="146"/>
      <c r="CF442" s="137"/>
      <c r="CG442" s="138"/>
      <c r="CH442" s="145"/>
      <c r="CI442" s="146"/>
      <c r="CJ442" s="137"/>
      <c r="CK442" s="138"/>
      <c r="CL442" s="145"/>
      <c r="CM442" s="146"/>
      <c r="CN442" s="161">
        <v>6.1000000000000005</v>
      </c>
      <c r="CO442" s="138"/>
      <c r="CP442" s="139" t="s">
        <v>134</v>
      </c>
      <c r="CQ442" s="140"/>
      <c r="CR442" s="161">
        <v>6.1000000000000005</v>
      </c>
      <c r="CS442" s="138"/>
      <c r="CT442" s="139" t="s">
        <v>134</v>
      </c>
      <c r="CU442" s="140"/>
      <c r="CV442" s="161">
        <v>6.1000000000000005</v>
      </c>
      <c r="CW442" s="138"/>
      <c r="CX442" s="139" t="s">
        <v>134</v>
      </c>
      <c r="CY442" s="140"/>
      <c r="CZ442" s="161">
        <v>10.220000000000001</v>
      </c>
      <c r="DA442" s="138"/>
      <c r="DB442" s="139" t="s">
        <v>134</v>
      </c>
      <c r="DC442" s="140"/>
      <c r="DD442" s="161">
        <v>10.220000000000001</v>
      </c>
      <c r="DE442" s="138"/>
      <c r="DF442" s="139" t="s">
        <v>134</v>
      </c>
      <c r="DG442" s="140"/>
      <c r="DH442" s="161">
        <v>10.220000000000001</v>
      </c>
      <c r="DI442" s="138"/>
      <c r="DJ442" s="139" t="s">
        <v>134</v>
      </c>
      <c r="DK442" s="140"/>
      <c r="DL442" s="161">
        <v>10.220000000000001</v>
      </c>
      <c r="DM442" s="138"/>
      <c r="DN442" s="139" t="s">
        <v>134</v>
      </c>
      <c r="DO442" s="140"/>
      <c r="DP442" s="161">
        <v>10.220000000000001</v>
      </c>
      <c r="DQ442" s="138"/>
      <c r="DR442" s="139" t="s">
        <v>134</v>
      </c>
      <c r="DS442" s="140"/>
      <c r="DT442" s="161">
        <v>10.220000000000001</v>
      </c>
      <c r="DU442" s="138"/>
      <c r="DV442" s="139" t="s">
        <v>134</v>
      </c>
      <c r="DW442" s="140"/>
      <c r="DX442" s="161">
        <v>10.220000000000001</v>
      </c>
      <c r="DY442" s="138"/>
      <c r="DZ442" s="139" t="s">
        <v>134</v>
      </c>
      <c r="EA442" s="140"/>
      <c r="EB442" s="161">
        <v>10.220000000000001</v>
      </c>
      <c r="EC442" s="138"/>
      <c r="ED442" s="139" t="s">
        <v>134</v>
      </c>
      <c r="EE442" s="140"/>
      <c r="EF442" s="161">
        <v>10.220000000000001</v>
      </c>
      <c r="EG442" s="138"/>
      <c r="EH442" s="139" t="s">
        <v>134</v>
      </c>
      <c r="EI442" s="140"/>
      <c r="EJ442" s="161">
        <v>10.220000000000001</v>
      </c>
      <c r="EK442" s="138"/>
      <c r="EL442" s="139" t="s">
        <v>134</v>
      </c>
      <c r="EM442" s="140"/>
      <c r="EN442" s="137">
        <v>-0.05</v>
      </c>
      <c r="EO442" s="138"/>
      <c r="EP442" s="139"/>
      <c r="EQ442" s="140"/>
      <c r="ER442" s="137">
        <v>-0.05</v>
      </c>
      <c r="ES442" s="138"/>
      <c r="ET442" s="139"/>
      <c r="EU442" s="140"/>
      <c r="EV442" s="137">
        <v>-0.05</v>
      </c>
      <c r="EW442" s="138"/>
      <c r="EX442" s="139"/>
      <c r="EY442" s="140"/>
      <c r="EZ442" s="137">
        <v>-0.05</v>
      </c>
      <c r="FA442" s="138"/>
      <c r="FB442" s="139"/>
      <c r="FC442" s="140"/>
      <c r="FD442" s="137">
        <v>-0.05</v>
      </c>
      <c r="FE442" s="138"/>
      <c r="FF442" s="139"/>
      <c r="FG442" s="140"/>
      <c r="FH442" s="137">
        <v>-0.05</v>
      </c>
      <c r="FI442" s="138"/>
      <c r="FJ442" s="139"/>
      <c r="FK442" s="140"/>
      <c r="FL442" s="137">
        <v>-0.05</v>
      </c>
      <c r="FM442" s="138"/>
      <c r="FN442" s="139"/>
      <c r="FO442" s="140"/>
      <c r="FP442" s="137">
        <v>-0.1</v>
      </c>
      <c r="FQ442" s="138"/>
      <c r="FR442" s="139"/>
      <c r="FS442" s="140"/>
      <c r="FT442" s="137">
        <v>-0.1</v>
      </c>
      <c r="FU442" s="138"/>
      <c r="FV442" s="139"/>
      <c r="FW442" s="140"/>
      <c r="FX442" s="137">
        <v>-0.1</v>
      </c>
      <c r="FY442" s="138"/>
      <c r="FZ442" s="139"/>
      <c r="GA442" s="140"/>
      <c r="GB442" s="137">
        <v>-0.1</v>
      </c>
      <c r="GC442" s="138"/>
      <c r="GD442" s="139"/>
      <c r="GE442" s="140"/>
      <c r="GF442" s="137">
        <v>-0.1</v>
      </c>
      <c r="GG442" s="138"/>
      <c r="GH442" s="139"/>
      <c r="GI442" s="140"/>
      <c r="GJ442" s="137">
        <v>-0.1</v>
      </c>
      <c r="GK442" s="138"/>
      <c r="GL442" s="139"/>
      <c r="GM442" s="140"/>
      <c r="GN442" s="137">
        <v>-0.1</v>
      </c>
      <c r="GO442" s="138"/>
      <c r="GP442" s="139"/>
      <c r="GQ442" s="140"/>
      <c r="GR442" s="137">
        <v>-0.1</v>
      </c>
      <c r="GS442" s="138"/>
      <c r="GT442" s="139"/>
      <c r="GU442" s="140"/>
      <c r="GV442" s="137">
        <v>-0.1</v>
      </c>
      <c r="GW442" s="138"/>
      <c r="GX442" s="139"/>
      <c r="GY442" s="140"/>
      <c r="GZ442" s="137">
        <v>-0.1</v>
      </c>
      <c r="HA442" s="138"/>
      <c r="HB442" s="139"/>
      <c r="HC442" s="140"/>
      <c r="HD442" s="137">
        <v>-0.1</v>
      </c>
      <c r="HE442" s="138"/>
      <c r="HF442" s="139"/>
      <c r="HG442" s="140"/>
      <c r="HH442" s="137">
        <v>-0.1</v>
      </c>
      <c r="HI442" s="138"/>
      <c r="HJ442" s="139"/>
      <c r="HK442" s="140"/>
      <c r="HL442" s="137">
        <v>-0.1</v>
      </c>
      <c r="HM442" s="138"/>
      <c r="HN442" s="139"/>
      <c r="HO442" s="140"/>
      <c r="HP442" s="137">
        <v>-0.1</v>
      </c>
      <c r="HQ442" s="138"/>
      <c r="HR442" s="139"/>
      <c r="HS442" s="140"/>
      <c r="HT442" s="137">
        <v>-0.1</v>
      </c>
      <c r="HU442" s="138"/>
      <c r="HV442" s="139"/>
      <c r="HW442" s="140"/>
      <c r="HX442" s="137">
        <v>-0.1</v>
      </c>
      <c r="HY442" s="138"/>
      <c r="HZ442" s="139"/>
      <c r="IA442" s="140"/>
      <c r="IB442" s="137">
        <v>-0.1</v>
      </c>
      <c r="IC442" s="138"/>
      <c r="ID442" s="139"/>
      <c r="IE442" s="140"/>
      <c r="IF442" s="137">
        <v>-0.1</v>
      </c>
      <c r="IG442" s="138"/>
      <c r="IH442" s="139"/>
      <c r="II442" s="140"/>
      <c r="IJ442" s="137">
        <v>-0.1</v>
      </c>
      <c r="IK442" s="138"/>
      <c r="IL442" s="139"/>
      <c r="IM442" s="140"/>
      <c r="IN442" s="137">
        <v>-0.1</v>
      </c>
      <c r="IO442" s="138"/>
      <c r="IP442" s="139"/>
      <c r="IQ442" s="140"/>
    </row>
    <row r="443" spans="2:251" ht="23.5" customHeight="1" x14ac:dyDescent="0.4">
      <c r="B443" s="232" t="s">
        <v>24</v>
      </c>
      <c r="C443" s="233"/>
      <c r="D443" s="141">
        <v>0.85</v>
      </c>
      <c r="E443" s="142"/>
      <c r="F443" s="143" t="s">
        <v>134</v>
      </c>
      <c r="G443" s="144"/>
      <c r="H443" s="141">
        <v>0.85</v>
      </c>
      <c r="I443" s="142"/>
      <c r="J443" s="143" t="s">
        <v>134</v>
      </c>
      <c r="K443" s="144"/>
      <c r="L443" s="141">
        <v>0.85</v>
      </c>
      <c r="M443" s="142"/>
      <c r="N443" s="143" t="s">
        <v>134</v>
      </c>
      <c r="O443" s="144"/>
      <c r="P443" s="141">
        <v>0.85</v>
      </c>
      <c r="Q443" s="142"/>
      <c r="R443" s="143" t="s">
        <v>134</v>
      </c>
      <c r="S443" s="144"/>
      <c r="T443" s="141">
        <v>0.85</v>
      </c>
      <c r="U443" s="142"/>
      <c r="V443" s="143" t="s">
        <v>134</v>
      </c>
      <c r="W443" s="144"/>
      <c r="X443" s="141">
        <v>0.85</v>
      </c>
      <c r="Y443" s="142"/>
      <c r="Z443" s="143" t="s">
        <v>134</v>
      </c>
      <c r="AA443" s="144"/>
      <c r="AB443" s="141">
        <v>0.85</v>
      </c>
      <c r="AC443" s="142"/>
      <c r="AD443" s="143" t="s">
        <v>134</v>
      </c>
      <c r="AE443" s="144"/>
      <c r="AF443" s="141">
        <v>0.85</v>
      </c>
      <c r="AG443" s="142"/>
      <c r="AH443" s="143" t="s">
        <v>134</v>
      </c>
      <c r="AI443" s="144"/>
      <c r="AJ443" s="141">
        <v>0.85</v>
      </c>
      <c r="AK443" s="142"/>
      <c r="AL443" s="143" t="s">
        <v>134</v>
      </c>
      <c r="AM443" s="144"/>
      <c r="AN443" s="141">
        <v>0.85</v>
      </c>
      <c r="AO443" s="142"/>
      <c r="AP443" s="143" t="s">
        <v>134</v>
      </c>
      <c r="AQ443" s="144"/>
      <c r="AR443" s="141">
        <v>0.85</v>
      </c>
      <c r="AS443" s="142"/>
      <c r="AT443" s="143" t="s">
        <v>134</v>
      </c>
      <c r="AU443" s="144"/>
      <c r="AV443" s="141">
        <v>0.85</v>
      </c>
      <c r="AW443" s="142"/>
      <c r="AX443" s="143" t="s">
        <v>134</v>
      </c>
      <c r="AY443" s="144"/>
      <c r="AZ443" s="141">
        <v>0.85</v>
      </c>
      <c r="BA443" s="142"/>
      <c r="BB443" s="143" t="s">
        <v>134</v>
      </c>
      <c r="BC443" s="144"/>
      <c r="BD443" s="141">
        <v>0.85</v>
      </c>
      <c r="BE443" s="142"/>
      <c r="BF443" s="143" t="s">
        <v>134</v>
      </c>
      <c r="BG443" s="144"/>
      <c r="BH443" s="141">
        <v>0.85</v>
      </c>
      <c r="BI443" s="142"/>
      <c r="BJ443" s="143" t="s">
        <v>134</v>
      </c>
      <c r="BK443" s="144"/>
      <c r="BL443" s="141">
        <v>0.85</v>
      </c>
      <c r="BM443" s="142"/>
      <c r="BN443" s="143" t="s">
        <v>134</v>
      </c>
      <c r="BO443" s="144"/>
      <c r="BP443" s="141">
        <v>0.79999999999999993</v>
      </c>
      <c r="BQ443" s="142"/>
      <c r="BR443" s="143" t="s">
        <v>134</v>
      </c>
      <c r="BS443" s="144"/>
      <c r="BT443" s="141">
        <v>0.79999999999999993</v>
      </c>
      <c r="BU443" s="142"/>
      <c r="BV443" s="143" t="s">
        <v>134</v>
      </c>
      <c r="BW443" s="144"/>
      <c r="BX443" s="141">
        <v>0.79999999999999993</v>
      </c>
      <c r="BY443" s="142"/>
      <c r="BZ443" s="143" t="s">
        <v>134</v>
      </c>
      <c r="CA443" s="144"/>
      <c r="CB443" s="141">
        <v>0.79999999999999993</v>
      </c>
      <c r="CC443" s="142"/>
      <c r="CD443" s="143" t="s">
        <v>134</v>
      </c>
      <c r="CE443" s="144"/>
      <c r="CF443" s="141">
        <v>0.79999999999999993</v>
      </c>
      <c r="CG443" s="142"/>
      <c r="CH443" s="143" t="s">
        <v>134</v>
      </c>
      <c r="CI443" s="144"/>
      <c r="CJ443" s="141">
        <v>0.79999999999999993</v>
      </c>
      <c r="CK443" s="142"/>
      <c r="CL443" s="143" t="s">
        <v>134</v>
      </c>
      <c r="CM443" s="144"/>
      <c r="CN443" s="141">
        <v>0.79999999999999993</v>
      </c>
      <c r="CO443" s="142"/>
      <c r="CP443" s="143" t="s">
        <v>134</v>
      </c>
      <c r="CQ443" s="144"/>
      <c r="CR443" s="141">
        <v>0.79999999999999993</v>
      </c>
      <c r="CS443" s="142"/>
      <c r="CT443" s="143" t="s">
        <v>134</v>
      </c>
      <c r="CU443" s="144"/>
      <c r="CV443" s="141">
        <v>0.79999999999999993</v>
      </c>
      <c r="CW443" s="142"/>
      <c r="CX443" s="143" t="s">
        <v>134</v>
      </c>
      <c r="CY443" s="144"/>
      <c r="CZ443" s="141">
        <v>0.79999999999999993</v>
      </c>
      <c r="DA443" s="142"/>
      <c r="DB443" s="143" t="s">
        <v>134</v>
      </c>
      <c r="DC443" s="144"/>
      <c r="DD443" s="141">
        <v>0.79999999999999993</v>
      </c>
      <c r="DE443" s="142"/>
      <c r="DF443" s="143" t="s">
        <v>134</v>
      </c>
      <c r="DG443" s="144"/>
      <c r="DH443" s="141">
        <v>0.79999999999999993</v>
      </c>
      <c r="DI443" s="142"/>
      <c r="DJ443" s="143" t="s">
        <v>134</v>
      </c>
      <c r="DK443" s="144"/>
      <c r="DL443" s="141">
        <v>0.79999999999999993</v>
      </c>
      <c r="DM443" s="142"/>
      <c r="DN443" s="143" t="s">
        <v>134</v>
      </c>
      <c r="DO443" s="144"/>
      <c r="DP443" s="141">
        <v>0.44</v>
      </c>
      <c r="DQ443" s="142"/>
      <c r="DR443" s="143" t="s">
        <v>134</v>
      </c>
      <c r="DS443" s="144"/>
      <c r="DT443" s="141">
        <v>0.44</v>
      </c>
      <c r="DU443" s="142"/>
      <c r="DV443" s="143" t="s">
        <v>134</v>
      </c>
      <c r="DW443" s="144"/>
      <c r="DX443" s="141">
        <v>0.44</v>
      </c>
      <c r="DY443" s="142"/>
      <c r="DZ443" s="143" t="s">
        <v>134</v>
      </c>
      <c r="EA443" s="144"/>
      <c r="EB443" s="141">
        <v>0.44</v>
      </c>
      <c r="EC443" s="142"/>
      <c r="ED443" s="143" t="s">
        <v>134</v>
      </c>
      <c r="EE443" s="144"/>
      <c r="EF443" s="141">
        <v>0.44</v>
      </c>
      <c r="EG443" s="142"/>
      <c r="EH443" s="143" t="s">
        <v>134</v>
      </c>
      <c r="EI443" s="144"/>
      <c r="EJ443" s="141">
        <v>0.44</v>
      </c>
      <c r="EK443" s="142"/>
      <c r="EL443" s="143" t="s">
        <v>134</v>
      </c>
      <c r="EM443" s="144"/>
      <c r="EN443" s="141">
        <v>0.44</v>
      </c>
      <c r="EO443" s="142"/>
      <c r="EP443" s="143" t="s">
        <v>134</v>
      </c>
      <c r="EQ443" s="144"/>
      <c r="ER443" s="141">
        <v>0.44</v>
      </c>
      <c r="ES443" s="142"/>
      <c r="ET443" s="143" t="s">
        <v>134</v>
      </c>
      <c r="EU443" s="144"/>
      <c r="EV443" s="141">
        <v>0.44</v>
      </c>
      <c r="EW443" s="142"/>
      <c r="EX443" s="143" t="s">
        <v>134</v>
      </c>
      <c r="EY443" s="144"/>
      <c r="EZ443" s="141">
        <v>0.44</v>
      </c>
      <c r="FA443" s="142"/>
      <c r="FB443" s="143" t="s">
        <v>134</v>
      </c>
      <c r="FC443" s="144"/>
      <c r="FD443" s="141" t="s">
        <v>8</v>
      </c>
      <c r="FE443" s="142"/>
      <c r="FF443" s="143" t="s">
        <v>8</v>
      </c>
      <c r="FG443" s="144"/>
      <c r="FH443" s="141" t="s">
        <v>8</v>
      </c>
      <c r="FI443" s="142"/>
      <c r="FJ443" s="143" t="s">
        <v>8</v>
      </c>
      <c r="FK443" s="144"/>
      <c r="FL443" s="141" t="s">
        <v>8</v>
      </c>
      <c r="FM443" s="142"/>
      <c r="FN443" s="143" t="s">
        <v>8</v>
      </c>
      <c r="FO443" s="144"/>
      <c r="FP443" s="141" t="s">
        <v>8</v>
      </c>
      <c r="FQ443" s="142"/>
      <c r="FR443" s="143" t="s">
        <v>8</v>
      </c>
      <c r="FS443" s="144"/>
      <c r="FT443" s="141" t="s">
        <v>8</v>
      </c>
      <c r="FU443" s="142"/>
      <c r="FV443" s="143" t="s">
        <v>8</v>
      </c>
      <c r="FW443" s="144"/>
      <c r="FX443" s="141" t="s">
        <v>8</v>
      </c>
      <c r="FY443" s="142"/>
      <c r="FZ443" s="143" t="s">
        <v>8</v>
      </c>
      <c r="GA443" s="144"/>
      <c r="GB443" s="141" t="s">
        <v>8</v>
      </c>
      <c r="GC443" s="142"/>
      <c r="GD443" s="143" t="s">
        <v>8</v>
      </c>
      <c r="GE443" s="144"/>
      <c r="GF443" s="141" t="s">
        <v>8</v>
      </c>
      <c r="GG443" s="142"/>
      <c r="GH443" s="143" t="s">
        <v>8</v>
      </c>
      <c r="GI443" s="144"/>
      <c r="GJ443" s="141">
        <v>0.6</v>
      </c>
      <c r="GK443" s="142"/>
      <c r="GL443" s="155" t="s">
        <v>246</v>
      </c>
      <c r="GM443" s="156"/>
      <c r="GN443" s="141">
        <v>0.6</v>
      </c>
      <c r="GO443" s="142"/>
      <c r="GP443" s="155" t="s">
        <v>246</v>
      </c>
      <c r="GQ443" s="156"/>
      <c r="GR443" s="141">
        <v>0.6</v>
      </c>
      <c r="GS443" s="142"/>
      <c r="GT443" s="155" t="s">
        <v>246</v>
      </c>
      <c r="GU443" s="156"/>
      <c r="GV443" s="141">
        <v>0.6</v>
      </c>
      <c r="GW443" s="142"/>
      <c r="GX443" s="155" t="s">
        <v>246</v>
      </c>
      <c r="GY443" s="156"/>
      <c r="GZ443" s="141">
        <v>0.6</v>
      </c>
      <c r="HA443" s="142"/>
      <c r="HB443" s="155" t="s">
        <v>246</v>
      </c>
      <c r="HC443" s="156"/>
      <c r="HD443" s="141">
        <v>0.6</v>
      </c>
      <c r="HE443" s="142"/>
      <c r="HF443" s="155" t="s">
        <v>246</v>
      </c>
      <c r="HG443" s="156"/>
      <c r="HH443" s="141">
        <v>0.6</v>
      </c>
      <c r="HI443" s="142"/>
      <c r="HJ443" s="155" t="s">
        <v>246</v>
      </c>
      <c r="HK443" s="156"/>
      <c r="HL443" s="141">
        <v>0.6</v>
      </c>
      <c r="HM443" s="142"/>
      <c r="HN443" s="155" t="s">
        <v>246</v>
      </c>
      <c r="HO443" s="156"/>
      <c r="HP443" s="141" t="s">
        <v>8</v>
      </c>
      <c r="HQ443" s="142"/>
      <c r="HR443" s="155" t="s">
        <v>8</v>
      </c>
      <c r="HS443" s="156"/>
      <c r="HT443" s="141" t="s">
        <v>8</v>
      </c>
      <c r="HU443" s="142"/>
      <c r="HV443" s="155" t="s">
        <v>8</v>
      </c>
      <c r="HW443" s="156"/>
      <c r="HX443" s="141" t="s">
        <v>8</v>
      </c>
      <c r="HY443" s="142"/>
      <c r="HZ443" s="155" t="s">
        <v>8</v>
      </c>
      <c r="IA443" s="156"/>
      <c r="IB443" s="162">
        <v>0.6</v>
      </c>
      <c r="IC443" s="142"/>
      <c r="ID443" s="155" t="s">
        <v>246</v>
      </c>
      <c r="IE443" s="156"/>
      <c r="IF443" s="162">
        <v>0.6</v>
      </c>
      <c r="IG443" s="142"/>
      <c r="IH443" s="155" t="s">
        <v>246</v>
      </c>
      <c r="II443" s="156"/>
      <c r="IJ443" s="162">
        <v>0.6</v>
      </c>
      <c r="IK443" s="142"/>
      <c r="IL443" s="155" t="s">
        <v>246</v>
      </c>
      <c r="IM443" s="156"/>
      <c r="IN443" s="162">
        <v>0.6</v>
      </c>
      <c r="IO443" s="142"/>
      <c r="IP443" s="155" t="s">
        <v>246</v>
      </c>
      <c r="IQ443" s="156"/>
    </row>
    <row r="444" spans="2:251" ht="23.5" customHeight="1" x14ac:dyDescent="0.4">
      <c r="B444" s="234"/>
      <c r="C444" s="235"/>
      <c r="D444" s="137"/>
      <c r="E444" s="138"/>
      <c r="F444" s="145"/>
      <c r="G444" s="146"/>
      <c r="H444" s="137"/>
      <c r="I444" s="138"/>
      <c r="J444" s="145"/>
      <c r="K444" s="146"/>
      <c r="L444" s="137"/>
      <c r="M444" s="138"/>
      <c r="N444" s="145"/>
      <c r="O444" s="146"/>
      <c r="P444" s="137"/>
      <c r="Q444" s="138"/>
      <c r="R444" s="145"/>
      <c r="S444" s="146"/>
      <c r="T444" s="137"/>
      <c r="U444" s="138"/>
      <c r="V444" s="145"/>
      <c r="W444" s="146"/>
      <c r="X444" s="137"/>
      <c r="Y444" s="138"/>
      <c r="Z444" s="145"/>
      <c r="AA444" s="146"/>
      <c r="AB444" s="137"/>
      <c r="AC444" s="138"/>
      <c r="AD444" s="145"/>
      <c r="AE444" s="146"/>
      <c r="AF444" s="137"/>
      <c r="AG444" s="138"/>
      <c r="AH444" s="145"/>
      <c r="AI444" s="146"/>
      <c r="AJ444" s="137"/>
      <c r="AK444" s="138"/>
      <c r="AL444" s="145"/>
      <c r="AM444" s="146"/>
      <c r="AN444" s="137"/>
      <c r="AO444" s="138"/>
      <c r="AP444" s="145"/>
      <c r="AQ444" s="146"/>
      <c r="AR444" s="137"/>
      <c r="AS444" s="138"/>
      <c r="AT444" s="145"/>
      <c r="AU444" s="146"/>
      <c r="AV444" s="137"/>
      <c r="AW444" s="138"/>
      <c r="AX444" s="145"/>
      <c r="AY444" s="146"/>
      <c r="AZ444" s="137"/>
      <c r="BA444" s="138"/>
      <c r="BB444" s="145"/>
      <c r="BC444" s="146"/>
      <c r="BD444" s="137"/>
      <c r="BE444" s="138"/>
      <c r="BF444" s="145"/>
      <c r="BG444" s="146"/>
      <c r="BH444" s="137"/>
      <c r="BI444" s="138"/>
      <c r="BJ444" s="145"/>
      <c r="BK444" s="146"/>
      <c r="BL444" s="137"/>
      <c r="BM444" s="138"/>
      <c r="BN444" s="145"/>
      <c r="BO444" s="146"/>
      <c r="BP444" s="137"/>
      <c r="BQ444" s="138"/>
      <c r="BR444" s="145"/>
      <c r="BS444" s="146"/>
      <c r="BT444" s="137"/>
      <c r="BU444" s="138"/>
      <c r="BV444" s="145"/>
      <c r="BW444" s="146"/>
      <c r="BX444" s="137"/>
      <c r="BY444" s="138"/>
      <c r="BZ444" s="145"/>
      <c r="CA444" s="146"/>
      <c r="CB444" s="137"/>
      <c r="CC444" s="138"/>
      <c r="CD444" s="145"/>
      <c r="CE444" s="146"/>
      <c r="CF444" s="137"/>
      <c r="CG444" s="138"/>
      <c r="CH444" s="145"/>
      <c r="CI444" s="146"/>
      <c r="CJ444" s="137"/>
      <c r="CK444" s="138"/>
      <c r="CL444" s="145"/>
      <c r="CM444" s="146"/>
      <c r="CN444" s="137"/>
      <c r="CO444" s="138"/>
      <c r="CP444" s="145"/>
      <c r="CQ444" s="146"/>
      <c r="CR444" s="137"/>
      <c r="CS444" s="138"/>
      <c r="CT444" s="145"/>
      <c r="CU444" s="146"/>
      <c r="CV444" s="137"/>
      <c r="CW444" s="138"/>
      <c r="CX444" s="145"/>
      <c r="CY444" s="146"/>
      <c r="CZ444" s="137"/>
      <c r="DA444" s="138"/>
      <c r="DB444" s="145"/>
      <c r="DC444" s="146"/>
      <c r="DD444" s="137"/>
      <c r="DE444" s="138"/>
      <c r="DF444" s="145"/>
      <c r="DG444" s="146"/>
      <c r="DH444" s="137"/>
      <c r="DI444" s="138"/>
      <c r="DJ444" s="145"/>
      <c r="DK444" s="146"/>
      <c r="DL444" s="137"/>
      <c r="DM444" s="138"/>
      <c r="DN444" s="145"/>
      <c r="DO444" s="146"/>
      <c r="DP444" s="137"/>
      <c r="DQ444" s="138"/>
      <c r="DR444" s="145"/>
      <c r="DS444" s="146"/>
      <c r="DT444" s="137"/>
      <c r="DU444" s="138"/>
      <c r="DV444" s="145"/>
      <c r="DW444" s="146"/>
      <c r="DX444" s="137"/>
      <c r="DY444" s="138"/>
      <c r="DZ444" s="145"/>
      <c r="EA444" s="146"/>
      <c r="EB444" s="137"/>
      <c r="EC444" s="138"/>
      <c r="ED444" s="145"/>
      <c r="EE444" s="146"/>
      <c r="EF444" s="137"/>
      <c r="EG444" s="138"/>
      <c r="EH444" s="145"/>
      <c r="EI444" s="146"/>
      <c r="EJ444" s="137"/>
      <c r="EK444" s="138"/>
      <c r="EL444" s="145"/>
      <c r="EM444" s="146"/>
      <c r="EN444" s="137"/>
      <c r="EO444" s="138"/>
      <c r="EP444" s="145"/>
      <c r="EQ444" s="146"/>
      <c r="ER444" s="137"/>
      <c r="ES444" s="138"/>
      <c r="ET444" s="145"/>
      <c r="EU444" s="146"/>
      <c r="EV444" s="137"/>
      <c r="EW444" s="138"/>
      <c r="EX444" s="145"/>
      <c r="EY444" s="146"/>
      <c r="EZ444" s="137"/>
      <c r="FA444" s="138"/>
      <c r="FB444" s="145"/>
      <c r="FC444" s="146"/>
      <c r="FD444" s="137"/>
      <c r="FE444" s="138"/>
      <c r="FF444" s="145"/>
      <c r="FG444" s="146"/>
      <c r="FH444" s="137"/>
      <c r="FI444" s="138"/>
      <c r="FJ444" s="145"/>
      <c r="FK444" s="146"/>
      <c r="FL444" s="137"/>
      <c r="FM444" s="138"/>
      <c r="FN444" s="145"/>
      <c r="FO444" s="146"/>
      <c r="FP444" s="137"/>
      <c r="FQ444" s="138"/>
      <c r="FR444" s="145"/>
      <c r="FS444" s="146"/>
      <c r="FT444" s="137"/>
      <c r="FU444" s="138"/>
      <c r="FV444" s="145"/>
      <c r="FW444" s="146"/>
      <c r="FX444" s="137"/>
      <c r="FY444" s="138"/>
      <c r="FZ444" s="145"/>
      <c r="GA444" s="146"/>
      <c r="GB444" s="137"/>
      <c r="GC444" s="138"/>
      <c r="GD444" s="145"/>
      <c r="GE444" s="146"/>
      <c r="GF444" s="137"/>
      <c r="GG444" s="138"/>
      <c r="GH444" s="145"/>
      <c r="GI444" s="146"/>
      <c r="GJ444" s="137">
        <v>14.299999999999999</v>
      </c>
      <c r="GK444" s="138"/>
      <c r="GL444" s="139" t="s">
        <v>134</v>
      </c>
      <c r="GM444" s="140"/>
      <c r="GN444" s="137">
        <v>14.299999999999999</v>
      </c>
      <c r="GO444" s="138"/>
      <c r="GP444" s="139" t="s">
        <v>134</v>
      </c>
      <c r="GQ444" s="140"/>
      <c r="GR444" s="137">
        <v>14.299999999999999</v>
      </c>
      <c r="GS444" s="138"/>
      <c r="GT444" s="139" t="s">
        <v>134</v>
      </c>
      <c r="GU444" s="140"/>
      <c r="GV444" s="137">
        <v>14.299999999999999</v>
      </c>
      <c r="GW444" s="138"/>
      <c r="GX444" s="139" t="s">
        <v>134</v>
      </c>
      <c r="GY444" s="140"/>
      <c r="GZ444" s="137">
        <v>14.299999999999999</v>
      </c>
      <c r="HA444" s="138"/>
      <c r="HB444" s="139" t="s">
        <v>134</v>
      </c>
      <c r="HC444" s="140"/>
      <c r="HD444" s="137">
        <v>14.299999999999999</v>
      </c>
      <c r="HE444" s="138"/>
      <c r="HF444" s="139" t="s">
        <v>134</v>
      </c>
      <c r="HG444" s="140"/>
      <c r="HH444" s="137">
        <v>14.299999999999999</v>
      </c>
      <c r="HI444" s="138"/>
      <c r="HJ444" s="139" t="s">
        <v>134</v>
      </c>
      <c r="HK444" s="140"/>
      <c r="HL444" s="137">
        <v>14.299999999999999</v>
      </c>
      <c r="HM444" s="138"/>
      <c r="HN444" s="139" t="s">
        <v>134</v>
      </c>
      <c r="HO444" s="140"/>
      <c r="HP444" s="137"/>
      <c r="HQ444" s="138"/>
      <c r="HR444" s="139"/>
      <c r="HS444" s="140"/>
      <c r="HT444" s="137"/>
      <c r="HU444" s="138"/>
      <c r="HV444" s="139"/>
      <c r="HW444" s="140"/>
      <c r="HX444" s="137"/>
      <c r="HY444" s="138"/>
      <c r="HZ444" s="139"/>
      <c r="IA444" s="140"/>
      <c r="IB444" s="161">
        <v>14.299999999999999</v>
      </c>
      <c r="IC444" s="138"/>
      <c r="ID444" s="139" t="s">
        <v>134</v>
      </c>
      <c r="IE444" s="140"/>
      <c r="IF444" s="161">
        <v>14.299999999999999</v>
      </c>
      <c r="IG444" s="138"/>
      <c r="IH444" s="139" t="s">
        <v>134</v>
      </c>
      <c r="II444" s="140"/>
      <c r="IJ444" s="161">
        <v>14.299999999999999</v>
      </c>
      <c r="IK444" s="138"/>
      <c r="IL444" s="139" t="s">
        <v>134</v>
      </c>
      <c r="IM444" s="140"/>
      <c r="IN444" s="161">
        <v>14.299999999999999</v>
      </c>
      <c r="IO444" s="138"/>
      <c r="IP444" s="139" t="s">
        <v>134</v>
      </c>
      <c r="IQ444" s="140"/>
    </row>
    <row r="445" spans="2:251" ht="23.5" customHeight="1" x14ac:dyDescent="0.4">
      <c r="B445" s="232" t="s">
        <v>19</v>
      </c>
      <c r="C445" s="233"/>
      <c r="D445" s="141">
        <v>6.45</v>
      </c>
      <c r="E445" s="142"/>
      <c r="F445" s="143" t="s">
        <v>134</v>
      </c>
      <c r="G445" s="144"/>
      <c r="H445" s="141">
        <v>6.45</v>
      </c>
      <c r="I445" s="142"/>
      <c r="J445" s="143" t="s">
        <v>134</v>
      </c>
      <c r="K445" s="144"/>
      <c r="L445" s="141">
        <v>6.45</v>
      </c>
      <c r="M445" s="142"/>
      <c r="N445" s="143" t="s">
        <v>134</v>
      </c>
      <c r="O445" s="144"/>
      <c r="P445" s="141">
        <v>6.45</v>
      </c>
      <c r="Q445" s="142"/>
      <c r="R445" s="143" t="s">
        <v>134</v>
      </c>
      <c r="S445" s="144"/>
      <c r="T445" s="141">
        <v>6.45</v>
      </c>
      <c r="U445" s="142"/>
      <c r="V445" s="143" t="s">
        <v>134</v>
      </c>
      <c r="W445" s="144"/>
      <c r="X445" s="141">
        <v>6.45</v>
      </c>
      <c r="Y445" s="142"/>
      <c r="Z445" s="143" t="s">
        <v>134</v>
      </c>
      <c r="AA445" s="144"/>
      <c r="AB445" s="141">
        <v>6.45</v>
      </c>
      <c r="AC445" s="142"/>
      <c r="AD445" s="143" t="s">
        <v>134</v>
      </c>
      <c r="AE445" s="144"/>
      <c r="AF445" s="141">
        <v>6.45</v>
      </c>
      <c r="AG445" s="142"/>
      <c r="AH445" s="143" t="s">
        <v>134</v>
      </c>
      <c r="AI445" s="144"/>
      <c r="AJ445" s="141">
        <v>6.45</v>
      </c>
      <c r="AK445" s="142"/>
      <c r="AL445" s="143" t="s">
        <v>134</v>
      </c>
      <c r="AM445" s="144"/>
      <c r="AN445" s="141">
        <v>6.45</v>
      </c>
      <c r="AO445" s="142"/>
      <c r="AP445" s="143" t="s">
        <v>134</v>
      </c>
      <c r="AQ445" s="144"/>
      <c r="AR445" s="141">
        <v>6.45</v>
      </c>
      <c r="AS445" s="142"/>
      <c r="AT445" s="143" t="s">
        <v>134</v>
      </c>
      <c r="AU445" s="144"/>
      <c r="AV445" s="141">
        <v>6.45</v>
      </c>
      <c r="AW445" s="142"/>
      <c r="AX445" s="143" t="s">
        <v>134</v>
      </c>
      <c r="AY445" s="144"/>
      <c r="AZ445" s="141">
        <v>6.45</v>
      </c>
      <c r="BA445" s="142"/>
      <c r="BB445" s="143" t="s">
        <v>134</v>
      </c>
      <c r="BC445" s="144"/>
      <c r="BD445" s="141">
        <v>6.45</v>
      </c>
      <c r="BE445" s="142"/>
      <c r="BF445" s="143" t="s">
        <v>134</v>
      </c>
      <c r="BG445" s="144"/>
      <c r="BH445" s="141">
        <v>6.45</v>
      </c>
      <c r="BI445" s="142"/>
      <c r="BJ445" s="143" t="s">
        <v>134</v>
      </c>
      <c r="BK445" s="144"/>
      <c r="BL445" s="141">
        <f>2.63+0.15</f>
        <v>2.78</v>
      </c>
      <c r="BM445" s="142"/>
      <c r="BN445" s="143" t="s">
        <v>134</v>
      </c>
      <c r="BO445" s="144"/>
      <c r="BP445" s="141">
        <v>2.73</v>
      </c>
      <c r="BQ445" s="142"/>
      <c r="BR445" s="143" t="s">
        <v>134</v>
      </c>
      <c r="BS445" s="144"/>
      <c r="BT445" s="141">
        <v>2.73</v>
      </c>
      <c r="BU445" s="142"/>
      <c r="BV445" s="143" t="s">
        <v>134</v>
      </c>
      <c r="BW445" s="144"/>
      <c r="BX445" s="141">
        <v>2.73</v>
      </c>
      <c r="BY445" s="142"/>
      <c r="BZ445" s="143" t="s">
        <v>134</v>
      </c>
      <c r="CA445" s="144"/>
      <c r="CB445" s="141">
        <v>2.73</v>
      </c>
      <c r="CC445" s="142"/>
      <c r="CD445" s="143" t="s">
        <v>134</v>
      </c>
      <c r="CE445" s="144"/>
      <c r="CF445" s="141">
        <v>2.73</v>
      </c>
      <c r="CG445" s="142"/>
      <c r="CH445" s="143" t="s">
        <v>134</v>
      </c>
      <c r="CI445" s="144"/>
      <c r="CJ445" s="141">
        <v>2.73</v>
      </c>
      <c r="CK445" s="142"/>
      <c r="CL445" s="143" t="s">
        <v>134</v>
      </c>
      <c r="CM445" s="144"/>
      <c r="CN445" s="141">
        <v>2.73</v>
      </c>
      <c r="CO445" s="142"/>
      <c r="CP445" s="143" t="s">
        <v>134</v>
      </c>
      <c r="CQ445" s="144"/>
      <c r="CR445" s="141">
        <v>2.73</v>
      </c>
      <c r="CS445" s="142"/>
      <c r="CT445" s="143" t="s">
        <v>134</v>
      </c>
      <c r="CU445" s="144"/>
      <c r="CV445" s="141">
        <v>2.73</v>
      </c>
      <c r="CW445" s="142"/>
      <c r="CX445" s="143" t="s">
        <v>134</v>
      </c>
      <c r="CY445" s="144"/>
      <c r="CZ445" s="141">
        <v>2.73</v>
      </c>
      <c r="DA445" s="142"/>
      <c r="DB445" s="143" t="s">
        <v>134</v>
      </c>
      <c r="DC445" s="144"/>
      <c r="DD445" s="141">
        <v>2.73</v>
      </c>
      <c r="DE445" s="142"/>
      <c r="DF445" s="143" t="s">
        <v>134</v>
      </c>
      <c r="DG445" s="144"/>
      <c r="DH445" s="141">
        <v>2.73</v>
      </c>
      <c r="DI445" s="142"/>
      <c r="DJ445" s="143" t="s">
        <v>134</v>
      </c>
      <c r="DK445" s="144"/>
      <c r="DL445" s="141">
        <v>2.73</v>
      </c>
      <c r="DM445" s="142"/>
      <c r="DN445" s="143" t="s">
        <v>134</v>
      </c>
      <c r="DO445" s="144"/>
      <c r="DP445" s="141">
        <v>2.73</v>
      </c>
      <c r="DQ445" s="142"/>
      <c r="DR445" s="143" t="s">
        <v>134</v>
      </c>
      <c r="DS445" s="144"/>
      <c r="DT445" s="141">
        <v>2.73</v>
      </c>
      <c r="DU445" s="142"/>
      <c r="DV445" s="143" t="s">
        <v>134</v>
      </c>
      <c r="DW445" s="144"/>
      <c r="DX445" s="141">
        <v>2.73</v>
      </c>
      <c r="DY445" s="142"/>
      <c r="DZ445" s="143" t="s">
        <v>134</v>
      </c>
      <c r="EA445" s="144"/>
      <c r="EB445" s="141">
        <v>2.65</v>
      </c>
      <c r="EC445" s="142"/>
      <c r="ED445" s="143" t="s">
        <v>134</v>
      </c>
      <c r="EE445" s="144"/>
      <c r="EF445" s="141">
        <v>2.65</v>
      </c>
      <c r="EG445" s="142"/>
      <c r="EH445" s="143" t="s">
        <v>134</v>
      </c>
      <c r="EI445" s="144"/>
      <c r="EJ445" s="141">
        <v>2.65</v>
      </c>
      <c r="EK445" s="142"/>
      <c r="EL445" s="143" t="s">
        <v>134</v>
      </c>
      <c r="EM445" s="144"/>
      <c r="EN445" s="141">
        <v>2.65</v>
      </c>
      <c r="EO445" s="142"/>
      <c r="EP445" s="143" t="s">
        <v>134</v>
      </c>
      <c r="EQ445" s="144"/>
      <c r="ER445" s="141">
        <v>2.65</v>
      </c>
      <c r="ES445" s="142"/>
      <c r="ET445" s="143" t="s">
        <v>134</v>
      </c>
      <c r="EU445" s="144"/>
      <c r="EV445" s="141">
        <v>2.65</v>
      </c>
      <c r="EW445" s="142"/>
      <c r="EX445" s="143" t="s">
        <v>134</v>
      </c>
      <c r="EY445" s="144"/>
      <c r="EZ445" s="141">
        <v>2.65</v>
      </c>
      <c r="FA445" s="142"/>
      <c r="FB445" s="143" t="s">
        <v>134</v>
      </c>
      <c r="FC445" s="144"/>
      <c r="FD445" s="141" t="s">
        <v>8</v>
      </c>
      <c r="FE445" s="142"/>
      <c r="FF445" s="143" t="s">
        <v>8</v>
      </c>
      <c r="FG445" s="144"/>
      <c r="FH445" s="141" t="s">
        <v>8</v>
      </c>
      <c r="FI445" s="142"/>
      <c r="FJ445" s="143" t="s">
        <v>8</v>
      </c>
      <c r="FK445" s="144"/>
      <c r="FL445" s="141" t="s">
        <v>8</v>
      </c>
      <c r="FM445" s="142"/>
      <c r="FN445" s="143" t="s">
        <v>8</v>
      </c>
      <c r="FO445" s="144"/>
      <c r="FP445" s="141" t="s">
        <v>8</v>
      </c>
      <c r="FQ445" s="142"/>
      <c r="FR445" s="143" t="s">
        <v>8</v>
      </c>
      <c r="FS445" s="144"/>
      <c r="FT445" s="141" t="s">
        <v>8</v>
      </c>
      <c r="FU445" s="142"/>
      <c r="FV445" s="143" t="s">
        <v>8</v>
      </c>
      <c r="FW445" s="144"/>
      <c r="FX445" s="141" t="s">
        <v>8</v>
      </c>
      <c r="FY445" s="142"/>
      <c r="FZ445" s="143" t="s">
        <v>8</v>
      </c>
      <c r="GA445" s="144"/>
      <c r="GB445" s="141" t="s">
        <v>8</v>
      </c>
      <c r="GC445" s="142"/>
      <c r="GD445" s="143" t="s">
        <v>8</v>
      </c>
      <c r="GE445" s="144"/>
      <c r="GF445" s="141" t="s">
        <v>8</v>
      </c>
      <c r="GG445" s="142"/>
      <c r="GH445" s="143" t="s">
        <v>8</v>
      </c>
      <c r="GI445" s="144"/>
      <c r="GJ445" s="141">
        <v>0.6</v>
      </c>
      <c r="GK445" s="142"/>
      <c r="GL445" s="155" t="s">
        <v>246</v>
      </c>
      <c r="GM445" s="156"/>
      <c r="GN445" s="141">
        <v>0.6</v>
      </c>
      <c r="GO445" s="142"/>
      <c r="GP445" s="155" t="s">
        <v>246</v>
      </c>
      <c r="GQ445" s="156"/>
      <c r="GR445" s="141">
        <v>0.6</v>
      </c>
      <c r="GS445" s="142"/>
      <c r="GT445" s="155" t="s">
        <v>246</v>
      </c>
      <c r="GU445" s="156"/>
      <c r="GV445" s="141">
        <v>0.6</v>
      </c>
      <c r="GW445" s="142"/>
      <c r="GX445" s="155" t="s">
        <v>246</v>
      </c>
      <c r="GY445" s="156"/>
      <c r="GZ445" s="141">
        <v>0.6</v>
      </c>
      <c r="HA445" s="142"/>
      <c r="HB445" s="155" t="s">
        <v>246</v>
      </c>
      <c r="HC445" s="156"/>
      <c r="HD445" s="141">
        <v>0.6</v>
      </c>
      <c r="HE445" s="142"/>
      <c r="HF445" s="155" t="s">
        <v>246</v>
      </c>
      <c r="HG445" s="156"/>
      <c r="HH445" s="141">
        <v>0.6</v>
      </c>
      <c r="HI445" s="142"/>
      <c r="HJ445" s="155" t="s">
        <v>246</v>
      </c>
      <c r="HK445" s="156"/>
      <c r="HL445" s="141">
        <v>5.54</v>
      </c>
      <c r="HM445" s="142"/>
      <c r="HN445" s="155" t="s">
        <v>134</v>
      </c>
      <c r="HO445" s="156"/>
      <c r="HP445" s="141">
        <v>5.54</v>
      </c>
      <c r="HQ445" s="142"/>
      <c r="HR445" s="155" t="s">
        <v>134</v>
      </c>
      <c r="HS445" s="156"/>
      <c r="HT445" s="141" t="s">
        <v>8</v>
      </c>
      <c r="HU445" s="142"/>
      <c r="HV445" s="155" t="s">
        <v>8</v>
      </c>
      <c r="HW445" s="156"/>
      <c r="HX445" s="141" t="s">
        <v>8</v>
      </c>
      <c r="HY445" s="142"/>
      <c r="HZ445" s="155" t="s">
        <v>8</v>
      </c>
      <c r="IA445" s="156"/>
      <c r="IB445" s="162">
        <v>0.6</v>
      </c>
      <c r="IC445" s="142"/>
      <c r="ID445" s="155" t="s">
        <v>246</v>
      </c>
      <c r="IE445" s="156"/>
      <c r="IF445" s="162">
        <v>0.6</v>
      </c>
      <c r="IG445" s="142"/>
      <c r="IH445" s="155" t="s">
        <v>246</v>
      </c>
      <c r="II445" s="156"/>
      <c r="IJ445" s="162">
        <v>0.6</v>
      </c>
      <c r="IK445" s="142"/>
      <c r="IL445" s="155" t="s">
        <v>246</v>
      </c>
      <c r="IM445" s="156"/>
      <c r="IN445" s="162">
        <v>0.6</v>
      </c>
      <c r="IO445" s="142"/>
      <c r="IP445" s="155" t="s">
        <v>246</v>
      </c>
      <c r="IQ445" s="156"/>
    </row>
    <row r="446" spans="2:251" ht="23.5" customHeight="1" x14ac:dyDescent="0.4">
      <c r="B446" s="234"/>
      <c r="C446" s="235"/>
      <c r="D446" s="137"/>
      <c r="E446" s="138"/>
      <c r="F446" s="145"/>
      <c r="G446" s="146"/>
      <c r="H446" s="137"/>
      <c r="I446" s="138"/>
      <c r="J446" s="145"/>
      <c r="K446" s="146"/>
      <c r="L446" s="137"/>
      <c r="M446" s="138"/>
      <c r="N446" s="145"/>
      <c r="O446" s="146"/>
      <c r="P446" s="137"/>
      <c r="Q446" s="138"/>
      <c r="R446" s="145"/>
      <c r="S446" s="146"/>
      <c r="T446" s="137"/>
      <c r="U446" s="138"/>
      <c r="V446" s="145"/>
      <c r="W446" s="146"/>
      <c r="X446" s="137"/>
      <c r="Y446" s="138"/>
      <c r="Z446" s="145"/>
      <c r="AA446" s="146"/>
      <c r="AB446" s="137"/>
      <c r="AC446" s="138"/>
      <c r="AD446" s="145"/>
      <c r="AE446" s="146"/>
      <c r="AF446" s="137"/>
      <c r="AG446" s="138"/>
      <c r="AH446" s="145"/>
      <c r="AI446" s="146"/>
      <c r="AJ446" s="137"/>
      <c r="AK446" s="138"/>
      <c r="AL446" s="145"/>
      <c r="AM446" s="146"/>
      <c r="AN446" s="137"/>
      <c r="AO446" s="138"/>
      <c r="AP446" s="145"/>
      <c r="AQ446" s="146"/>
      <c r="AR446" s="137"/>
      <c r="AS446" s="138"/>
      <c r="AT446" s="145"/>
      <c r="AU446" s="146"/>
      <c r="AV446" s="137"/>
      <c r="AW446" s="138"/>
      <c r="AX446" s="145"/>
      <c r="AY446" s="146"/>
      <c r="AZ446" s="137"/>
      <c r="BA446" s="138"/>
      <c r="BB446" s="145"/>
      <c r="BC446" s="146"/>
      <c r="BD446" s="137"/>
      <c r="BE446" s="138"/>
      <c r="BF446" s="145"/>
      <c r="BG446" s="146"/>
      <c r="BH446" s="137"/>
      <c r="BI446" s="138"/>
      <c r="BJ446" s="145"/>
      <c r="BK446" s="146"/>
      <c r="BL446" s="137"/>
      <c r="BM446" s="138"/>
      <c r="BN446" s="145"/>
      <c r="BO446" s="146"/>
      <c r="BP446" s="137"/>
      <c r="BQ446" s="138"/>
      <c r="BR446" s="145"/>
      <c r="BS446" s="146"/>
      <c r="BT446" s="137"/>
      <c r="BU446" s="138"/>
      <c r="BV446" s="145"/>
      <c r="BW446" s="146"/>
      <c r="BX446" s="137"/>
      <c r="BY446" s="138"/>
      <c r="BZ446" s="145"/>
      <c r="CA446" s="146"/>
      <c r="CB446" s="137"/>
      <c r="CC446" s="138"/>
      <c r="CD446" s="145"/>
      <c r="CE446" s="146"/>
      <c r="CF446" s="137"/>
      <c r="CG446" s="138"/>
      <c r="CH446" s="145"/>
      <c r="CI446" s="146"/>
      <c r="CJ446" s="137"/>
      <c r="CK446" s="138"/>
      <c r="CL446" s="145"/>
      <c r="CM446" s="146"/>
      <c r="CN446" s="137"/>
      <c r="CO446" s="138"/>
      <c r="CP446" s="145"/>
      <c r="CQ446" s="146"/>
      <c r="CR446" s="137"/>
      <c r="CS446" s="138"/>
      <c r="CT446" s="145"/>
      <c r="CU446" s="146"/>
      <c r="CV446" s="137"/>
      <c r="CW446" s="138"/>
      <c r="CX446" s="145"/>
      <c r="CY446" s="146"/>
      <c r="CZ446" s="137"/>
      <c r="DA446" s="138"/>
      <c r="DB446" s="145"/>
      <c r="DC446" s="146"/>
      <c r="DD446" s="137"/>
      <c r="DE446" s="138"/>
      <c r="DF446" s="145"/>
      <c r="DG446" s="146"/>
      <c r="DH446" s="137"/>
      <c r="DI446" s="138"/>
      <c r="DJ446" s="145"/>
      <c r="DK446" s="146"/>
      <c r="DL446" s="137"/>
      <c r="DM446" s="138"/>
      <c r="DN446" s="145"/>
      <c r="DO446" s="146"/>
      <c r="DP446" s="137"/>
      <c r="DQ446" s="138"/>
      <c r="DR446" s="145"/>
      <c r="DS446" s="146"/>
      <c r="DT446" s="137"/>
      <c r="DU446" s="138"/>
      <c r="DV446" s="145"/>
      <c r="DW446" s="146"/>
      <c r="DX446" s="137"/>
      <c r="DY446" s="138"/>
      <c r="DZ446" s="145"/>
      <c r="EA446" s="146"/>
      <c r="EB446" s="137"/>
      <c r="EC446" s="138"/>
      <c r="ED446" s="145"/>
      <c r="EE446" s="146"/>
      <c r="EF446" s="137"/>
      <c r="EG446" s="138"/>
      <c r="EH446" s="145"/>
      <c r="EI446" s="146"/>
      <c r="EJ446" s="137"/>
      <c r="EK446" s="138"/>
      <c r="EL446" s="145"/>
      <c r="EM446" s="146"/>
      <c r="EN446" s="137"/>
      <c r="EO446" s="138"/>
      <c r="EP446" s="145"/>
      <c r="EQ446" s="146"/>
      <c r="ER446" s="137"/>
      <c r="ES446" s="138"/>
      <c r="ET446" s="145"/>
      <c r="EU446" s="146"/>
      <c r="EV446" s="137"/>
      <c r="EW446" s="138"/>
      <c r="EX446" s="145"/>
      <c r="EY446" s="146"/>
      <c r="EZ446" s="137"/>
      <c r="FA446" s="138"/>
      <c r="FB446" s="145"/>
      <c r="FC446" s="146"/>
      <c r="FD446" s="137"/>
      <c r="FE446" s="138"/>
      <c r="FF446" s="145"/>
      <c r="FG446" s="146"/>
      <c r="FH446" s="137"/>
      <c r="FI446" s="138"/>
      <c r="FJ446" s="145"/>
      <c r="FK446" s="146"/>
      <c r="FL446" s="137"/>
      <c r="FM446" s="138"/>
      <c r="FN446" s="145"/>
      <c r="FO446" s="146"/>
      <c r="FP446" s="137"/>
      <c r="FQ446" s="138"/>
      <c r="FR446" s="145"/>
      <c r="FS446" s="146"/>
      <c r="FT446" s="137"/>
      <c r="FU446" s="138"/>
      <c r="FV446" s="145"/>
      <c r="FW446" s="146"/>
      <c r="FX446" s="137"/>
      <c r="FY446" s="138"/>
      <c r="FZ446" s="145"/>
      <c r="GA446" s="146"/>
      <c r="GB446" s="137"/>
      <c r="GC446" s="138"/>
      <c r="GD446" s="145"/>
      <c r="GE446" s="146"/>
      <c r="GF446" s="137"/>
      <c r="GG446" s="138"/>
      <c r="GH446" s="145"/>
      <c r="GI446" s="146"/>
      <c r="GJ446" s="137">
        <v>14.299999999999999</v>
      </c>
      <c r="GK446" s="138"/>
      <c r="GL446" s="139" t="s">
        <v>134</v>
      </c>
      <c r="GM446" s="140"/>
      <c r="GN446" s="137">
        <v>14.299999999999999</v>
      </c>
      <c r="GO446" s="138"/>
      <c r="GP446" s="139" t="s">
        <v>134</v>
      </c>
      <c r="GQ446" s="140"/>
      <c r="GR446" s="137">
        <v>14.299999999999999</v>
      </c>
      <c r="GS446" s="138"/>
      <c r="GT446" s="139" t="s">
        <v>134</v>
      </c>
      <c r="GU446" s="140"/>
      <c r="GV446" s="137">
        <v>14.299999999999999</v>
      </c>
      <c r="GW446" s="138"/>
      <c r="GX446" s="139" t="s">
        <v>134</v>
      </c>
      <c r="GY446" s="140"/>
      <c r="GZ446" s="137">
        <v>14.299999999999999</v>
      </c>
      <c r="HA446" s="138"/>
      <c r="HB446" s="139" t="s">
        <v>134</v>
      </c>
      <c r="HC446" s="140"/>
      <c r="HD446" s="137">
        <v>14.299999999999999</v>
      </c>
      <c r="HE446" s="138"/>
      <c r="HF446" s="139" t="s">
        <v>134</v>
      </c>
      <c r="HG446" s="140"/>
      <c r="HH446" s="137">
        <v>14.299999999999999</v>
      </c>
      <c r="HI446" s="138"/>
      <c r="HJ446" s="139" t="s">
        <v>134</v>
      </c>
      <c r="HK446" s="140"/>
      <c r="HL446" s="137"/>
      <c r="HM446" s="138"/>
      <c r="HN446" s="139"/>
      <c r="HO446" s="140"/>
      <c r="HP446" s="137"/>
      <c r="HQ446" s="138"/>
      <c r="HR446" s="139"/>
      <c r="HS446" s="140"/>
      <c r="HT446" s="137"/>
      <c r="HU446" s="138"/>
      <c r="HV446" s="139"/>
      <c r="HW446" s="140"/>
      <c r="HX446" s="137"/>
      <c r="HY446" s="138"/>
      <c r="HZ446" s="139"/>
      <c r="IA446" s="140"/>
      <c r="IB446" s="161">
        <v>14.299999999999999</v>
      </c>
      <c r="IC446" s="138"/>
      <c r="ID446" s="139" t="s">
        <v>134</v>
      </c>
      <c r="IE446" s="140"/>
      <c r="IF446" s="161">
        <v>14.299999999999999</v>
      </c>
      <c r="IG446" s="138"/>
      <c r="IH446" s="139" t="s">
        <v>134</v>
      </c>
      <c r="II446" s="140"/>
      <c r="IJ446" s="161">
        <v>14.299999999999999</v>
      </c>
      <c r="IK446" s="138"/>
      <c r="IL446" s="139" t="s">
        <v>134</v>
      </c>
      <c r="IM446" s="140"/>
      <c r="IN446" s="161">
        <v>14.299999999999999</v>
      </c>
      <c r="IO446" s="138"/>
      <c r="IP446" s="139" t="s">
        <v>134</v>
      </c>
      <c r="IQ446" s="140"/>
    </row>
    <row r="447" spans="2:251" ht="23.5" customHeight="1" x14ac:dyDescent="0.4">
      <c r="B447" s="210" t="s">
        <v>178</v>
      </c>
      <c r="C447" s="211"/>
      <c r="D447" s="147">
        <v>2.9</v>
      </c>
      <c r="E447" s="148"/>
      <c r="F447" s="149" t="s">
        <v>134</v>
      </c>
      <c r="G447" s="150"/>
      <c r="H447" s="147">
        <v>2.9</v>
      </c>
      <c r="I447" s="148"/>
      <c r="J447" s="149" t="s">
        <v>134</v>
      </c>
      <c r="K447" s="150"/>
      <c r="L447" s="147">
        <v>2.9</v>
      </c>
      <c r="M447" s="148"/>
      <c r="N447" s="149" t="s">
        <v>134</v>
      </c>
      <c r="O447" s="150"/>
      <c r="P447" s="147">
        <v>2.9</v>
      </c>
      <c r="Q447" s="148"/>
      <c r="R447" s="149" t="s">
        <v>134</v>
      </c>
      <c r="S447" s="150"/>
      <c r="T447" s="147">
        <v>2.9</v>
      </c>
      <c r="U447" s="148"/>
      <c r="V447" s="149" t="s">
        <v>134</v>
      </c>
      <c r="W447" s="150"/>
      <c r="X447" s="147">
        <v>2.9</v>
      </c>
      <c r="Y447" s="148"/>
      <c r="Z447" s="149" t="s">
        <v>134</v>
      </c>
      <c r="AA447" s="150"/>
      <c r="AB447" s="147">
        <v>2.9</v>
      </c>
      <c r="AC447" s="148"/>
      <c r="AD447" s="149" t="s">
        <v>134</v>
      </c>
      <c r="AE447" s="150"/>
      <c r="AF447" s="147">
        <v>2.9</v>
      </c>
      <c r="AG447" s="148"/>
      <c r="AH447" s="149" t="s">
        <v>134</v>
      </c>
      <c r="AI447" s="150"/>
      <c r="AJ447" s="147">
        <v>2.9</v>
      </c>
      <c r="AK447" s="148"/>
      <c r="AL447" s="149" t="s">
        <v>134</v>
      </c>
      <c r="AM447" s="150"/>
      <c r="AN447" s="147">
        <v>2.9</v>
      </c>
      <c r="AO447" s="148"/>
      <c r="AP447" s="149" t="s">
        <v>134</v>
      </c>
      <c r="AQ447" s="150"/>
      <c r="AR447" s="147">
        <v>2.9</v>
      </c>
      <c r="AS447" s="148"/>
      <c r="AT447" s="149" t="s">
        <v>134</v>
      </c>
      <c r="AU447" s="150"/>
      <c r="AV447" s="147">
        <v>2.9</v>
      </c>
      <c r="AW447" s="148"/>
      <c r="AX447" s="149" t="s">
        <v>134</v>
      </c>
      <c r="AY447" s="150"/>
      <c r="AZ447" s="147">
        <v>2.9</v>
      </c>
      <c r="BA447" s="148"/>
      <c r="BB447" s="149" t="s">
        <v>134</v>
      </c>
      <c r="BC447" s="150"/>
      <c r="BD447" s="147">
        <v>2.9</v>
      </c>
      <c r="BE447" s="148"/>
      <c r="BF447" s="149" t="s">
        <v>134</v>
      </c>
      <c r="BG447" s="150"/>
      <c r="BH447" s="147">
        <v>2.9</v>
      </c>
      <c r="BI447" s="148"/>
      <c r="BJ447" s="149" t="s">
        <v>134</v>
      </c>
      <c r="BK447" s="150"/>
      <c r="BL447" s="147">
        <v>2.9</v>
      </c>
      <c r="BM447" s="148"/>
      <c r="BN447" s="149" t="s">
        <v>134</v>
      </c>
      <c r="BO447" s="150"/>
      <c r="BP447" s="147">
        <v>2.85</v>
      </c>
      <c r="BQ447" s="148"/>
      <c r="BR447" s="149" t="s">
        <v>134</v>
      </c>
      <c r="BS447" s="150"/>
      <c r="BT447" s="147">
        <v>2.85</v>
      </c>
      <c r="BU447" s="148"/>
      <c r="BV447" s="149" t="s">
        <v>134</v>
      </c>
      <c r="BW447" s="150"/>
      <c r="BX447" s="147">
        <v>2.85</v>
      </c>
      <c r="BY447" s="148"/>
      <c r="BZ447" s="149" t="s">
        <v>134</v>
      </c>
      <c r="CA447" s="150"/>
      <c r="CB447" s="147">
        <v>2.85</v>
      </c>
      <c r="CC447" s="148"/>
      <c r="CD447" s="149" t="s">
        <v>134</v>
      </c>
      <c r="CE447" s="150"/>
      <c r="CF447" s="147">
        <v>2.85</v>
      </c>
      <c r="CG447" s="148"/>
      <c r="CH447" s="149" t="s">
        <v>134</v>
      </c>
      <c r="CI447" s="150"/>
      <c r="CJ447" s="147">
        <v>2.85</v>
      </c>
      <c r="CK447" s="148"/>
      <c r="CL447" s="149" t="s">
        <v>134</v>
      </c>
      <c r="CM447" s="150"/>
      <c r="CN447" s="147">
        <v>2.85</v>
      </c>
      <c r="CO447" s="148"/>
      <c r="CP447" s="149" t="s">
        <v>134</v>
      </c>
      <c r="CQ447" s="150"/>
      <c r="CR447" s="147">
        <v>2.85</v>
      </c>
      <c r="CS447" s="148"/>
      <c r="CT447" s="149" t="s">
        <v>134</v>
      </c>
      <c r="CU447" s="150"/>
      <c r="CV447" s="147">
        <v>2.85</v>
      </c>
      <c r="CW447" s="148"/>
      <c r="CX447" s="149" t="s">
        <v>134</v>
      </c>
      <c r="CY447" s="150"/>
      <c r="CZ447" s="147">
        <v>2.85</v>
      </c>
      <c r="DA447" s="148"/>
      <c r="DB447" s="149" t="s">
        <v>134</v>
      </c>
      <c r="DC447" s="150"/>
      <c r="DD447" s="147">
        <v>2.85</v>
      </c>
      <c r="DE447" s="148"/>
      <c r="DF447" s="149" t="s">
        <v>134</v>
      </c>
      <c r="DG447" s="150"/>
      <c r="DH447" s="147">
        <v>2.85</v>
      </c>
      <c r="DI447" s="148"/>
      <c r="DJ447" s="149" t="s">
        <v>134</v>
      </c>
      <c r="DK447" s="150"/>
      <c r="DL447" s="147">
        <v>2.85</v>
      </c>
      <c r="DM447" s="148"/>
      <c r="DN447" s="149" t="s">
        <v>134</v>
      </c>
      <c r="DO447" s="150"/>
      <c r="DP447" s="147">
        <v>2.85</v>
      </c>
      <c r="DQ447" s="148"/>
      <c r="DR447" s="149" t="s">
        <v>134</v>
      </c>
      <c r="DS447" s="150"/>
      <c r="DT447" s="147">
        <v>2.85</v>
      </c>
      <c r="DU447" s="148"/>
      <c r="DV447" s="149" t="s">
        <v>134</v>
      </c>
      <c r="DW447" s="150"/>
      <c r="DX447" s="147">
        <v>2.85</v>
      </c>
      <c r="DY447" s="148"/>
      <c r="DZ447" s="149" t="s">
        <v>134</v>
      </c>
      <c r="EA447" s="150"/>
      <c r="EB447" s="147">
        <v>2.85</v>
      </c>
      <c r="EC447" s="148"/>
      <c r="ED447" s="149" t="s">
        <v>134</v>
      </c>
      <c r="EE447" s="150"/>
      <c r="EF447" s="147">
        <v>2.85</v>
      </c>
      <c r="EG447" s="148"/>
      <c r="EH447" s="149" t="s">
        <v>134</v>
      </c>
      <c r="EI447" s="150"/>
      <c r="EJ447" s="147">
        <v>2.85</v>
      </c>
      <c r="EK447" s="148"/>
      <c r="EL447" s="149" t="s">
        <v>134</v>
      </c>
      <c r="EM447" s="150"/>
      <c r="EN447" s="147">
        <v>2.85</v>
      </c>
      <c r="EO447" s="148"/>
      <c r="EP447" s="149" t="s">
        <v>134</v>
      </c>
      <c r="EQ447" s="150"/>
      <c r="ER447" s="147">
        <v>2.85</v>
      </c>
      <c r="ES447" s="148"/>
      <c r="ET447" s="149" t="s">
        <v>134</v>
      </c>
      <c r="EU447" s="150"/>
      <c r="EV447" s="147">
        <v>2.85</v>
      </c>
      <c r="EW447" s="148"/>
      <c r="EX447" s="149" t="s">
        <v>134</v>
      </c>
      <c r="EY447" s="150"/>
      <c r="EZ447" s="147">
        <v>2.85</v>
      </c>
      <c r="FA447" s="148"/>
      <c r="FB447" s="149" t="s">
        <v>134</v>
      </c>
      <c r="FC447" s="150"/>
      <c r="FD447" s="147">
        <v>2.85</v>
      </c>
      <c r="FE447" s="148"/>
      <c r="FF447" s="149" t="s">
        <v>134</v>
      </c>
      <c r="FG447" s="150"/>
      <c r="FH447" s="147">
        <v>2.85</v>
      </c>
      <c r="FI447" s="148"/>
      <c r="FJ447" s="149" t="s">
        <v>134</v>
      </c>
      <c r="FK447" s="150"/>
      <c r="FL447" s="147">
        <v>2.85</v>
      </c>
      <c r="FM447" s="148"/>
      <c r="FN447" s="149" t="s">
        <v>134</v>
      </c>
      <c r="FO447" s="150"/>
      <c r="FP447" s="147">
        <v>2.8000000000000003</v>
      </c>
      <c r="FQ447" s="148"/>
      <c r="FR447" s="149" t="s">
        <v>134</v>
      </c>
      <c r="FS447" s="150"/>
      <c r="FT447" s="147">
        <v>2.8000000000000003</v>
      </c>
      <c r="FU447" s="148"/>
      <c r="FV447" s="149" t="s">
        <v>134</v>
      </c>
      <c r="FW447" s="150"/>
      <c r="FX447" s="147">
        <v>1.26</v>
      </c>
      <c r="FY447" s="148"/>
      <c r="FZ447" s="149" t="s">
        <v>134</v>
      </c>
      <c r="GA447" s="150"/>
      <c r="GB447" s="147">
        <v>1.26</v>
      </c>
      <c r="GC447" s="148"/>
      <c r="GD447" s="149" t="s">
        <v>134</v>
      </c>
      <c r="GE447" s="150"/>
      <c r="GF447" s="147">
        <v>1.26</v>
      </c>
      <c r="GG447" s="148"/>
      <c r="GH447" s="149" t="s">
        <v>134</v>
      </c>
      <c r="GI447" s="150"/>
      <c r="GJ447" s="147">
        <v>1.26</v>
      </c>
      <c r="GK447" s="148"/>
      <c r="GL447" s="149" t="s">
        <v>134</v>
      </c>
      <c r="GM447" s="150"/>
      <c r="GN447" s="147">
        <v>1.26</v>
      </c>
      <c r="GO447" s="148"/>
      <c r="GP447" s="149" t="s">
        <v>134</v>
      </c>
      <c r="GQ447" s="150"/>
      <c r="GR447" s="147">
        <v>1.26</v>
      </c>
      <c r="GS447" s="148"/>
      <c r="GT447" s="149" t="s">
        <v>134</v>
      </c>
      <c r="GU447" s="150"/>
      <c r="GV447" s="147">
        <v>1.26</v>
      </c>
      <c r="GW447" s="148"/>
      <c r="GX447" s="149" t="s">
        <v>134</v>
      </c>
      <c r="GY447" s="150"/>
      <c r="GZ447" s="147">
        <v>1.26</v>
      </c>
      <c r="HA447" s="148"/>
      <c r="HB447" s="149" t="s">
        <v>134</v>
      </c>
      <c r="HC447" s="150"/>
      <c r="HD447" s="147">
        <v>1.26</v>
      </c>
      <c r="HE447" s="148"/>
      <c r="HF447" s="149" t="s">
        <v>134</v>
      </c>
      <c r="HG447" s="150"/>
      <c r="HH447" s="147">
        <v>1.26</v>
      </c>
      <c r="HI447" s="148"/>
      <c r="HJ447" s="149" t="s">
        <v>134</v>
      </c>
      <c r="HK447" s="150"/>
      <c r="HL447" s="147">
        <v>1.26</v>
      </c>
      <c r="HM447" s="148"/>
      <c r="HN447" s="149" t="s">
        <v>134</v>
      </c>
      <c r="HO447" s="150"/>
      <c r="HP447" s="147">
        <v>1.26</v>
      </c>
      <c r="HQ447" s="148"/>
      <c r="HR447" s="149" t="s">
        <v>134</v>
      </c>
      <c r="HS447" s="150"/>
      <c r="HT447" s="147">
        <v>1.26</v>
      </c>
      <c r="HU447" s="148"/>
      <c r="HV447" s="149" t="s">
        <v>134</v>
      </c>
      <c r="HW447" s="150"/>
      <c r="HX447" s="147">
        <v>1.26</v>
      </c>
      <c r="HY447" s="148"/>
      <c r="HZ447" s="149" t="s">
        <v>134</v>
      </c>
      <c r="IA447" s="150"/>
      <c r="IB447" s="147">
        <v>1.26</v>
      </c>
      <c r="IC447" s="148"/>
      <c r="ID447" s="149" t="s">
        <v>134</v>
      </c>
      <c r="IE447" s="150"/>
      <c r="IF447" s="147">
        <v>1.26</v>
      </c>
      <c r="IG447" s="148"/>
      <c r="IH447" s="149" t="s">
        <v>134</v>
      </c>
      <c r="II447" s="150"/>
      <c r="IJ447" s="147">
        <v>1.26</v>
      </c>
      <c r="IK447" s="148"/>
      <c r="IL447" s="149" t="s">
        <v>134</v>
      </c>
      <c r="IM447" s="150"/>
      <c r="IN447" s="147">
        <v>1.26</v>
      </c>
      <c r="IO447" s="148"/>
      <c r="IP447" s="149" t="s">
        <v>134</v>
      </c>
      <c r="IQ447" s="150"/>
    </row>
    <row r="448" spans="2:251" ht="23.5" customHeight="1" x14ac:dyDescent="0.4">
      <c r="B448" s="210" t="s">
        <v>7</v>
      </c>
      <c r="C448" s="211"/>
      <c r="D448" s="147">
        <v>4.54</v>
      </c>
      <c r="E448" s="148"/>
      <c r="F448" s="149" t="s">
        <v>134</v>
      </c>
      <c r="G448" s="150"/>
      <c r="H448" s="147">
        <v>4.54</v>
      </c>
      <c r="I448" s="148"/>
      <c r="J448" s="149" t="s">
        <v>134</v>
      </c>
      <c r="K448" s="150"/>
      <c r="L448" s="147">
        <v>4.54</v>
      </c>
      <c r="M448" s="148"/>
      <c r="N448" s="149" t="s">
        <v>134</v>
      </c>
      <c r="O448" s="150"/>
      <c r="P448" s="147">
        <v>4.54</v>
      </c>
      <c r="Q448" s="148"/>
      <c r="R448" s="149" t="s">
        <v>134</v>
      </c>
      <c r="S448" s="150"/>
      <c r="T448" s="147">
        <v>4.54</v>
      </c>
      <c r="U448" s="148"/>
      <c r="V448" s="149" t="s">
        <v>134</v>
      </c>
      <c r="W448" s="150"/>
      <c r="X448" s="147">
        <v>4.54</v>
      </c>
      <c r="Y448" s="148"/>
      <c r="Z448" s="149" t="s">
        <v>134</v>
      </c>
      <c r="AA448" s="150"/>
      <c r="AB448" s="147">
        <v>4.54</v>
      </c>
      <c r="AC448" s="148"/>
      <c r="AD448" s="149" t="s">
        <v>134</v>
      </c>
      <c r="AE448" s="150"/>
      <c r="AF448" s="147">
        <v>4.54</v>
      </c>
      <c r="AG448" s="148"/>
      <c r="AH448" s="149" t="s">
        <v>134</v>
      </c>
      <c r="AI448" s="150"/>
      <c r="AJ448" s="147">
        <v>4.54</v>
      </c>
      <c r="AK448" s="148"/>
      <c r="AL448" s="149" t="s">
        <v>134</v>
      </c>
      <c r="AM448" s="150"/>
      <c r="AN448" s="147">
        <v>4.54</v>
      </c>
      <c r="AO448" s="148"/>
      <c r="AP448" s="149" t="s">
        <v>134</v>
      </c>
      <c r="AQ448" s="150"/>
      <c r="AR448" s="147">
        <v>4.54</v>
      </c>
      <c r="AS448" s="148"/>
      <c r="AT448" s="149" t="s">
        <v>134</v>
      </c>
      <c r="AU448" s="150"/>
      <c r="AV448" s="147">
        <v>4.54</v>
      </c>
      <c r="AW448" s="148"/>
      <c r="AX448" s="149" t="s">
        <v>134</v>
      </c>
      <c r="AY448" s="150"/>
      <c r="AZ448" s="147">
        <v>4.54</v>
      </c>
      <c r="BA448" s="148"/>
      <c r="BB448" s="149" t="s">
        <v>134</v>
      </c>
      <c r="BC448" s="150"/>
      <c r="BD448" s="147">
        <v>4.54</v>
      </c>
      <c r="BE448" s="148"/>
      <c r="BF448" s="149" t="s">
        <v>134</v>
      </c>
      <c r="BG448" s="150"/>
      <c r="BH448" s="147">
        <v>4.54</v>
      </c>
      <c r="BI448" s="148"/>
      <c r="BJ448" s="149" t="s">
        <v>134</v>
      </c>
      <c r="BK448" s="150"/>
      <c r="BL448" s="147">
        <v>4.54</v>
      </c>
      <c r="BM448" s="148"/>
      <c r="BN448" s="149" t="s">
        <v>134</v>
      </c>
      <c r="BO448" s="150"/>
      <c r="BP448" s="147">
        <v>4.49</v>
      </c>
      <c r="BQ448" s="148"/>
      <c r="BR448" s="149" t="s">
        <v>134</v>
      </c>
      <c r="BS448" s="150"/>
      <c r="BT448" s="147">
        <v>4.49</v>
      </c>
      <c r="BU448" s="148"/>
      <c r="BV448" s="149" t="s">
        <v>134</v>
      </c>
      <c r="BW448" s="150"/>
      <c r="BX448" s="147">
        <v>4.49</v>
      </c>
      <c r="BY448" s="148"/>
      <c r="BZ448" s="149" t="s">
        <v>134</v>
      </c>
      <c r="CA448" s="150"/>
      <c r="CB448" s="147">
        <v>4.49</v>
      </c>
      <c r="CC448" s="148"/>
      <c r="CD448" s="149" t="s">
        <v>134</v>
      </c>
      <c r="CE448" s="150"/>
      <c r="CF448" s="147">
        <v>4.49</v>
      </c>
      <c r="CG448" s="148"/>
      <c r="CH448" s="149" t="s">
        <v>134</v>
      </c>
      <c r="CI448" s="150"/>
      <c r="CJ448" s="147">
        <v>4.49</v>
      </c>
      <c r="CK448" s="148"/>
      <c r="CL448" s="149" t="s">
        <v>134</v>
      </c>
      <c r="CM448" s="150"/>
      <c r="CN448" s="147">
        <v>4.49</v>
      </c>
      <c r="CO448" s="148"/>
      <c r="CP448" s="149" t="s">
        <v>134</v>
      </c>
      <c r="CQ448" s="150"/>
      <c r="CR448" s="147">
        <v>4.49</v>
      </c>
      <c r="CS448" s="148"/>
      <c r="CT448" s="149" t="s">
        <v>134</v>
      </c>
      <c r="CU448" s="150"/>
      <c r="CV448" s="147">
        <v>4.49</v>
      </c>
      <c r="CW448" s="148"/>
      <c r="CX448" s="149" t="s">
        <v>134</v>
      </c>
      <c r="CY448" s="150"/>
      <c r="CZ448" s="147">
        <v>4.49</v>
      </c>
      <c r="DA448" s="148"/>
      <c r="DB448" s="149" t="s">
        <v>134</v>
      </c>
      <c r="DC448" s="150"/>
      <c r="DD448" s="147">
        <v>4.49</v>
      </c>
      <c r="DE448" s="148"/>
      <c r="DF448" s="149" t="s">
        <v>134</v>
      </c>
      <c r="DG448" s="150"/>
      <c r="DH448" s="147">
        <v>4.49</v>
      </c>
      <c r="DI448" s="148"/>
      <c r="DJ448" s="149" t="s">
        <v>134</v>
      </c>
      <c r="DK448" s="150"/>
      <c r="DL448" s="147">
        <v>4.49</v>
      </c>
      <c r="DM448" s="148"/>
      <c r="DN448" s="149" t="s">
        <v>134</v>
      </c>
      <c r="DO448" s="150"/>
      <c r="DP448" s="147">
        <v>4.49</v>
      </c>
      <c r="DQ448" s="148"/>
      <c r="DR448" s="149" t="s">
        <v>134</v>
      </c>
      <c r="DS448" s="150"/>
      <c r="DT448" s="147">
        <v>4.49</v>
      </c>
      <c r="DU448" s="148"/>
      <c r="DV448" s="149" t="s">
        <v>134</v>
      </c>
      <c r="DW448" s="150"/>
      <c r="DX448" s="147">
        <v>4.49</v>
      </c>
      <c r="DY448" s="148"/>
      <c r="DZ448" s="149" t="s">
        <v>134</v>
      </c>
      <c r="EA448" s="150"/>
      <c r="EB448" s="147">
        <v>4.49</v>
      </c>
      <c r="EC448" s="148"/>
      <c r="ED448" s="149" t="s">
        <v>134</v>
      </c>
      <c r="EE448" s="150"/>
      <c r="EF448" s="147">
        <v>4.49</v>
      </c>
      <c r="EG448" s="148"/>
      <c r="EH448" s="149" t="s">
        <v>134</v>
      </c>
      <c r="EI448" s="150"/>
      <c r="EJ448" s="147">
        <v>4.49</v>
      </c>
      <c r="EK448" s="148"/>
      <c r="EL448" s="149" t="s">
        <v>134</v>
      </c>
      <c r="EM448" s="150"/>
      <c r="EN448" s="147">
        <v>4.49</v>
      </c>
      <c r="EO448" s="148"/>
      <c r="EP448" s="149" t="s">
        <v>134</v>
      </c>
      <c r="EQ448" s="150"/>
      <c r="ER448" s="147">
        <v>4.49</v>
      </c>
      <c r="ES448" s="148"/>
      <c r="ET448" s="149" t="s">
        <v>134</v>
      </c>
      <c r="EU448" s="150"/>
      <c r="EV448" s="147">
        <v>4.49</v>
      </c>
      <c r="EW448" s="148"/>
      <c r="EX448" s="149" t="s">
        <v>134</v>
      </c>
      <c r="EY448" s="150"/>
      <c r="EZ448" s="147">
        <v>4.49</v>
      </c>
      <c r="FA448" s="148"/>
      <c r="FB448" s="149" t="s">
        <v>134</v>
      </c>
      <c r="FC448" s="150"/>
      <c r="FD448" s="147">
        <v>4.49</v>
      </c>
      <c r="FE448" s="148"/>
      <c r="FF448" s="149" t="s">
        <v>134</v>
      </c>
      <c r="FG448" s="150"/>
      <c r="FH448" s="147">
        <v>4.49</v>
      </c>
      <c r="FI448" s="148"/>
      <c r="FJ448" s="149" t="s">
        <v>134</v>
      </c>
      <c r="FK448" s="150"/>
      <c r="FL448" s="147">
        <v>4.49</v>
      </c>
      <c r="FM448" s="148"/>
      <c r="FN448" s="149" t="s">
        <v>134</v>
      </c>
      <c r="FO448" s="150"/>
      <c r="FP448" s="147">
        <v>4.4400000000000004</v>
      </c>
      <c r="FQ448" s="148"/>
      <c r="FR448" s="149" t="s">
        <v>134</v>
      </c>
      <c r="FS448" s="150"/>
      <c r="FT448" s="147">
        <v>4.4400000000000004</v>
      </c>
      <c r="FU448" s="148"/>
      <c r="FV448" s="149" t="s">
        <v>134</v>
      </c>
      <c r="FW448" s="150"/>
      <c r="FX448" s="147">
        <v>4.4400000000000004</v>
      </c>
      <c r="FY448" s="148"/>
      <c r="FZ448" s="149" t="s">
        <v>134</v>
      </c>
      <c r="GA448" s="150"/>
      <c r="GB448" s="147">
        <v>4.4400000000000004</v>
      </c>
      <c r="GC448" s="148"/>
      <c r="GD448" s="149" t="s">
        <v>134</v>
      </c>
      <c r="GE448" s="150"/>
      <c r="GF448" s="147">
        <v>4.4400000000000004</v>
      </c>
      <c r="GG448" s="148"/>
      <c r="GH448" s="149" t="s">
        <v>134</v>
      </c>
      <c r="GI448" s="150"/>
      <c r="GJ448" s="147">
        <v>4.4400000000000004</v>
      </c>
      <c r="GK448" s="148"/>
      <c r="GL448" s="149" t="s">
        <v>134</v>
      </c>
      <c r="GM448" s="150"/>
      <c r="GN448" s="147">
        <v>4.4400000000000004</v>
      </c>
      <c r="GO448" s="148"/>
      <c r="GP448" s="149" t="s">
        <v>134</v>
      </c>
      <c r="GQ448" s="150"/>
      <c r="GR448" s="147">
        <v>4.4400000000000004</v>
      </c>
      <c r="GS448" s="148"/>
      <c r="GT448" s="149" t="s">
        <v>134</v>
      </c>
      <c r="GU448" s="150"/>
      <c r="GV448" s="147">
        <v>4.4400000000000004</v>
      </c>
      <c r="GW448" s="148"/>
      <c r="GX448" s="149" t="s">
        <v>134</v>
      </c>
      <c r="GY448" s="150"/>
      <c r="GZ448" s="147">
        <v>4.4400000000000004</v>
      </c>
      <c r="HA448" s="148"/>
      <c r="HB448" s="149" t="s">
        <v>134</v>
      </c>
      <c r="HC448" s="150"/>
      <c r="HD448" s="147">
        <v>4.4400000000000004</v>
      </c>
      <c r="HE448" s="148"/>
      <c r="HF448" s="149" t="s">
        <v>134</v>
      </c>
      <c r="HG448" s="150"/>
      <c r="HH448" s="147">
        <v>4.4400000000000004</v>
      </c>
      <c r="HI448" s="148"/>
      <c r="HJ448" s="149" t="s">
        <v>134</v>
      </c>
      <c r="HK448" s="150"/>
      <c r="HL448" s="147">
        <v>4.4400000000000004</v>
      </c>
      <c r="HM448" s="148"/>
      <c r="HN448" s="149" t="s">
        <v>134</v>
      </c>
      <c r="HO448" s="150"/>
      <c r="HP448" s="147">
        <v>4.4400000000000004</v>
      </c>
      <c r="HQ448" s="148"/>
      <c r="HR448" s="149" t="s">
        <v>134</v>
      </c>
      <c r="HS448" s="150"/>
      <c r="HT448" s="147">
        <v>4.4400000000000004</v>
      </c>
      <c r="HU448" s="148"/>
      <c r="HV448" s="149" t="s">
        <v>134</v>
      </c>
      <c r="HW448" s="150"/>
      <c r="HX448" s="147">
        <v>4.4400000000000004</v>
      </c>
      <c r="HY448" s="148"/>
      <c r="HZ448" s="149" t="s">
        <v>134</v>
      </c>
      <c r="IA448" s="150"/>
      <c r="IB448" s="147">
        <v>4.4400000000000004</v>
      </c>
      <c r="IC448" s="148"/>
      <c r="ID448" s="149" t="s">
        <v>134</v>
      </c>
      <c r="IE448" s="150"/>
      <c r="IF448" s="147">
        <v>4.4400000000000004</v>
      </c>
      <c r="IG448" s="148"/>
      <c r="IH448" s="149" t="s">
        <v>134</v>
      </c>
      <c r="II448" s="150"/>
      <c r="IJ448" s="147">
        <v>4.4400000000000004</v>
      </c>
      <c r="IK448" s="148"/>
      <c r="IL448" s="149" t="s">
        <v>134</v>
      </c>
      <c r="IM448" s="150"/>
      <c r="IN448" s="147">
        <v>4.4400000000000004</v>
      </c>
      <c r="IO448" s="148"/>
      <c r="IP448" s="149" t="s">
        <v>134</v>
      </c>
      <c r="IQ448" s="150"/>
    </row>
    <row r="449" spans="2:251" ht="23.5" customHeight="1" x14ac:dyDescent="0.4">
      <c r="B449" s="210" t="s">
        <v>179</v>
      </c>
      <c r="C449" s="211"/>
      <c r="D449" s="147">
        <v>2.69</v>
      </c>
      <c r="E449" s="148"/>
      <c r="F449" s="149" t="s">
        <v>134</v>
      </c>
      <c r="G449" s="150"/>
      <c r="H449" s="147">
        <f>2.54+0.15</f>
        <v>2.69</v>
      </c>
      <c r="I449" s="148"/>
      <c r="J449" s="149" t="s">
        <v>134</v>
      </c>
      <c r="K449" s="150"/>
      <c r="L449" s="147">
        <f>2.54+0.15</f>
        <v>2.69</v>
      </c>
      <c r="M449" s="148"/>
      <c r="N449" s="149" t="s">
        <v>134</v>
      </c>
      <c r="O449" s="150"/>
      <c r="P449" s="147">
        <f>2.54+0.15</f>
        <v>2.69</v>
      </c>
      <c r="Q449" s="148"/>
      <c r="R449" s="149" t="s">
        <v>134</v>
      </c>
      <c r="S449" s="150"/>
      <c r="T449" s="147">
        <f>2.54+0.15</f>
        <v>2.69</v>
      </c>
      <c r="U449" s="148"/>
      <c r="V449" s="149" t="s">
        <v>134</v>
      </c>
      <c r="W449" s="150"/>
      <c r="X449" s="147">
        <v>2.69</v>
      </c>
      <c r="Y449" s="148"/>
      <c r="Z449" s="149" t="s">
        <v>134</v>
      </c>
      <c r="AA449" s="150"/>
      <c r="AB449" s="147">
        <v>2.69</v>
      </c>
      <c r="AC449" s="148"/>
      <c r="AD449" s="149" t="s">
        <v>134</v>
      </c>
      <c r="AE449" s="150"/>
      <c r="AF449" s="147">
        <v>2.69</v>
      </c>
      <c r="AG449" s="148"/>
      <c r="AH449" s="149" t="s">
        <v>134</v>
      </c>
      <c r="AI449" s="150"/>
      <c r="AJ449" s="147">
        <v>2.69</v>
      </c>
      <c r="AK449" s="148"/>
      <c r="AL449" s="149" t="s">
        <v>134</v>
      </c>
      <c r="AM449" s="150"/>
      <c r="AN449" s="147">
        <v>2.69</v>
      </c>
      <c r="AO449" s="148"/>
      <c r="AP449" s="149" t="s">
        <v>134</v>
      </c>
      <c r="AQ449" s="150"/>
      <c r="AR449" s="147">
        <v>2.69</v>
      </c>
      <c r="AS449" s="148"/>
      <c r="AT449" s="149" t="s">
        <v>134</v>
      </c>
      <c r="AU449" s="150"/>
      <c r="AV449" s="147">
        <v>2.69</v>
      </c>
      <c r="AW449" s="148"/>
      <c r="AX449" s="149" t="s">
        <v>134</v>
      </c>
      <c r="AY449" s="150"/>
      <c r="AZ449" s="147">
        <v>2.69</v>
      </c>
      <c r="BA449" s="148"/>
      <c r="BB449" s="149" t="s">
        <v>134</v>
      </c>
      <c r="BC449" s="150"/>
      <c r="BD449" s="147">
        <v>2.69</v>
      </c>
      <c r="BE449" s="148"/>
      <c r="BF449" s="149" t="s">
        <v>134</v>
      </c>
      <c r="BG449" s="150"/>
      <c r="BH449" s="147">
        <v>2.69</v>
      </c>
      <c r="BI449" s="148"/>
      <c r="BJ449" s="149" t="s">
        <v>134</v>
      </c>
      <c r="BK449" s="150"/>
      <c r="BL449" s="147">
        <v>2.69</v>
      </c>
      <c r="BM449" s="148"/>
      <c r="BN449" s="149" t="s">
        <v>134</v>
      </c>
      <c r="BO449" s="150"/>
      <c r="BP449" s="147">
        <v>2.64</v>
      </c>
      <c r="BQ449" s="148"/>
      <c r="BR449" s="149" t="s">
        <v>134</v>
      </c>
      <c r="BS449" s="150"/>
      <c r="BT449" s="147">
        <v>2.64</v>
      </c>
      <c r="BU449" s="148"/>
      <c r="BV449" s="149" t="s">
        <v>134</v>
      </c>
      <c r="BW449" s="150"/>
      <c r="BX449" s="147">
        <v>2.64</v>
      </c>
      <c r="BY449" s="148"/>
      <c r="BZ449" s="149" t="s">
        <v>134</v>
      </c>
      <c r="CA449" s="150"/>
      <c r="CB449" s="147">
        <v>2.64</v>
      </c>
      <c r="CC449" s="148"/>
      <c r="CD449" s="149" t="s">
        <v>134</v>
      </c>
      <c r="CE449" s="150"/>
      <c r="CF449" s="147">
        <v>2.64</v>
      </c>
      <c r="CG449" s="148"/>
      <c r="CH449" s="149" t="s">
        <v>134</v>
      </c>
      <c r="CI449" s="150"/>
      <c r="CJ449" s="147">
        <v>2.64</v>
      </c>
      <c r="CK449" s="148"/>
      <c r="CL449" s="149" t="s">
        <v>134</v>
      </c>
      <c r="CM449" s="150"/>
      <c r="CN449" s="147">
        <v>2.64</v>
      </c>
      <c r="CO449" s="148"/>
      <c r="CP449" s="149" t="s">
        <v>134</v>
      </c>
      <c r="CQ449" s="150"/>
      <c r="CR449" s="147">
        <v>2.64</v>
      </c>
      <c r="CS449" s="148"/>
      <c r="CT449" s="149" t="s">
        <v>134</v>
      </c>
      <c r="CU449" s="150"/>
      <c r="CV449" s="147">
        <v>2.64</v>
      </c>
      <c r="CW449" s="148"/>
      <c r="CX449" s="149" t="s">
        <v>134</v>
      </c>
      <c r="CY449" s="150"/>
      <c r="CZ449" s="147">
        <v>2.64</v>
      </c>
      <c r="DA449" s="148"/>
      <c r="DB449" s="149" t="s">
        <v>134</v>
      </c>
      <c r="DC449" s="150"/>
      <c r="DD449" s="147">
        <v>2.64</v>
      </c>
      <c r="DE449" s="148"/>
      <c r="DF449" s="149" t="s">
        <v>134</v>
      </c>
      <c r="DG449" s="150"/>
      <c r="DH449" s="147">
        <v>2.64</v>
      </c>
      <c r="DI449" s="148"/>
      <c r="DJ449" s="149" t="s">
        <v>134</v>
      </c>
      <c r="DK449" s="150"/>
      <c r="DL449" s="147">
        <v>2.64</v>
      </c>
      <c r="DM449" s="148"/>
      <c r="DN449" s="149" t="s">
        <v>134</v>
      </c>
      <c r="DO449" s="150"/>
      <c r="DP449" s="147">
        <v>2.64</v>
      </c>
      <c r="DQ449" s="148"/>
      <c r="DR449" s="149" t="s">
        <v>134</v>
      </c>
      <c r="DS449" s="150"/>
      <c r="DT449" s="147">
        <v>2.64</v>
      </c>
      <c r="DU449" s="148"/>
      <c r="DV449" s="149" t="s">
        <v>134</v>
      </c>
      <c r="DW449" s="150"/>
      <c r="DX449" s="147">
        <v>2.64</v>
      </c>
      <c r="DY449" s="148"/>
      <c r="DZ449" s="149" t="s">
        <v>134</v>
      </c>
      <c r="EA449" s="150"/>
      <c r="EB449" s="147">
        <v>2.64</v>
      </c>
      <c r="EC449" s="148"/>
      <c r="ED449" s="149" t="s">
        <v>134</v>
      </c>
      <c r="EE449" s="150"/>
      <c r="EF449" s="147">
        <v>2.64</v>
      </c>
      <c r="EG449" s="148"/>
      <c r="EH449" s="149" t="s">
        <v>134</v>
      </c>
      <c r="EI449" s="150"/>
      <c r="EJ449" s="147">
        <v>1.89</v>
      </c>
      <c r="EK449" s="148"/>
      <c r="EL449" s="149" t="s">
        <v>134</v>
      </c>
      <c r="EM449" s="150"/>
      <c r="EN449" s="147">
        <v>1.89</v>
      </c>
      <c r="EO449" s="148"/>
      <c r="EP449" s="149" t="s">
        <v>134</v>
      </c>
      <c r="EQ449" s="150"/>
      <c r="ER449" s="147">
        <v>1.89</v>
      </c>
      <c r="ES449" s="148"/>
      <c r="ET449" s="149" t="s">
        <v>134</v>
      </c>
      <c r="EU449" s="150"/>
      <c r="EV449" s="147">
        <v>1.89</v>
      </c>
      <c r="EW449" s="148"/>
      <c r="EX449" s="149" t="s">
        <v>134</v>
      </c>
      <c r="EY449" s="150"/>
      <c r="EZ449" s="147">
        <v>1.89</v>
      </c>
      <c r="FA449" s="148"/>
      <c r="FB449" s="149" t="s">
        <v>134</v>
      </c>
      <c r="FC449" s="150"/>
      <c r="FD449" s="147">
        <v>1.89</v>
      </c>
      <c r="FE449" s="148"/>
      <c r="FF449" s="149" t="s">
        <v>134</v>
      </c>
      <c r="FG449" s="150"/>
      <c r="FH449" s="147">
        <v>1.89</v>
      </c>
      <c r="FI449" s="148"/>
      <c r="FJ449" s="149" t="s">
        <v>134</v>
      </c>
      <c r="FK449" s="150"/>
      <c r="FL449" s="147">
        <v>1.89</v>
      </c>
      <c r="FM449" s="148"/>
      <c r="FN449" s="149" t="s">
        <v>134</v>
      </c>
      <c r="FO449" s="150"/>
      <c r="FP449" s="147">
        <v>1.8399999999999999</v>
      </c>
      <c r="FQ449" s="148"/>
      <c r="FR449" s="149" t="s">
        <v>134</v>
      </c>
      <c r="FS449" s="150"/>
      <c r="FT449" s="147">
        <v>1.8399999999999999</v>
      </c>
      <c r="FU449" s="148"/>
      <c r="FV449" s="149" t="s">
        <v>134</v>
      </c>
      <c r="FW449" s="150"/>
      <c r="FX449" s="147">
        <v>1.05</v>
      </c>
      <c r="FY449" s="148"/>
      <c r="FZ449" s="149" t="s">
        <v>134</v>
      </c>
      <c r="GA449" s="150"/>
      <c r="GB449" s="147">
        <v>1.05</v>
      </c>
      <c r="GC449" s="148"/>
      <c r="GD449" s="149" t="s">
        <v>134</v>
      </c>
      <c r="GE449" s="150"/>
      <c r="GF449" s="147">
        <v>1.05</v>
      </c>
      <c r="GG449" s="148"/>
      <c r="GH449" s="149" t="s">
        <v>134</v>
      </c>
      <c r="GI449" s="150"/>
      <c r="GJ449" s="147">
        <v>1.05</v>
      </c>
      <c r="GK449" s="148"/>
      <c r="GL449" s="149" t="s">
        <v>134</v>
      </c>
      <c r="GM449" s="150"/>
      <c r="GN449" s="147">
        <v>1.05</v>
      </c>
      <c r="GO449" s="148"/>
      <c r="GP449" s="149" t="s">
        <v>134</v>
      </c>
      <c r="GQ449" s="150"/>
      <c r="GR449" s="147">
        <v>1.05</v>
      </c>
      <c r="GS449" s="148"/>
      <c r="GT449" s="149" t="s">
        <v>134</v>
      </c>
      <c r="GU449" s="150"/>
      <c r="GV449" s="147">
        <v>1.05</v>
      </c>
      <c r="GW449" s="148"/>
      <c r="GX449" s="149" t="s">
        <v>134</v>
      </c>
      <c r="GY449" s="150"/>
      <c r="GZ449" s="147">
        <v>1.05</v>
      </c>
      <c r="HA449" s="148"/>
      <c r="HB449" s="149" t="s">
        <v>134</v>
      </c>
      <c r="HC449" s="150"/>
      <c r="HD449" s="147">
        <v>1.05</v>
      </c>
      <c r="HE449" s="148"/>
      <c r="HF449" s="149" t="s">
        <v>134</v>
      </c>
      <c r="HG449" s="150"/>
      <c r="HH449" s="147">
        <v>1.05</v>
      </c>
      <c r="HI449" s="148"/>
      <c r="HJ449" s="149" t="s">
        <v>134</v>
      </c>
      <c r="HK449" s="150"/>
      <c r="HL449" s="147">
        <v>1.05</v>
      </c>
      <c r="HM449" s="148"/>
      <c r="HN449" s="149" t="s">
        <v>134</v>
      </c>
      <c r="HO449" s="150"/>
      <c r="HP449" s="147">
        <v>1.05</v>
      </c>
      <c r="HQ449" s="148"/>
      <c r="HR449" s="149" t="s">
        <v>134</v>
      </c>
      <c r="HS449" s="150"/>
      <c r="HT449" s="147">
        <v>1.05</v>
      </c>
      <c r="HU449" s="148"/>
      <c r="HV449" s="149" t="s">
        <v>134</v>
      </c>
      <c r="HW449" s="150"/>
      <c r="HX449" s="147">
        <v>1.05</v>
      </c>
      <c r="HY449" s="148"/>
      <c r="HZ449" s="149" t="s">
        <v>134</v>
      </c>
      <c r="IA449" s="150"/>
      <c r="IB449" s="147">
        <v>1.05</v>
      </c>
      <c r="IC449" s="148"/>
      <c r="ID449" s="149" t="s">
        <v>134</v>
      </c>
      <c r="IE449" s="150"/>
      <c r="IF449" s="147">
        <v>1.05</v>
      </c>
      <c r="IG449" s="148"/>
      <c r="IH449" s="149" t="s">
        <v>134</v>
      </c>
      <c r="II449" s="150"/>
      <c r="IJ449" s="147">
        <v>1.05</v>
      </c>
      <c r="IK449" s="148"/>
      <c r="IL449" s="149" t="s">
        <v>134</v>
      </c>
      <c r="IM449" s="150"/>
      <c r="IN449" s="147">
        <v>1.05</v>
      </c>
      <c r="IO449" s="148"/>
      <c r="IP449" s="149" t="s">
        <v>134</v>
      </c>
      <c r="IQ449" s="150"/>
    </row>
    <row r="450" spans="2:251" ht="23.5" customHeight="1" x14ac:dyDescent="0.4">
      <c r="B450" s="232" t="s">
        <v>212</v>
      </c>
      <c r="C450" s="233"/>
      <c r="D450" s="141" t="s">
        <v>8</v>
      </c>
      <c r="E450" s="142"/>
      <c r="F450" s="143" t="s">
        <v>8</v>
      </c>
      <c r="G450" s="144"/>
      <c r="H450" s="141" t="s">
        <v>8</v>
      </c>
      <c r="I450" s="142"/>
      <c r="J450" s="143" t="s">
        <v>8</v>
      </c>
      <c r="K450" s="144"/>
      <c r="L450" s="141" t="s">
        <v>8</v>
      </c>
      <c r="M450" s="142"/>
      <c r="N450" s="143" t="s">
        <v>8</v>
      </c>
      <c r="O450" s="144"/>
      <c r="P450" s="141" t="s">
        <v>8</v>
      </c>
      <c r="Q450" s="142"/>
      <c r="R450" s="143" t="s">
        <v>8</v>
      </c>
      <c r="S450" s="144"/>
      <c r="T450" s="141" t="s">
        <v>8</v>
      </c>
      <c r="U450" s="142"/>
      <c r="V450" s="143" t="s">
        <v>8</v>
      </c>
      <c r="W450" s="144"/>
      <c r="X450" s="141" t="s">
        <v>8</v>
      </c>
      <c r="Y450" s="142"/>
      <c r="Z450" s="143" t="s">
        <v>8</v>
      </c>
      <c r="AA450" s="144"/>
      <c r="AB450" s="141" t="s">
        <v>8</v>
      </c>
      <c r="AC450" s="142"/>
      <c r="AD450" s="143" t="s">
        <v>8</v>
      </c>
      <c r="AE450" s="144"/>
      <c r="AF450" s="141" t="s">
        <v>8</v>
      </c>
      <c r="AG450" s="142"/>
      <c r="AH450" s="143" t="s">
        <v>8</v>
      </c>
      <c r="AI450" s="144"/>
      <c r="AJ450" s="141" t="s">
        <v>8</v>
      </c>
      <c r="AK450" s="142"/>
      <c r="AL450" s="143" t="s">
        <v>8</v>
      </c>
      <c r="AM450" s="144"/>
      <c r="AN450" s="141" t="s">
        <v>8</v>
      </c>
      <c r="AO450" s="142"/>
      <c r="AP450" s="143" t="s">
        <v>8</v>
      </c>
      <c r="AQ450" s="144"/>
      <c r="AR450" s="141" t="s">
        <v>8</v>
      </c>
      <c r="AS450" s="142"/>
      <c r="AT450" s="143" t="s">
        <v>8</v>
      </c>
      <c r="AU450" s="144"/>
      <c r="AV450" s="162">
        <v>0.6</v>
      </c>
      <c r="AW450" s="142"/>
      <c r="AX450" s="155" t="s">
        <v>246</v>
      </c>
      <c r="AY450" s="156"/>
      <c r="AZ450" s="162">
        <v>0.6</v>
      </c>
      <c r="BA450" s="142"/>
      <c r="BB450" s="155" t="s">
        <v>246</v>
      </c>
      <c r="BC450" s="156"/>
      <c r="BD450" s="162">
        <v>0.6</v>
      </c>
      <c r="BE450" s="142"/>
      <c r="BF450" s="155" t="s">
        <v>246</v>
      </c>
      <c r="BG450" s="156"/>
      <c r="BH450" s="162">
        <v>0.6</v>
      </c>
      <c r="BI450" s="142"/>
      <c r="BJ450" s="155" t="s">
        <v>246</v>
      </c>
      <c r="BK450" s="156"/>
      <c r="BL450" s="162">
        <v>0.6</v>
      </c>
      <c r="BM450" s="142"/>
      <c r="BN450" s="155" t="s">
        <v>246</v>
      </c>
      <c r="BO450" s="156"/>
      <c r="BP450" s="162">
        <v>0.6</v>
      </c>
      <c r="BQ450" s="142"/>
      <c r="BR450" s="155" t="s">
        <v>246</v>
      </c>
      <c r="BS450" s="156"/>
      <c r="BT450" s="162">
        <v>0.6</v>
      </c>
      <c r="BU450" s="142"/>
      <c r="BV450" s="155" t="s">
        <v>246</v>
      </c>
      <c r="BW450" s="156"/>
      <c r="BX450" s="162">
        <v>0.6</v>
      </c>
      <c r="BY450" s="142"/>
      <c r="BZ450" s="155" t="s">
        <v>246</v>
      </c>
      <c r="CA450" s="156"/>
      <c r="CB450" s="162">
        <v>0.6</v>
      </c>
      <c r="CC450" s="142"/>
      <c r="CD450" s="155" t="s">
        <v>246</v>
      </c>
      <c r="CE450" s="156"/>
      <c r="CF450" s="162">
        <v>0.6</v>
      </c>
      <c r="CG450" s="142"/>
      <c r="CH450" s="155" t="s">
        <v>246</v>
      </c>
      <c r="CI450" s="156"/>
      <c r="CJ450" s="162">
        <v>0.6</v>
      </c>
      <c r="CK450" s="142"/>
      <c r="CL450" s="155" t="s">
        <v>246</v>
      </c>
      <c r="CM450" s="156"/>
      <c r="CN450" s="162">
        <v>0.6</v>
      </c>
      <c r="CO450" s="142"/>
      <c r="CP450" s="155" t="s">
        <v>246</v>
      </c>
      <c r="CQ450" s="156"/>
      <c r="CR450" s="162">
        <v>0.6</v>
      </c>
      <c r="CS450" s="142"/>
      <c r="CT450" s="155" t="s">
        <v>246</v>
      </c>
      <c r="CU450" s="156"/>
      <c r="CV450" s="162">
        <v>0.6</v>
      </c>
      <c r="CW450" s="142"/>
      <c r="CX450" s="155" t="s">
        <v>246</v>
      </c>
      <c r="CY450" s="156"/>
      <c r="CZ450" s="162">
        <v>0.6</v>
      </c>
      <c r="DA450" s="142"/>
      <c r="DB450" s="155" t="s">
        <v>246</v>
      </c>
      <c r="DC450" s="156"/>
      <c r="DD450" s="162">
        <v>0.6</v>
      </c>
      <c r="DE450" s="142"/>
      <c r="DF450" s="155" t="s">
        <v>246</v>
      </c>
      <c r="DG450" s="156"/>
      <c r="DH450" s="162">
        <v>0.6</v>
      </c>
      <c r="DI450" s="142"/>
      <c r="DJ450" s="155" t="s">
        <v>246</v>
      </c>
      <c r="DK450" s="156"/>
      <c r="DL450" s="162">
        <v>0.6</v>
      </c>
      <c r="DM450" s="142"/>
      <c r="DN450" s="155" t="s">
        <v>246</v>
      </c>
      <c r="DO450" s="156"/>
      <c r="DP450" s="162">
        <v>0.6</v>
      </c>
      <c r="DQ450" s="142"/>
      <c r="DR450" s="155" t="s">
        <v>246</v>
      </c>
      <c r="DS450" s="156"/>
      <c r="DT450" s="162">
        <v>0.6</v>
      </c>
      <c r="DU450" s="142"/>
      <c r="DV450" s="155" t="s">
        <v>246</v>
      </c>
      <c r="DW450" s="156"/>
      <c r="DX450" s="162">
        <v>0.6</v>
      </c>
      <c r="DY450" s="142"/>
      <c r="DZ450" s="155" t="s">
        <v>246</v>
      </c>
      <c r="EA450" s="156"/>
      <c r="EB450" s="162">
        <v>0.6</v>
      </c>
      <c r="EC450" s="142"/>
      <c r="ED450" s="155" t="s">
        <v>246</v>
      </c>
      <c r="EE450" s="156"/>
      <c r="EF450" s="162">
        <v>0.6</v>
      </c>
      <c r="EG450" s="142"/>
      <c r="EH450" s="155" t="s">
        <v>246</v>
      </c>
      <c r="EI450" s="156"/>
      <c r="EJ450" s="162">
        <v>0.6</v>
      </c>
      <c r="EK450" s="142"/>
      <c r="EL450" s="155" t="s">
        <v>246</v>
      </c>
      <c r="EM450" s="156"/>
      <c r="EN450" s="162">
        <v>0.6</v>
      </c>
      <c r="EO450" s="142"/>
      <c r="EP450" s="155" t="s">
        <v>246</v>
      </c>
      <c r="EQ450" s="156"/>
      <c r="ER450" s="162">
        <v>0.6</v>
      </c>
      <c r="ES450" s="142"/>
      <c r="ET450" s="155" t="s">
        <v>246</v>
      </c>
      <c r="EU450" s="156"/>
      <c r="EV450" s="162">
        <v>0.6</v>
      </c>
      <c r="EW450" s="142"/>
      <c r="EX450" s="155" t="s">
        <v>246</v>
      </c>
      <c r="EY450" s="156"/>
      <c r="EZ450" s="162">
        <v>0.6</v>
      </c>
      <c r="FA450" s="142"/>
      <c r="FB450" s="155" t="s">
        <v>246</v>
      </c>
      <c r="FC450" s="156"/>
      <c r="FD450" s="162">
        <v>0.6</v>
      </c>
      <c r="FE450" s="142"/>
      <c r="FF450" s="155" t="s">
        <v>246</v>
      </c>
      <c r="FG450" s="156"/>
      <c r="FH450" s="162">
        <v>0.6</v>
      </c>
      <c r="FI450" s="142"/>
      <c r="FJ450" s="155" t="s">
        <v>246</v>
      </c>
      <c r="FK450" s="156"/>
      <c r="FL450" s="162">
        <v>0.6</v>
      </c>
      <c r="FM450" s="142"/>
      <c r="FN450" s="155" t="s">
        <v>246</v>
      </c>
      <c r="FO450" s="156"/>
      <c r="FP450" s="162">
        <v>0.6</v>
      </c>
      <c r="FQ450" s="142"/>
      <c r="FR450" s="155" t="s">
        <v>246</v>
      </c>
      <c r="FS450" s="156"/>
      <c r="FT450" s="162">
        <v>0.6</v>
      </c>
      <c r="FU450" s="142"/>
      <c r="FV450" s="155" t="s">
        <v>246</v>
      </c>
      <c r="FW450" s="156"/>
      <c r="FX450" s="162">
        <v>0.6</v>
      </c>
      <c r="FY450" s="142"/>
      <c r="FZ450" s="155" t="s">
        <v>246</v>
      </c>
      <c r="GA450" s="156"/>
      <c r="GB450" s="162">
        <v>0.6</v>
      </c>
      <c r="GC450" s="142"/>
      <c r="GD450" s="155" t="s">
        <v>246</v>
      </c>
      <c r="GE450" s="156"/>
      <c r="GF450" s="162">
        <v>0.6</v>
      </c>
      <c r="GG450" s="142"/>
      <c r="GH450" s="155" t="s">
        <v>246</v>
      </c>
      <c r="GI450" s="156"/>
      <c r="GJ450" s="162">
        <v>0.6</v>
      </c>
      <c r="GK450" s="142"/>
      <c r="GL450" s="155" t="s">
        <v>246</v>
      </c>
      <c r="GM450" s="156"/>
      <c r="GN450" s="162">
        <v>0.6</v>
      </c>
      <c r="GO450" s="142"/>
      <c r="GP450" s="155" t="s">
        <v>246</v>
      </c>
      <c r="GQ450" s="156"/>
      <c r="GR450" s="162">
        <v>0.6</v>
      </c>
      <c r="GS450" s="142"/>
      <c r="GT450" s="155" t="s">
        <v>246</v>
      </c>
      <c r="GU450" s="156"/>
      <c r="GV450" s="162">
        <v>0.6</v>
      </c>
      <c r="GW450" s="142"/>
      <c r="GX450" s="155" t="s">
        <v>246</v>
      </c>
      <c r="GY450" s="156"/>
      <c r="GZ450" s="162">
        <v>0.6</v>
      </c>
      <c r="HA450" s="142"/>
      <c r="HB450" s="155" t="s">
        <v>246</v>
      </c>
      <c r="HC450" s="156"/>
      <c r="HD450" s="162">
        <v>0.6</v>
      </c>
      <c r="HE450" s="142"/>
      <c r="HF450" s="155" t="s">
        <v>246</v>
      </c>
      <c r="HG450" s="156"/>
      <c r="HH450" s="162">
        <v>0.6</v>
      </c>
      <c r="HI450" s="142"/>
      <c r="HJ450" s="155" t="s">
        <v>246</v>
      </c>
      <c r="HK450" s="156"/>
      <c r="HL450" s="162">
        <v>0.6</v>
      </c>
      <c r="HM450" s="142"/>
      <c r="HN450" s="155" t="s">
        <v>246</v>
      </c>
      <c r="HO450" s="156"/>
      <c r="HP450" s="162">
        <v>0.6</v>
      </c>
      <c r="HQ450" s="142"/>
      <c r="HR450" s="155" t="s">
        <v>246</v>
      </c>
      <c r="HS450" s="156"/>
      <c r="HT450" s="162">
        <v>0.6</v>
      </c>
      <c r="HU450" s="142"/>
      <c r="HV450" s="155" t="s">
        <v>246</v>
      </c>
      <c r="HW450" s="156"/>
      <c r="HX450" s="162">
        <v>0.6</v>
      </c>
      <c r="HY450" s="142"/>
      <c r="HZ450" s="155" t="s">
        <v>246</v>
      </c>
      <c r="IA450" s="156"/>
      <c r="IB450" s="162">
        <v>0.6</v>
      </c>
      <c r="IC450" s="142"/>
      <c r="ID450" s="155" t="s">
        <v>246</v>
      </c>
      <c r="IE450" s="156"/>
      <c r="IF450" s="162">
        <v>0.6</v>
      </c>
      <c r="IG450" s="142"/>
      <c r="IH450" s="155" t="s">
        <v>246</v>
      </c>
      <c r="II450" s="156"/>
      <c r="IJ450" s="162">
        <v>0.6</v>
      </c>
      <c r="IK450" s="142"/>
      <c r="IL450" s="155" t="s">
        <v>246</v>
      </c>
      <c r="IM450" s="156"/>
      <c r="IN450" s="162">
        <v>0.6</v>
      </c>
      <c r="IO450" s="142"/>
      <c r="IP450" s="155" t="s">
        <v>246</v>
      </c>
      <c r="IQ450" s="156"/>
    </row>
    <row r="451" spans="2:251" ht="23.5" customHeight="1" x14ac:dyDescent="0.4">
      <c r="B451" s="234"/>
      <c r="C451" s="235"/>
      <c r="D451" s="137"/>
      <c r="E451" s="138"/>
      <c r="F451" s="145"/>
      <c r="G451" s="146"/>
      <c r="H451" s="137"/>
      <c r="I451" s="138"/>
      <c r="J451" s="145"/>
      <c r="K451" s="146"/>
      <c r="L451" s="137"/>
      <c r="M451" s="138"/>
      <c r="N451" s="145"/>
      <c r="O451" s="146"/>
      <c r="P451" s="137"/>
      <c r="Q451" s="138"/>
      <c r="R451" s="145"/>
      <c r="S451" s="146"/>
      <c r="T451" s="137"/>
      <c r="U451" s="138"/>
      <c r="V451" s="145"/>
      <c r="W451" s="146"/>
      <c r="X451" s="137"/>
      <c r="Y451" s="138"/>
      <c r="Z451" s="145"/>
      <c r="AA451" s="146"/>
      <c r="AB451" s="137"/>
      <c r="AC451" s="138"/>
      <c r="AD451" s="145"/>
      <c r="AE451" s="146"/>
      <c r="AF451" s="137"/>
      <c r="AG451" s="138"/>
      <c r="AH451" s="145"/>
      <c r="AI451" s="146"/>
      <c r="AJ451" s="137"/>
      <c r="AK451" s="138"/>
      <c r="AL451" s="145"/>
      <c r="AM451" s="146"/>
      <c r="AN451" s="137"/>
      <c r="AO451" s="138"/>
      <c r="AP451" s="145"/>
      <c r="AQ451" s="146"/>
      <c r="AR451" s="137"/>
      <c r="AS451" s="138"/>
      <c r="AT451" s="145"/>
      <c r="AU451" s="146"/>
      <c r="AV451" s="161">
        <f>6.15</f>
        <v>6.15</v>
      </c>
      <c r="AW451" s="138"/>
      <c r="AX451" s="139" t="s">
        <v>134</v>
      </c>
      <c r="AY451" s="140"/>
      <c r="AZ451" s="161">
        <f>6.15</f>
        <v>6.15</v>
      </c>
      <c r="BA451" s="138"/>
      <c r="BB451" s="139" t="s">
        <v>134</v>
      </c>
      <c r="BC451" s="140"/>
      <c r="BD451" s="161">
        <f>6.15</f>
        <v>6.15</v>
      </c>
      <c r="BE451" s="138"/>
      <c r="BF451" s="139" t="s">
        <v>134</v>
      </c>
      <c r="BG451" s="140"/>
      <c r="BH451" s="161">
        <f>6.15</f>
        <v>6.15</v>
      </c>
      <c r="BI451" s="138"/>
      <c r="BJ451" s="139" t="s">
        <v>134</v>
      </c>
      <c r="BK451" s="140"/>
      <c r="BL451" s="161">
        <f>6.15</f>
        <v>6.15</v>
      </c>
      <c r="BM451" s="138"/>
      <c r="BN451" s="139" t="s">
        <v>134</v>
      </c>
      <c r="BO451" s="140"/>
      <c r="BP451" s="161">
        <v>6.1000000000000005</v>
      </c>
      <c r="BQ451" s="138"/>
      <c r="BR451" s="139" t="s">
        <v>134</v>
      </c>
      <c r="BS451" s="140"/>
      <c r="BT451" s="161">
        <v>6.1000000000000005</v>
      </c>
      <c r="BU451" s="138"/>
      <c r="BV451" s="139" t="s">
        <v>134</v>
      </c>
      <c r="BW451" s="140"/>
      <c r="BX451" s="161">
        <v>6.1000000000000005</v>
      </c>
      <c r="BY451" s="138"/>
      <c r="BZ451" s="139" t="s">
        <v>134</v>
      </c>
      <c r="CA451" s="140"/>
      <c r="CB451" s="161">
        <v>6.1000000000000005</v>
      </c>
      <c r="CC451" s="138"/>
      <c r="CD451" s="139" t="s">
        <v>134</v>
      </c>
      <c r="CE451" s="140"/>
      <c r="CF451" s="161">
        <v>6.1000000000000005</v>
      </c>
      <c r="CG451" s="138"/>
      <c r="CH451" s="139" t="s">
        <v>134</v>
      </c>
      <c r="CI451" s="140"/>
      <c r="CJ451" s="161">
        <v>6.1000000000000005</v>
      </c>
      <c r="CK451" s="138"/>
      <c r="CL451" s="139" t="s">
        <v>134</v>
      </c>
      <c r="CM451" s="140"/>
      <c r="CN451" s="161">
        <v>6.1000000000000005</v>
      </c>
      <c r="CO451" s="138"/>
      <c r="CP451" s="139" t="s">
        <v>134</v>
      </c>
      <c r="CQ451" s="140"/>
      <c r="CR451" s="161">
        <v>6.1000000000000005</v>
      </c>
      <c r="CS451" s="138"/>
      <c r="CT451" s="139" t="s">
        <v>134</v>
      </c>
      <c r="CU451" s="140"/>
      <c r="CV451" s="161">
        <v>6.1000000000000005</v>
      </c>
      <c r="CW451" s="138"/>
      <c r="CX451" s="139" t="s">
        <v>134</v>
      </c>
      <c r="CY451" s="140"/>
      <c r="CZ451" s="161">
        <v>10.220000000000001</v>
      </c>
      <c r="DA451" s="138"/>
      <c r="DB451" s="139" t="s">
        <v>134</v>
      </c>
      <c r="DC451" s="140"/>
      <c r="DD451" s="161">
        <v>10.220000000000001</v>
      </c>
      <c r="DE451" s="138"/>
      <c r="DF451" s="139" t="s">
        <v>134</v>
      </c>
      <c r="DG451" s="140"/>
      <c r="DH451" s="161">
        <v>10.220000000000001</v>
      </c>
      <c r="DI451" s="138"/>
      <c r="DJ451" s="139" t="s">
        <v>134</v>
      </c>
      <c r="DK451" s="140"/>
      <c r="DL451" s="161">
        <v>10.220000000000001</v>
      </c>
      <c r="DM451" s="138"/>
      <c r="DN451" s="139" t="s">
        <v>134</v>
      </c>
      <c r="DO451" s="140"/>
      <c r="DP451" s="161">
        <v>10.220000000000001</v>
      </c>
      <c r="DQ451" s="138"/>
      <c r="DR451" s="139" t="s">
        <v>134</v>
      </c>
      <c r="DS451" s="140"/>
      <c r="DT451" s="161">
        <v>10.220000000000001</v>
      </c>
      <c r="DU451" s="138"/>
      <c r="DV451" s="139" t="s">
        <v>134</v>
      </c>
      <c r="DW451" s="140"/>
      <c r="DX451" s="161">
        <v>10.220000000000001</v>
      </c>
      <c r="DY451" s="138"/>
      <c r="DZ451" s="139" t="s">
        <v>134</v>
      </c>
      <c r="EA451" s="140"/>
      <c r="EB451" s="161">
        <v>10.220000000000001</v>
      </c>
      <c r="EC451" s="138"/>
      <c r="ED451" s="139" t="s">
        <v>134</v>
      </c>
      <c r="EE451" s="140"/>
      <c r="EF451" s="161">
        <v>10.220000000000001</v>
      </c>
      <c r="EG451" s="138"/>
      <c r="EH451" s="139" t="s">
        <v>134</v>
      </c>
      <c r="EI451" s="140"/>
      <c r="EJ451" s="161">
        <v>10.220000000000001</v>
      </c>
      <c r="EK451" s="138"/>
      <c r="EL451" s="139" t="s">
        <v>134</v>
      </c>
      <c r="EM451" s="140"/>
      <c r="EN451" s="161">
        <v>10.220000000000001</v>
      </c>
      <c r="EO451" s="138"/>
      <c r="EP451" s="139" t="s">
        <v>134</v>
      </c>
      <c r="EQ451" s="140"/>
      <c r="ER451" s="161">
        <v>10.220000000000001</v>
      </c>
      <c r="ES451" s="138"/>
      <c r="ET451" s="139" t="s">
        <v>134</v>
      </c>
      <c r="EU451" s="140"/>
      <c r="EV451" s="161">
        <v>10.220000000000001</v>
      </c>
      <c r="EW451" s="138"/>
      <c r="EX451" s="139" t="s">
        <v>134</v>
      </c>
      <c r="EY451" s="140"/>
      <c r="EZ451" s="161">
        <v>10.220000000000001</v>
      </c>
      <c r="FA451" s="138"/>
      <c r="FB451" s="139" t="s">
        <v>134</v>
      </c>
      <c r="FC451" s="140"/>
      <c r="FD451" s="161">
        <v>14.35</v>
      </c>
      <c r="FE451" s="138"/>
      <c r="FF451" s="139" t="s">
        <v>134</v>
      </c>
      <c r="FG451" s="140"/>
      <c r="FH451" s="161">
        <v>14.35</v>
      </c>
      <c r="FI451" s="138"/>
      <c r="FJ451" s="139" t="s">
        <v>134</v>
      </c>
      <c r="FK451" s="140"/>
      <c r="FL451" s="161">
        <v>14.35</v>
      </c>
      <c r="FM451" s="138"/>
      <c r="FN451" s="139" t="s">
        <v>134</v>
      </c>
      <c r="FO451" s="140"/>
      <c r="FP451" s="161">
        <v>14.299999999999999</v>
      </c>
      <c r="FQ451" s="138"/>
      <c r="FR451" s="139" t="s">
        <v>134</v>
      </c>
      <c r="FS451" s="140"/>
      <c r="FT451" s="161">
        <v>14.299999999999999</v>
      </c>
      <c r="FU451" s="138"/>
      <c r="FV451" s="139" t="s">
        <v>134</v>
      </c>
      <c r="FW451" s="140"/>
      <c r="FX451" s="161">
        <v>14.299999999999999</v>
      </c>
      <c r="FY451" s="138"/>
      <c r="FZ451" s="139" t="s">
        <v>134</v>
      </c>
      <c r="GA451" s="140"/>
      <c r="GB451" s="161">
        <v>14.299999999999999</v>
      </c>
      <c r="GC451" s="138"/>
      <c r="GD451" s="139" t="s">
        <v>134</v>
      </c>
      <c r="GE451" s="140"/>
      <c r="GF451" s="161">
        <v>14.299999999999999</v>
      </c>
      <c r="GG451" s="138"/>
      <c r="GH451" s="139" t="s">
        <v>134</v>
      </c>
      <c r="GI451" s="140"/>
      <c r="GJ451" s="161">
        <v>14.299999999999999</v>
      </c>
      <c r="GK451" s="138"/>
      <c r="GL451" s="139" t="s">
        <v>134</v>
      </c>
      <c r="GM451" s="140"/>
      <c r="GN451" s="161">
        <v>14.299999999999999</v>
      </c>
      <c r="GO451" s="138"/>
      <c r="GP451" s="139" t="s">
        <v>134</v>
      </c>
      <c r="GQ451" s="140"/>
      <c r="GR451" s="161">
        <v>14.299999999999999</v>
      </c>
      <c r="GS451" s="138"/>
      <c r="GT451" s="139" t="s">
        <v>134</v>
      </c>
      <c r="GU451" s="140"/>
      <c r="GV451" s="161">
        <v>14.299999999999999</v>
      </c>
      <c r="GW451" s="138"/>
      <c r="GX451" s="139" t="s">
        <v>134</v>
      </c>
      <c r="GY451" s="140"/>
      <c r="GZ451" s="161">
        <v>14.299999999999999</v>
      </c>
      <c r="HA451" s="138"/>
      <c r="HB451" s="139" t="s">
        <v>134</v>
      </c>
      <c r="HC451" s="140"/>
      <c r="HD451" s="161">
        <v>14.299999999999999</v>
      </c>
      <c r="HE451" s="138"/>
      <c r="HF451" s="139" t="s">
        <v>134</v>
      </c>
      <c r="HG451" s="140"/>
      <c r="HH451" s="161">
        <v>14.299999999999999</v>
      </c>
      <c r="HI451" s="138"/>
      <c r="HJ451" s="139" t="s">
        <v>134</v>
      </c>
      <c r="HK451" s="140"/>
      <c r="HL451" s="161">
        <v>14.299999999999999</v>
      </c>
      <c r="HM451" s="138"/>
      <c r="HN451" s="139" t="s">
        <v>134</v>
      </c>
      <c r="HO451" s="140"/>
      <c r="HP451" s="161">
        <v>14.299999999999999</v>
      </c>
      <c r="HQ451" s="138"/>
      <c r="HR451" s="139" t="s">
        <v>134</v>
      </c>
      <c r="HS451" s="140"/>
      <c r="HT451" s="161">
        <v>14.299999999999999</v>
      </c>
      <c r="HU451" s="138"/>
      <c r="HV451" s="139" t="s">
        <v>134</v>
      </c>
      <c r="HW451" s="140"/>
      <c r="HX451" s="161">
        <v>14.299999999999999</v>
      </c>
      <c r="HY451" s="138"/>
      <c r="HZ451" s="139" t="s">
        <v>134</v>
      </c>
      <c r="IA451" s="140"/>
      <c r="IB451" s="161">
        <v>14.299999999999999</v>
      </c>
      <c r="IC451" s="138"/>
      <c r="ID451" s="139" t="s">
        <v>134</v>
      </c>
      <c r="IE451" s="140"/>
      <c r="IF451" s="161">
        <v>14.299999999999999</v>
      </c>
      <c r="IG451" s="138"/>
      <c r="IH451" s="139" t="s">
        <v>134</v>
      </c>
      <c r="II451" s="140"/>
      <c r="IJ451" s="161">
        <v>14.299999999999999</v>
      </c>
      <c r="IK451" s="138"/>
      <c r="IL451" s="139" t="s">
        <v>134</v>
      </c>
      <c r="IM451" s="140"/>
      <c r="IN451" s="161">
        <v>14.299999999999999</v>
      </c>
      <c r="IO451" s="138"/>
      <c r="IP451" s="139" t="s">
        <v>134</v>
      </c>
      <c r="IQ451" s="140"/>
    </row>
    <row r="452" spans="2:251" ht="23.5" customHeight="1" x14ac:dyDescent="0.4">
      <c r="B452" s="232" t="s">
        <v>50</v>
      </c>
      <c r="C452" s="233"/>
      <c r="D452" s="141" t="s">
        <v>8</v>
      </c>
      <c r="E452" s="142"/>
      <c r="F452" s="143" t="s">
        <v>8</v>
      </c>
      <c r="G452" s="144"/>
      <c r="H452" s="141" t="s">
        <v>8</v>
      </c>
      <c r="I452" s="142"/>
      <c r="J452" s="143" t="s">
        <v>8</v>
      </c>
      <c r="K452" s="144"/>
      <c r="L452" s="141" t="s">
        <v>8</v>
      </c>
      <c r="M452" s="142"/>
      <c r="N452" s="143" t="s">
        <v>8</v>
      </c>
      <c r="O452" s="144"/>
      <c r="P452" s="141" t="s">
        <v>8</v>
      </c>
      <c r="Q452" s="142"/>
      <c r="R452" s="143" t="s">
        <v>8</v>
      </c>
      <c r="S452" s="144"/>
      <c r="T452" s="141" t="s">
        <v>8</v>
      </c>
      <c r="U452" s="142"/>
      <c r="V452" s="143" t="s">
        <v>8</v>
      </c>
      <c r="W452" s="144"/>
      <c r="X452" s="141" t="s">
        <v>8</v>
      </c>
      <c r="Y452" s="142"/>
      <c r="Z452" s="143" t="s">
        <v>8</v>
      </c>
      <c r="AA452" s="144"/>
      <c r="AB452" s="141" t="s">
        <v>8</v>
      </c>
      <c r="AC452" s="142"/>
      <c r="AD452" s="143" t="s">
        <v>8</v>
      </c>
      <c r="AE452" s="144"/>
      <c r="AF452" s="141" t="s">
        <v>8</v>
      </c>
      <c r="AG452" s="142"/>
      <c r="AH452" s="143" t="s">
        <v>8</v>
      </c>
      <c r="AI452" s="144"/>
      <c r="AJ452" s="141" t="s">
        <v>8</v>
      </c>
      <c r="AK452" s="142"/>
      <c r="AL452" s="143" t="s">
        <v>8</v>
      </c>
      <c r="AM452" s="144"/>
      <c r="AN452" s="141" t="s">
        <v>8</v>
      </c>
      <c r="AO452" s="142"/>
      <c r="AP452" s="143" t="s">
        <v>8</v>
      </c>
      <c r="AQ452" s="144"/>
      <c r="AR452" s="141" t="s">
        <v>8</v>
      </c>
      <c r="AS452" s="142"/>
      <c r="AT452" s="143" t="s">
        <v>8</v>
      </c>
      <c r="AU452" s="144"/>
      <c r="AV452" s="162">
        <v>0.6</v>
      </c>
      <c r="AW452" s="142"/>
      <c r="AX452" s="155" t="s">
        <v>246</v>
      </c>
      <c r="AY452" s="156"/>
      <c r="AZ452" s="162">
        <v>0.6</v>
      </c>
      <c r="BA452" s="142"/>
      <c r="BB452" s="155" t="s">
        <v>246</v>
      </c>
      <c r="BC452" s="156"/>
      <c r="BD452" s="162">
        <v>0.6</v>
      </c>
      <c r="BE452" s="142"/>
      <c r="BF452" s="155" t="s">
        <v>246</v>
      </c>
      <c r="BG452" s="156"/>
      <c r="BH452" s="162">
        <v>0.6</v>
      </c>
      <c r="BI452" s="142"/>
      <c r="BJ452" s="155" t="s">
        <v>246</v>
      </c>
      <c r="BK452" s="156"/>
      <c r="BL452" s="162">
        <v>0.6</v>
      </c>
      <c r="BM452" s="142"/>
      <c r="BN452" s="155" t="s">
        <v>246</v>
      </c>
      <c r="BO452" s="156"/>
      <c r="BP452" s="162">
        <v>0.6</v>
      </c>
      <c r="BQ452" s="142"/>
      <c r="BR452" s="155" t="s">
        <v>246</v>
      </c>
      <c r="BS452" s="156"/>
      <c r="BT452" s="162">
        <v>0.6</v>
      </c>
      <c r="BU452" s="142"/>
      <c r="BV452" s="155" t="s">
        <v>246</v>
      </c>
      <c r="BW452" s="156"/>
      <c r="BX452" s="162">
        <v>0.6</v>
      </c>
      <c r="BY452" s="142"/>
      <c r="BZ452" s="155" t="s">
        <v>246</v>
      </c>
      <c r="CA452" s="156"/>
      <c r="CB452" s="162">
        <v>0.6</v>
      </c>
      <c r="CC452" s="142"/>
      <c r="CD452" s="155" t="s">
        <v>246</v>
      </c>
      <c r="CE452" s="156"/>
      <c r="CF452" s="162">
        <v>0.6</v>
      </c>
      <c r="CG452" s="142"/>
      <c r="CH452" s="155" t="s">
        <v>246</v>
      </c>
      <c r="CI452" s="156"/>
      <c r="CJ452" s="162">
        <v>0.6</v>
      </c>
      <c r="CK452" s="142"/>
      <c r="CL452" s="155" t="s">
        <v>246</v>
      </c>
      <c r="CM452" s="156"/>
      <c r="CN452" s="141">
        <v>1.52</v>
      </c>
      <c r="CO452" s="142"/>
      <c r="CP452" s="155" t="s">
        <v>134</v>
      </c>
      <c r="CQ452" s="156"/>
      <c r="CR452" s="141">
        <v>1.52</v>
      </c>
      <c r="CS452" s="142"/>
      <c r="CT452" s="155" t="s">
        <v>134</v>
      </c>
      <c r="CU452" s="156"/>
      <c r="CV452" s="141">
        <v>1.52</v>
      </c>
      <c r="CW452" s="142"/>
      <c r="CX452" s="155" t="s">
        <v>134</v>
      </c>
      <c r="CY452" s="156"/>
      <c r="CZ452" s="141">
        <v>1.52</v>
      </c>
      <c r="DA452" s="142"/>
      <c r="DB452" s="155" t="s">
        <v>134</v>
      </c>
      <c r="DC452" s="156"/>
      <c r="DD452" s="141">
        <v>1.52</v>
      </c>
      <c r="DE452" s="142"/>
      <c r="DF452" s="155" t="s">
        <v>134</v>
      </c>
      <c r="DG452" s="156"/>
      <c r="DH452" s="141">
        <v>1.52</v>
      </c>
      <c r="DI452" s="142"/>
      <c r="DJ452" s="155" t="s">
        <v>134</v>
      </c>
      <c r="DK452" s="156"/>
      <c r="DL452" s="141">
        <v>1.52</v>
      </c>
      <c r="DM452" s="142"/>
      <c r="DN452" s="155" t="s">
        <v>134</v>
      </c>
      <c r="DO452" s="156"/>
      <c r="DP452" s="141">
        <v>1.52</v>
      </c>
      <c r="DQ452" s="142"/>
      <c r="DR452" s="155" t="s">
        <v>134</v>
      </c>
      <c r="DS452" s="156"/>
      <c r="DT452" s="141">
        <v>1.52</v>
      </c>
      <c r="DU452" s="142"/>
      <c r="DV452" s="155" t="s">
        <v>134</v>
      </c>
      <c r="DW452" s="156"/>
      <c r="DX452" s="141">
        <v>1.52</v>
      </c>
      <c r="DY452" s="142"/>
      <c r="DZ452" s="155" t="s">
        <v>134</v>
      </c>
      <c r="EA452" s="156"/>
      <c r="EB452" s="141">
        <v>1.52</v>
      </c>
      <c r="EC452" s="142"/>
      <c r="ED452" s="155" t="s">
        <v>134</v>
      </c>
      <c r="EE452" s="156"/>
      <c r="EF452" s="141">
        <v>1.31</v>
      </c>
      <c r="EG452" s="142"/>
      <c r="EH452" s="155" t="s">
        <v>134</v>
      </c>
      <c r="EI452" s="156"/>
      <c r="EJ452" s="141">
        <v>1.31</v>
      </c>
      <c r="EK452" s="142"/>
      <c r="EL452" s="155" t="s">
        <v>134</v>
      </c>
      <c r="EM452" s="156"/>
      <c r="EN452" s="162">
        <v>0.6</v>
      </c>
      <c r="EO452" s="142"/>
      <c r="EP452" s="155" t="s">
        <v>246</v>
      </c>
      <c r="EQ452" s="156"/>
      <c r="ER452" s="162">
        <v>0.6</v>
      </c>
      <c r="ES452" s="142"/>
      <c r="ET452" s="155" t="s">
        <v>246</v>
      </c>
      <c r="EU452" s="156"/>
      <c r="EV452" s="162">
        <v>0.6</v>
      </c>
      <c r="EW452" s="142"/>
      <c r="EX452" s="155" t="s">
        <v>246</v>
      </c>
      <c r="EY452" s="156"/>
      <c r="EZ452" s="162">
        <v>0.6</v>
      </c>
      <c r="FA452" s="142"/>
      <c r="FB452" s="155" t="s">
        <v>246</v>
      </c>
      <c r="FC452" s="156"/>
      <c r="FD452" s="162">
        <v>0.6</v>
      </c>
      <c r="FE452" s="142"/>
      <c r="FF452" s="155" t="s">
        <v>246</v>
      </c>
      <c r="FG452" s="156"/>
      <c r="FH452" s="162">
        <v>0.6</v>
      </c>
      <c r="FI452" s="142"/>
      <c r="FJ452" s="155" t="s">
        <v>246</v>
      </c>
      <c r="FK452" s="156"/>
      <c r="FL452" s="162">
        <v>0.6</v>
      </c>
      <c r="FM452" s="142"/>
      <c r="FN452" s="155" t="s">
        <v>246</v>
      </c>
      <c r="FO452" s="156"/>
      <c r="FP452" s="162">
        <v>0.6</v>
      </c>
      <c r="FQ452" s="142"/>
      <c r="FR452" s="155" t="s">
        <v>246</v>
      </c>
      <c r="FS452" s="156"/>
      <c r="FT452" s="162">
        <v>0.6</v>
      </c>
      <c r="FU452" s="142"/>
      <c r="FV452" s="155" t="s">
        <v>246</v>
      </c>
      <c r="FW452" s="156"/>
      <c r="FX452" s="162">
        <v>0.6</v>
      </c>
      <c r="FY452" s="142"/>
      <c r="FZ452" s="155" t="s">
        <v>246</v>
      </c>
      <c r="GA452" s="156"/>
      <c r="GB452" s="162">
        <v>0.6</v>
      </c>
      <c r="GC452" s="142"/>
      <c r="GD452" s="155" t="s">
        <v>246</v>
      </c>
      <c r="GE452" s="156"/>
      <c r="GF452" s="162">
        <v>0.6</v>
      </c>
      <c r="GG452" s="142"/>
      <c r="GH452" s="155" t="s">
        <v>246</v>
      </c>
      <c r="GI452" s="156"/>
      <c r="GJ452" s="162">
        <v>0.6</v>
      </c>
      <c r="GK452" s="142"/>
      <c r="GL452" s="155" t="s">
        <v>246</v>
      </c>
      <c r="GM452" s="156"/>
      <c r="GN452" s="162">
        <v>0.6</v>
      </c>
      <c r="GO452" s="142"/>
      <c r="GP452" s="155" t="s">
        <v>246</v>
      </c>
      <c r="GQ452" s="156"/>
      <c r="GR452" s="162">
        <v>0.6</v>
      </c>
      <c r="GS452" s="142"/>
      <c r="GT452" s="155" t="s">
        <v>246</v>
      </c>
      <c r="GU452" s="156"/>
      <c r="GV452" s="162">
        <v>0.6</v>
      </c>
      <c r="GW452" s="142"/>
      <c r="GX452" s="155" t="s">
        <v>246</v>
      </c>
      <c r="GY452" s="156"/>
      <c r="GZ452" s="162">
        <v>0.6</v>
      </c>
      <c r="HA452" s="142"/>
      <c r="HB452" s="155" t="s">
        <v>246</v>
      </c>
      <c r="HC452" s="156"/>
      <c r="HD452" s="162">
        <v>0.6</v>
      </c>
      <c r="HE452" s="142"/>
      <c r="HF452" s="155" t="s">
        <v>246</v>
      </c>
      <c r="HG452" s="156"/>
      <c r="HH452" s="162">
        <v>0.6</v>
      </c>
      <c r="HI452" s="142"/>
      <c r="HJ452" s="155" t="s">
        <v>246</v>
      </c>
      <c r="HK452" s="156"/>
      <c r="HL452" s="162">
        <v>0.6</v>
      </c>
      <c r="HM452" s="142"/>
      <c r="HN452" s="155" t="s">
        <v>246</v>
      </c>
      <c r="HO452" s="156"/>
      <c r="HP452" s="162">
        <v>0.6</v>
      </c>
      <c r="HQ452" s="142"/>
      <c r="HR452" s="155" t="s">
        <v>246</v>
      </c>
      <c r="HS452" s="156"/>
      <c r="HT452" s="162">
        <v>0.6</v>
      </c>
      <c r="HU452" s="142"/>
      <c r="HV452" s="155" t="s">
        <v>246</v>
      </c>
      <c r="HW452" s="156"/>
      <c r="HX452" s="162">
        <v>0.6</v>
      </c>
      <c r="HY452" s="142"/>
      <c r="HZ452" s="155" t="s">
        <v>246</v>
      </c>
      <c r="IA452" s="156"/>
      <c r="IB452" s="162">
        <v>0.6</v>
      </c>
      <c r="IC452" s="142"/>
      <c r="ID452" s="155" t="s">
        <v>246</v>
      </c>
      <c r="IE452" s="156"/>
      <c r="IF452" s="162">
        <v>0.6</v>
      </c>
      <c r="IG452" s="142"/>
      <c r="IH452" s="155" t="s">
        <v>246</v>
      </c>
      <c r="II452" s="156"/>
      <c r="IJ452" s="162">
        <v>0.6</v>
      </c>
      <c r="IK452" s="142"/>
      <c r="IL452" s="155" t="s">
        <v>246</v>
      </c>
      <c r="IM452" s="156"/>
      <c r="IN452" s="162">
        <v>0.6</v>
      </c>
      <c r="IO452" s="142"/>
      <c r="IP452" s="155" t="s">
        <v>246</v>
      </c>
      <c r="IQ452" s="156"/>
    </row>
    <row r="453" spans="2:251" ht="23.5" customHeight="1" x14ac:dyDescent="0.4">
      <c r="B453" s="234"/>
      <c r="C453" s="235"/>
      <c r="D453" s="137"/>
      <c r="E453" s="138"/>
      <c r="F453" s="145"/>
      <c r="G453" s="146"/>
      <c r="H453" s="137"/>
      <c r="I453" s="138"/>
      <c r="J453" s="145"/>
      <c r="K453" s="146"/>
      <c r="L453" s="137"/>
      <c r="M453" s="138"/>
      <c r="N453" s="145"/>
      <c r="O453" s="146"/>
      <c r="P453" s="137"/>
      <c r="Q453" s="138"/>
      <c r="R453" s="145"/>
      <c r="S453" s="146"/>
      <c r="T453" s="137"/>
      <c r="U453" s="138"/>
      <c r="V453" s="145"/>
      <c r="W453" s="146"/>
      <c r="X453" s="137"/>
      <c r="Y453" s="138"/>
      <c r="Z453" s="145"/>
      <c r="AA453" s="146"/>
      <c r="AB453" s="137"/>
      <c r="AC453" s="138"/>
      <c r="AD453" s="145"/>
      <c r="AE453" s="146"/>
      <c r="AF453" s="137"/>
      <c r="AG453" s="138"/>
      <c r="AH453" s="145"/>
      <c r="AI453" s="146"/>
      <c r="AJ453" s="137"/>
      <c r="AK453" s="138"/>
      <c r="AL453" s="145"/>
      <c r="AM453" s="146"/>
      <c r="AN453" s="137"/>
      <c r="AO453" s="138"/>
      <c r="AP453" s="145"/>
      <c r="AQ453" s="146"/>
      <c r="AR453" s="137"/>
      <c r="AS453" s="138"/>
      <c r="AT453" s="145"/>
      <c r="AU453" s="146"/>
      <c r="AV453" s="161">
        <f t="shared" ref="AV453" si="26">6.15</f>
        <v>6.15</v>
      </c>
      <c r="AW453" s="138"/>
      <c r="AX453" s="139" t="s">
        <v>134</v>
      </c>
      <c r="AY453" s="140"/>
      <c r="AZ453" s="161">
        <f t="shared" ref="AZ453" si="27">6.15</f>
        <v>6.15</v>
      </c>
      <c r="BA453" s="138"/>
      <c r="BB453" s="139" t="s">
        <v>134</v>
      </c>
      <c r="BC453" s="140"/>
      <c r="BD453" s="161">
        <f t="shared" ref="BD453" si="28">6.15</f>
        <v>6.15</v>
      </c>
      <c r="BE453" s="138"/>
      <c r="BF453" s="139" t="s">
        <v>134</v>
      </c>
      <c r="BG453" s="140"/>
      <c r="BH453" s="161">
        <f t="shared" ref="BH453" si="29">6.15</f>
        <v>6.15</v>
      </c>
      <c r="BI453" s="138"/>
      <c r="BJ453" s="139" t="s">
        <v>134</v>
      </c>
      <c r="BK453" s="140"/>
      <c r="BL453" s="161">
        <f t="shared" ref="BL453" si="30">6.15</f>
        <v>6.15</v>
      </c>
      <c r="BM453" s="138"/>
      <c r="BN453" s="139" t="s">
        <v>134</v>
      </c>
      <c r="BO453" s="140"/>
      <c r="BP453" s="161">
        <v>6.1000000000000005</v>
      </c>
      <c r="BQ453" s="138"/>
      <c r="BR453" s="139" t="s">
        <v>134</v>
      </c>
      <c r="BS453" s="140"/>
      <c r="BT453" s="161">
        <v>6.1000000000000005</v>
      </c>
      <c r="BU453" s="138"/>
      <c r="BV453" s="139" t="s">
        <v>134</v>
      </c>
      <c r="BW453" s="140"/>
      <c r="BX453" s="161">
        <v>6.1000000000000005</v>
      </c>
      <c r="BY453" s="138"/>
      <c r="BZ453" s="139" t="s">
        <v>134</v>
      </c>
      <c r="CA453" s="140"/>
      <c r="CB453" s="161">
        <v>6.1000000000000005</v>
      </c>
      <c r="CC453" s="138"/>
      <c r="CD453" s="139" t="s">
        <v>134</v>
      </c>
      <c r="CE453" s="140"/>
      <c r="CF453" s="161">
        <v>6.1000000000000005</v>
      </c>
      <c r="CG453" s="138"/>
      <c r="CH453" s="139" t="s">
        <v>134</v>
      </c>
      <c r="CI453" s="140"/>
      <c r="CJ453" s="161">
        <v>6.1000000000000005</v>
      </c>
      <c r="CK453" s="138"/>
      <c r="CL453" s="139" t="s">
        <v>134</v>
      </c>
      <c r="CM453" s="140"/>
      <c r="CN453" s="137"/>
      <c r="CO453" s="138"/>
      <c r="CP453" s="139"/>
      <c r="CQ453" s="140"/>
      <c r="CR453" s="137"/>
      <c r="CS453" s="138"/>
      <c r="CT453" s="139"/>
      <c r="CU453" s="140"/>
      <c r="CV453" s="137"/>
      <c r="CW453" s="138"/>
      <c r="CX453" s="139"/>
      <c r="CY453" s="140"/>
      <c r="CZ453" s="137"/>
      <c r="DA453" s="138"/>
      <c r="DB453" s="139"/>
      <c r="DC453" s="140"/>
      <c r="DD453" s="137"/>
      <c r="DE453" s="138"/>
      <c r="DF453" s="139"/>
      <c r="DG453" s="140"/>
      <c r="DH453" s="137"/>
      <c r="DI453" s="138"/>
      <c r="DJ453" s="139"/>
      <c r="DK453" s="140"/>
      <c r="DL453" s="137"/>
      <c r="DM453" s="138"/>
      <c r="DN453" s="139"/>
      <c r="DO453" s="140"/>
      <c r="DP453" s="137"/>
      <c r="DQ453" s="138"/>
      <c r="DR453" s="139"/>
      <c r="DS453" s="140"/>
      <c r="DT453" s="137"/>
      <c r="DU453" s="138"/>
      <c r="DV453" s="139"/>
      <c r="DW453" s="140"/>
      <c r="DX453" s="137"/>
      <c r="DY453" s="138"/>
      <c r="DZ453" s="139"/>
      <c r="EA453" s="140"/>
      <c r="EB453" s="137"/>
      <c r="EC453" s="138"/>
      <c r="ED453" s="139"/>
      <c r="EE453" s="140"/>
      <c r="EF453" s="137"/>
      <c r="EG453" s="138"/>
      <c r="EH453" s="139"/>
      <c r="EI453" s="140"/>
      <c r="EJ453" s="137"/>
      <c r="EK453" s="138"/>
      <c r="EL453" s="139"/>
      <c r="EM453" s="140"/>
      <c r="EN453" s="161">
        <v>10.220000000000001</v>
      </c>
      <c r="EO453" s="138"/>
      <c r="EP453" s="139" t="s">
        <v>134</v>
      </c>
      <c r="EQ453" s="140"/>
      <c r="ER453" s="161">
        <v>10.220000000000001</v>
      </c>
      <c r="ES453" s="138"/>
      <c r="ET453" s="139" t="s">
        <v>134</v>
      </c>
      <c r="EU453" s="140"/>
      <c r="EV453" s="161">
        <v>10.220000000000001</v>
      </c>
      <c r="EW453" s="138"/>
      <c r="EX453" s="139" t="s">
        <v>134</v>
      </c>
      <c r="EY453" s="140"/>
      <c r="EZ453" s="161">
        <v>10.220000000000001</v>
      </c>
      <c r="FA453" s="138"/>
      <c r="FB453" s="139" t="s">
        <v>134</v>
      </c>
      <c r="FC453" s="140"/>
      <c r="FD453" s="161">
        <v>14.35</v>
      </c>
      <c r="FE453" s="138"/>
      <c r="FF453" s="139" t="s">
        <v>134</v>
      </c>
      <c r="FG453" s="140"/>
      <c r="FH453" s="161">
        <v>14.35</v>
      </c>
      <c r="FI453" s="138"/>
      <c r="FJ453" s="139" t="s">
        <v>134</v>
      </c>
      <c r="FK453" s="140"/>
      <c r="FL453" s="161">
        <v>14.35</v>
      </c>
      <c r="FM453" s="138"/>
      <c r="FN453" s="139" t="s">
        <v>134</v>
      </c>
      <c r="FO453" s="140"/>
      <c r="FP453" s="161">
        <v>14.299999999999999</v>
      </c>
      <c r="FQ453" s="138"/>
      <c r="FR453" s="139" t="s">
        <v>134</v>
      </c>
      <c r="FS453" s="140"/>
      <c r="FT453" s="161">
        <v>14.299999999999999</v>
      </c>
      <c r="FU453" s="138"/>
      <c r="FV453" s="139" t="s">
        <v>134</v>
      </c>
      <c r="FW453" s="140"/>
      <c r="FX453" s="161">
        <v>14.299999999999999</v>
      </c>
      <c r="FY453" s="138"/>
      <c r="FZ453" s="139" t="s">
        <v>134</v>
      </c>
      <c r="GA453" s="140"/>
      <c r="GB453" s="161">
        <v>14.299999999999999</v>
      </c>
      <c r="GC453" s="138"/>
      <c r="GD453" s="139" t="s">
        <v>134</v>
      </c>
      <c r="GE453" s="140"/>
      <c r="GF453" s="161">
        <v>14.299999999999999</v>
      </c>
      <c r="GG453" s="138"/>
      <c r="GH453" s="139" t="s">
        <v>134</v>
      </c>
      <c r="GI453" s="140"/>
      <c r="GJ453" s="161">
        <v>14.299999999999999</v>
      </c>
      <c r="GK453" s="138"/>
      <c r="GL453" s="139" t="s">
        <v>134</v>
      </c>
      <c r="GM453" s="140"/>
      <c r="GN453" s="161">
        <v>14.299999999999999</v>
      </c>
      <c r="GO453" s="138"/>
      <c r="GP453" s="139" t="s">
        <v>134</v>
      </c>
      <c r="GQ453" s="140"/>
      <c r="GR453" s="161">
        <v>14.299999999999999</v>
      </c>
      <c r="GS453" s="138"/>
      <c r="GT453" s="139" t="s">
        <v>134</v>
      </c>
      <c r="GU453" s="140"/>
      <c r="GV453" s="161">
        <v>14.299999999999999</v>
      </c>
      <c r="GW453" s="138"/>
      <c r="GX453" s="139" t="s">
        <v>134</v>
      </c>
      <c r="GY453" s="140"/>
      <c r="GZ453" s="161">
        <v>14.299999999999999</v>
      </c>
      <c r="HA453" s="138"/>
      <c r="HB453" s="139" t="s">
        <v>134</v>
      </c>
      <c r="HC453" s="140"/>
      <c r="HD453" s="161">
        <v>14.299999999999999</v>
      </c>
      <c r="HE453" s="138"/>
      <c r="HF453" s="139" t="s">
        <v>134</v>
      </c>
      <c r="HG453" s="140"/>
      <c r="HH453" s="161">
        <v>14.299999999999999</v>
      </c>
      <c r="HI453" s="138"/>
      <c r="HJ453" s="139" t="s">
        <v>134</v>
      </c>
      <c r="HK453" s="140"/>
      <c r="HL453" s="161">
        <v>14.299999999999999</v>
      </c>
      <c r="HM453" s="138"/>
      <c r="HN453" s="139" t="s">
        <v>134</v>
      </c>
      <c r="HO453" s="140"/>
      <c r="HP453" s="161">
        <v>14.299999999999999</v>
      </c>
      <c r="HQ453" s="138"/>
      <c r="HR453" s="139" t="s">
        <v>134</v>
      </c>
      <c r="HS453" s="140"/>
      <c r="HT453" s="161">
        <v>14.299999999999999</v>
      </c>
      <c r="HU453" s="138"/>
      <c r="HV453" s="139" t="s">
        <v>134</v>
      </c>
      <c r="HW453" s="140"/>
      <c r="HX453" s="161">
        <v>14.299999999999999</v>
      </c>
      <c r="HY453" s="138"/>
      <c r="HZ453" s="139" t="s">
        <v>134</v>
      </c>
      <c r="IA453" s="140"/>
      <c r="IB453" s="161">
        <v>14.299999999999999</v>
      </c>
      <c r="IC453" s="138"/>
      <c r="ID453" s="139" t="s">
        <v>134</v>
      </c>
      <c r="IE453" s="140"/>
      <c r="IF453" s="161">
        <v>14.299999999999999</v>
      </c>
      <c r="IG453" s="138"/>
      <c r="IH453" s="139" t="s">
        <v>134</v>
      </c>
      <c r="II453" s="140"/>
      <c r="IJ453" s="161">
        <v>14.299999999999999</v>
      </c>
      <c r="IK453" s="138"/>
      <c r="IL453" s="139" t="s">
        <v>134</v>
      </c>
      <c r="IM453" s="140"/>
      <c r="IN453" s="161">
        <v>14.299999999999999</v>
      </c>
      <c r="IO453" s="138"/>
      <c r="IP453" s="139" t="s">
        <v>134</v>
      </c>
      <c r="IQ453" s="140"/>
    </row>
    <row r="454" spans="2:251" ht="23.5" customHeight="1" x14ac:dyDescent="0.4">
      <c r="B454" s="232" t="s">
        <v>213</v>
      </c>
      <c r="C454" s="233"/>
      <c r="D454" s="141" t="s">
        <v>8</v>
      </c>
      <c r="E454" s="142"/>
      <c r="F454" s="143" t="s">
        <v>8</v>
      </c>
      <c r="G454" s="144"/>
      <c r="H454" s="141" t="s">
        <v>8</v>
      </c>
      <c r="I454" s="142"/>
      <c r="J454" s="143" t="s">
        <v>8</v>
      </c>
      <c r="K454" s="144"/>
      <c r="L454" s="141" t="s">
        <v>8</v>
      </c>
      <c r="M454" s="142"/>
      <c r="N454" s="143" t="s">
        <v>8</v>
      </c>
      <c r="O454" s="144"/>
      <c r="P454" s="141" t="s">
        <v>8</v>
      </c>
      <c r="Q454" s="142"/>
      <c r="R454" s="143" t="s">
        <v>8</v>
      </c>
      <c r="S454" s="144"/>
      <c r="T454" s="141" t="s">
        <v>8</v>
      </c>
      <c r="U454" s="142"/>
      <c r="V454" s="143" t="s">
        <v>8</v>
      </c>
      <c r="W454" s="144"/>
      <c r="X454" s="141" t="s">
        <v>8</v>
      </c>
      <c r="Y454" s="142"/>
      <c r="Z454" s="143" t="s">
        <v>8</v>
      </c>
      <c r="AA454" s="144"/>
      <c r="AB454" s="141" t="s">
        <v>8</v>
      </c>
      <c r="AC454" s="142"/>
      <c r="AD454" s="143" t="s">
        <v>8</v>
      </c>
      <c r="AE454" s="144"/>
      <c r="AF454" s="141" t="s">
        <v>8</v>
      </c>
      <c r="AG454" s="142"/>
      <c r="AH454" s="143" t="s">
        <v>8</v>
      </c>
      <c r="AI454" s="144"/>
      <c r="AJ454" s="141" t="s">
        <v>8</v>
      </c>
      <c r="AK454" s="142"/>
      <c r="AL454" s="143" t="s">
        <v>8</v>
      </c>
      <c r="AM454" s="144"/>
      <c r="AN454" s="141" t="s">
        <v>8</v>
      </c>
      <c r="AO454" s="142"/>
      <c r="AP454" s="143" t="s">
        <v>8</v>
      </c>
      <c r="AQ454" s="144"/>
      <c r="AR454" s="141" t="s">
        <v>8</v>
      </c>
      <c r="AS454" s="142"/>
      <c r="AT454" s="143" t="s">
        <v>8</v>
      </c>
      <c r="AU454" s="144"/>
      <c r="AV454" s="162">
        <v>0.6</v>
      </c>
      <c r="AW454" s="142"/>
      <c r="AX454" s="155" t="s">
        <v>246</v>
      </c>
      <c r="AY454" s="156"/>
      <c r="AZ454" s="162">
        <v>0.6</v>
      </c>
      <c r="BA454" s="142"/>
      <c r="BB454" s="155" t="s">
        <v>246</v>
      </c>
      <c r="BC454" s="156"/>
      <c r="BD454" s="162">
        <v>0.6</v>
      </c>
      <c r="BE454" s="142"/>
      <c r="BF454" s="155" t="s">
        <v>246</v>
      </c>
      <c r="BG454" s="156"/>
      <c r="BH454" s="162">
        <v>0.6</v>
      </c>
      <c r="BI454" s="142"/>
      <c r="BJ454" s="155" t="s">
        <v>246</v>
      </c>
      <c r="BK454" s="156"/>
      <c r="BL454" s="162">
        <v>0.6</v>
      </c>
      <c r="BM454" s="142"/>
      <c r="BN454" s="155" t="s">
        <v>246</v>
      </c>
      <c r="BO454" s="156"/>
      <c r="BP454" s="162">
        <v>0.6</v>
      </c>
      <c r="BQ454" s="142"/>
      <c r="BR454" s="155" t="s">
        <v>246</v>
      </c>
      <c r="BS454" s="156"/>
      <c r="BT454" s="162">
        <v>0.6</v>
      </c>
      <c r="BU454" s="142"/>
      <c r="BV454" s="155" t="s">
        <v>246</v>
      </c>
      <c r="BW454" s="156"/>
      <c r="BX454" s="162">
        <v>0.6</v>
      </c>
      <c r="BY454" s="142"/>
      <c r="BZ454" s="155" t="s">
        <v>246</v>
      </c>
      <c r="CA454" s="156"/>
      <c r="CB454" s="162">
        <v>0.6</v>
      </c>
      <c r="CC454" s="142"/>
      <c r="CD454" s="155" t="s">
        <v>246</v>
      </c>
      <c r="CE454" s="156"/>
      <c r="CF454" s="162">
        <v>0.6</v>
      </c>
      <c r="CG454" s="142"/>
      <c r="CH454" s="155" t="s">
        <v>246</v>
      </c>
      <c r="CI454" s="156"/>
      <c r="CJ454" s="162">
        <v>0.6</v>
      </c>
      <c r="CK454" s="142"/>
      <c r="CL454" s="155" t="s">
        <v>246</v>
      </c>
      <c r="CM454" s="156"/>
      <c r="CN454" s="162">
        <v>0.6</v>
      </c>
      <c r="CO454" s="142"/>
      <c r="CP454" s="155" t="s">
        <v>246</v>
      </c>
      <c r="CQ454" s="156"/>
      <c r="CR454" s="162">
        <v>0.6</v>
      </c>
      <c r="CS454" s="142"/>
      <c r="CT454" s="155" t="s">
        <v>246</v>
      </c>
      <c r="CU454" s="156"/>
      <c r="CV454" s="162">
        <v>0.6</v>
      </c>
      <c r="CW454" s="142"/>
      <c r="CX454" s="155" t="s">
        <v>246</v>
      </c>
      <c r="CY454" s="156"/>
      <c r="CZ454" s="162">
        <v>0.6</v>
      </c>
      <c r="DA454" s="142"/>
      <c r="DB454" s="155" t="s">
        <v>246</v>
      </c>
      <c r="DC454" s="156"/>
      <c r="DD454" s="162">
        <v>0.6</v>
      </c>
      <c r="DE454" s="142"/>
      <c r="DF454" s="155" t="s">
        <v>246</v>
      </c>
      <c r="DG454" s="156"/>
      <c r="DH454" s="162">
        <v>0.6</v>
      </c>
      <c r="DI454" s="142"/>
      <c r="DJ454" s="155" t="s">
        <v>246</v>
      </c>
      <c r="DK454" s="156"/>
      <c r="DL454" s="162">
        <v>0.6</v>
      </c>
      <c r="DM454" s="142"/>
      <c r="DN454" s="155" t="s">
        <v>246</v>
      </c>
      <c r="DO454" s="156"/>
      <c r="DP454" s="162">
        <v>0.6</v>
      </c>
      <c r="DQ454" s="142"/>
      <c r="DR454" s="155" t="s">
        <v>246</v>
      </c>
      <c r="DS454" s="156"/>
      <c r="DT454" s="162">
        <v>0.6</v>
      </c>
      <c r="DU454" s="142"/>
      <c r="DV454" s="155" t="s">
        <v>246</v>
      </c>
      <c r="DW454" s="156"/>
      <c r="DX454" s="162">
        <v>0.6</v>
      </c>
      <c r="DY454" s="142"/>
      <c r="DZ454" s="155" t="s">
        <v>246</v>
      </c>
      <c r="EA454" s="156"/>
      <c r="EB454" s="162">
        <v>0.6</v>
      </c>
      <c r="EC454" s="142"/>
      <c r="ED454" s="155" t="s">
        <v>246</v>
      </c>
      <c r="EE454" s="156"/>
      <c r="EF454" s="162">
        <v>0.6</v>
      </c>
      <c r="EG454" s="142"/>
      <c r="EH454" s="155" t="s">
        <v>246</v>
      </c>
      <c r="EI454" s="156"/>
      <c r="EJ454" s="162">
        <v>0.6</v>
      </c>
      <c r="EK454" s="142"/>
      <c r="EL454" s="155" t="s">
        <v>246</v>
      </c>
      <c r="EM454" s="156"/>
      <c r="EN454" s="162">
        <v>0.6</v>
      </c>
      <c r="EO454" s="142"/>
      <c r="EP454" s="155" t="s">
        <v>246</v>
      </c>
      <c r="EQ454" s="156"/>
      <c r="ER454" s="162">
        <v>0.6</v>
      </c>
      <c r="ES454" s="142"/>
      <c r="ET454" s="155" t="s">
        <v>246</v>
      </c>
      <c r="EU454" s="156"/>
      <c r="EV454" s="162">
        <v>0.6</v>
      </c>
      <c r="EW454" s="142"/>
      <c r="EX454" s="155" t="s">
        <v>246</v>
      </c>
      <c r="EY454" s="156"/>
      <c r="EZ454" s="162">
        <v>0.6</v>
      </c>
      <c r="FA454" s="142"/>
      <c r="FB454" s="155" t="s">
        <v>246</v>
      </c>
      <c r="FC454" s="156"/>
      <c r="FD454" s="162">
        <v>0.6</v>
      </c>
      <c r="FE454" s="142"/>
      <c r="FF454" s="155" t="s">
        <v>246</v>
      </c>
      <c r="FG454" s="156"/>
      <c r="FH454" s="162">
        <v>0.6</v>
      </c>
      <c r="FI454" s="142"/>
      <c r="FJ454" s="155" t="s">
        <v>246</v>
      </c>
      <c r="FK454" s="156"/>
      <c r="FL454" s="162">
        <v>0.6</v>
      </c>
      <c r="FM454" s="142"/>
      <c r="FN454" s="155" t="s">
        <v>246</v>
      </c>
      <c r="FO454" s="156"/>
      <c r="FP454" s="162">
        <v>0.6</v>
      </c>
      <c r="FQ454" s="142"/>
      <c r="FR454" s="155" t="s">
        <v>246</v>
      </c>
      <c r="FS454" s="156"/>
      <c r="FT454" s="162">
        <v>0.6</v>
      </c>
      <c r="FU454" s="142"/>
      <c r="FV454" s="155" t="s">
        <v>246</v>
      </c>
      <c r="FW454" s="156"/>
      <c r="FX454" s="162">
        <v>0.6</v>
      </c>
      <c r="FY454" s="142"/>
      <c r="FZ454" s="155" t="s">
        <v>246</v>
      </c>
      <c r="GA454" s="156"/>
      <c r="GB454" s="162">
        <v>0.6</v>
      </c>
      <c r="GC454" s="142"/>
      <c r="GD454" s="155" t="s">
        <v>246</v>
      </c>
      <c r="GE454" s="156"/>
      <c r="GF454" s="162">
        <v>0.6</v>
      </c>
      <c r="GG454" s="142"/>
      <c r="GH454" s="155" t="s">
        <v>246</v>
      </c>
      <c r="GI454" s="156"/>
      <c r="GJ454" s="162">
        <v>0.6</v>
      </c>
      <c r="GK454" s="142"/>
      <c r="GL454" s="155" t="s">
        <v>246</v>
      </c>
      <c r="GM454" s="156"/>
      <c r="GN454" s="162">
        <v>0.6</v>
      </c>
      <c r="GO454" s="142"/>
      <c r="GP454" s="155" t="s">
        <v>246</v>
      </c>
      <c r="GQ454" s="156"/>
      <c r="GR454" s="162">
        <v>0.6</v>
      </c>
      <c r="GS454" s="142"/>
      <c r="GT454" s="155" t="s">
        <v>246</v>
      </c>
      <c r="GU454" s="156"/>
      <c r="GV454" s="162">
        <v>0.6</v>
      </c>
      <c r="GW454" s="142"/>
      <c r="GX454" s="155" t="s">
        <v>246</v>
      </c>
      <c r="GY454" s="156"/>
      <c r="GZ454" s="162">
        <v>0.6</v>
      </c>
      <c r="HA454" s="142"/>
      <c r="HB454" s="155" t="s">
        <v>246</v>
      </c>
      <c r="HC454" s="156"/>
      <c r="HD454" s="162">
        <v>0.6</v>
      </c>
      <c r="HE454" s="142"/>
      <c r="HF454" s="155" t="s">
        <v>246</v>
      </c>
      <c r="HG454" s="156"/>
      <c r="HH454" s="162">
        <v>0.6</v>
      </c>
      <c r="HI454" s="142"/>
      <c r="HJ454" s="155" t="s">
        <v>246</v>
      </c>
      <c r="HK454" s="156"/>
      <c r="HL454" s="162">
        <v>0.6</v>
      </c>
      <c r="HM454" s="142"/>
      <c r="HN454" s="155" t="s">
        <v>246</v>
      </c>
      <c r="HO454" s="156"/>
      <c r="HP454" s="162">
        <v>0.6</v>
      </c>
      <c r="HQ454" s="142"/>
      <c r="HR454" s="155" t="s">
        <v>246</v>
      </c>
      <c r="HS454" s="156"/>
      <c r="HT454" s="162">
        <v>0.6</v>
      </c>
      <c r="HU454" s="142"/>
      <c r="HV454" s="155" t="s">
        <v>246</v>
      </c>
      <c r="HW454" s="156"/>
      <c r="HX454" s="162">
        <v>0.6</v>
      </c>
      <c r="HY454" s="142"/>
      <c r="HZ454" s="155" t="s">
        <v>246</v>
      </c>
      <c r="IA454" s="156"/>
      <c r="IB454" s="162">
        <v>0.6</v>
      </c>
      <c r="IC454" s="142"/>
      <c r="ID454" s="155" t="s">
        <v>246</v>
      </c>
      <c r="IE454" s="156"/>
      <c r="IF454" s="162">
        <v>0.6</v>
      </c>
      <c r="IG454" s="142"/>
      <c r="IH454" s="155" t="s">
        <v>246</v>
      </c>
      <c r="II454" s="156"/>
      <c r="IJ454" s="162">
        <v>0.6</v>
      </c>
      <c r="IK454" s="142"/>
      <c r="IL454" s="155" t="s">
        <v>246</v>
      </c>
      <c r="IM454" s="156"/>
      <c r="IN454" s="162">
        <v>0.6</v>
      </c>
      <c r="IO454" s="142"/>
      <c r="IP454" s="155" t="s">
        <v>246</v>
      </c>
      <c r="IQ454" s="156"/>
    </row>
    <row r="455" spans="2:251" ht="23.5" customHeight="1" x14ac:dyDescent="0.4">
      <c r="B455" s="234"/>
      <c r="C455" s="235"/>
      <c r="D455" s="137"/>
      <c r="E455" s="138"/>
      <c r="F455" s="145"/>
      <c r="G455" s="146"/>
      <c r="H455" s="137"/>
      <c r="I455" s="138"/>
      <c r="J455" s="145"/>
      <c r="K455" s="146"/>
      <c r="L455" s="137"/>
      <c r="M455" s="138"/>
      <c r="N455" s="145"/>
      <c r="O455" s="146"/>
      <c r="P455" s="137"/>
      <c r="Q455" s="138"/>
      <c r="R455" s="145"/>
      <c r="S455" s="146"/>
      <c r="T455" s="137"/>
      <c r="U455" s="138"/>
      <c r="V455" s="145"/>
      <c r="W455" s="146"/>
      <c r="X455" s="137"/>
      <c r="Y455" s="138"/>
      <c r="Z455" s="145"/>
      <c r="AA455" s="146"/>
      <c r="AB455" s="137"/>
      <c r="AC455" s="138"/>
      <c r="AD455" s="145"/>
      <c r="AE455" s="146"/>
      <c r="AF455" s="137"/>
      <c r="AG455" s="138"/>
      <c r="AH455" s="145"/>
      <c r="AI455" s="146"/>
      <c r="AJ455" s="137"/>
      <c r="AK455" s="138"/>
      <c r="AL455" s="145"/>
      <c r="AM455" s="146"/>
      <c r="AN455" s="137"/>
      <c r="AO455" s="138"/>
      <c r="AP455" s="145"/>
      <c r="AQ455" s="146"/>
      <c r="AR455" s="137"/>
      <c r="AS455" s="138"/>
      <c r="AT455" s="145"/>
      <c r="AU455" s="146"/>
      <c r="AV455" s="161">
        <f t="shared" ref="AV455" si="31">6.15</f>
        <v>6.15</v>
      </c>
      <c r="AW455" s="138"/>
      <c r="AX455" s="139" t="s">
        <v>134</v>
      </c>
      <c r="AY455" s="140"/>
      <c r="AZ455" s="161">
        <f t="shared" ref="AZ455" si="32">6.15</f>
        <v>6.15</v>
      </c>
      <c r="BA455" s="138"/>
      <c r="BB455" s="139" t="s">
        <v>134</v>
      </c>
      <c r="BC455" s="140"/>
      <c r="BD455" s="161">
        <f t="shared" ref="BD455" si="33">6.15</f>
        <v>6.15</v>
      </c>
      <c r="BE455" s="138"/>
      <c r="BF455" s="139" t="s">
        <v>134</v>
      </c>
      <c r="BG455" s="140"/>
      <c r="BH455" s="161">
        <f t="shared" ref="BH455" si="34">6.15</f>
        <v>6.15</v>
      </c>
      <c r="BI455" s="138"/>
      <c r="BJ455" s="139" t="s">
        <v>134</v>
      </c>
      <c r="BK455" s="140"/>
      <c r="BL455" s="161">
        <f t="shared" ref="BL455" si="35">6.15</f>
        <v>6.15</v>
      </c>
      <c r="BM455" s="138"/>
      <c r="BN455" s="139" t="s">
        <v>134</v>
      </c>
      <c r="BO455" s="140"/>
      <c r="BP455" s="161">
        <v>6.1000000000000005</v>
      </c>
      <c r="BQ455" s="138"/>
      <c r="BR455" s="139" t="s">
        <v>134</v>
      </c>
      <c r="BS455" s="140"/>
      <c r="BT455" s="161">
        <v>6.1000000000000005</v>
      </c>
      <c r="BU455" s="138"/>
      <c r="BV455" s="139" t="s">
        <v>134</v>
      </c>
      <c r="BW455" s="140"/>
      <c r="BX455" s="161">
        <v>6.1000000000000005</v>
      </c>
      <c r="BY455" s="138"/>
      <c r="BZ455" s="139" t="s">
        <v>134</v>
      </c>
      <c r="CA455" s="140"/>
      <c r="CB455" s="161">
        <v>6.1000000000000005</v>
      </c>
      <c r="CC455" s="138"/>
      <c r="CD455" s="139" t="s">
        <v>134</v>
      </c>
      <c r="CE455" s="140"/>
      <c r="CF455" s="161">
        <v>6.1000000000000005</v>
      </c>
      <c r="CG455" s="138"/>
      <c r="CH455" s="139" t="s">
        <v>134</v>
      </c>
      <c r="CI455" s="140"/>
      <c r="CJ455" s="161">
        <v>6.1000000000000005</v>
      </c>
      <c r="CK455" s="138"/>
      <c r="CL455" s="139" t="s">
        <v>134</v>
      </c>
      <c r="CM455" s="140"/>
      <c r="CN455" s="161">
        <v>6.1000000000000005</v>
      </c>
      <c r="CO455" s="138"/>
      <c r="CP455" s="139" t="s">
        <v>134</v>
      </c>
      <c r="CQ455" s="140"/>
      <c r="CR455" s="161">
        <v>6.1000000000000005</v>
      </c>
      <c r="CS455" s="138"/>
      <c r="CT455" s="139" t="s">
        <v>134</v>
      </c>
      <c r="CU455" s="140"/>
      <c r="CV455" s="161">
        <v>6.1000000000000005</v>
      </c>
      <c r="CW455" s="138"/>
      <c r="CX455" s="139" t="s">
        <v>134</v>
      </c>
      <c r="CY455" s="140"/>
      <c r="CZ455" s="161">
        <v>10.220000000000001</v>
      </c>
      <c r="DA455" s="138"/>
      <c r="DB455" s="139" t="s">
        <v>134</v>
      </c>
      <c r="DC455" s="140"/>
      <c r="DD455" s="161">
        <v>10.220000000000001</v>
      </c>
      <c r="DE455" s="138"/>
      <c r="DF455" s="139" t="s">
        <v>134</v>
      </c>
      <c r="DG455" s="140"/>
      <c r="DH455" s="161">
        <v>10.220000000000001</v>
      </c>
      <c r="DI455" s="138"/>
      <c r="DJ455" s="139" t="s">
        <v>134</v>
      </c>
      <c r="DK455" s="140"/>
      <c r="DL455" s="161">
        <v>10.220000000000001</v>
      </c>
      <c r="DM455" s="138"/>
      <c r="DN455" s="139" t="s">
        <v>134</v>
      </c>
      <c r="DO455" s="140"/>
      <c r="DP455" s="161">
        <v>10.220000000000001</v>
      </c>
      <c r="DQ455" s="138"/>
      <c r="DR455" s="139" t="s">
        <v>134</v>
      </c>
      <c r="DS455" s="140"/>
      <c r="DT455" s="161">
        <v>10.220000000000001</v>
      </c>
      <c r="DU455" s="138"/>
      <c r="DV455" s="139" t="s">
        <v>134</v>
      </c>
      <c r="DW455" s="140"/>
      <c r="DX455" s="161">
        <v>10.220000000000001</v>
      </c>
      <c r="DY455" s="138"/>
      <c r="DZ455" s="139" t="s">
        <v>134</v>
      </c>
      <c r="EA455" s="140"/>
      <c r="EB455" s="161">
        <v>10.220000000000001</v>
      </c>
      <c r="EC455" s="138"/>
      <c r="ED455" s="139" t="s">
        <v>134</v>
      </c>
      <c r="EE455" s="140"/>
      <c r="EF455" s="161">
        <v>10.220000000000001</v>
      </c>
      <c r="EG455" s="138"/>
      <c r="EH455" s="139" t="s">
        <v>134</v>
      </c>
      <c r="EI455" s="140"/>
      <c r="EJ455" s="161">
        <v>10.220000000000001</v>
      </c>
      <c r="EK455" s="138"/>
      <c r="EL455" s="139" t="s">
        <v>134</v>
      </c>
      <c r="EM455" s="140"/>
      <c r="EN455" s="161">
        <v>10.220000000000001</v>
      </c>
      <c r="EO455" s="138"/>
      <c r="EP455" s="139" t="s">
        <v>134</v>
      </c>
      <c r="EQ455" s="140"/>
      <c r="ER455" s="161">
        <v>10.220000000000001</v>
      </c>
      <c r="ES455" s="138"/>
      <c r="ET455" s="139" t="s">
        <v>134</v>
      </c>
      <c r="EU455" s="140"/>
      <c r="EV455" s="161">
        <v>10.220000000000001</v>
      </c>
      <c r="EW455" s="138"/>
      <c r="EX455" s="139" t="s">
        <v>134</v>
      </c>
      <c r="EY455" s="140"/>
      <c r="EZ455" s="161">
        <v>10.220000000000001</v>
      </c>
      <c r="FA455" s="138"/>
      <c r="FB455" s="139" t="s">
        <v>134</v>
      </c>
      <c r="FC455" s="140"/>
      <c r="FD455" s="161">
        <v>14.35</v>
      </c>
      <c r="FE455" s="138"/>
      <c r="FF455" s="139" t="s">
        <v>134</v>
      </c>
      <c r="FG455" s="140"/>
      <c r="FH455" s="161">
        <v>14.35</v>
      </c>
      <c r="FI455" s="138"/>
      <c r="FJ455" s="139" t="s">
        <v>134</v>
      </c>
      <c r="FK455" s="140"/>
      <c r="FL455" s="161">
        <v>14.35</v>
      </c>
      <c r="FM455" s="138"/>
      <c r="FN455" s="139" t="s">
        <v>134</v>
      </c>
      <c r="FO455" s="140"/>
      <c r="FP455" s="161">
        <v>14.299999999999999</v>
      </c>
      <c r="FQ455" s="138"/>
      <c r="FR455" s="139" t="s">
        <v>134</v>
      </c>
      <c r="FS455" s="140"/>
      <c r="FT455" s="161">
        <v>14.299999999999999</v>
      </c>
      <c r="FU455" s="138"/>
      <c r="FV455" s="139" t="s">
        <v>134</v>
      </c>
      <c r="FW455" s="140"/>
      <c r="FX455" s="161">
        <v>14.299999999999999</v>
      </c>
      <c r="FY455" s="138"/>
      <c r="FZ455" s="139" t="s">
        <v>134</v>
      </c>
      <c r="GA455" s="140"/>
      <c r="GB455" s="161">
        <v>14.299999999999999</v>
      </c>
      <c r="GC455" s="138"/>
      <c r="GD455" s="139" t="s">
        <v>134</v>
      </c>
      <c r="GE455" s="140"/>
      <c r="GF455" s="161">
        <v>14.299999999999999</v>
      </c>
      <c r="GG455" s="138"/>
      <c r="GH455" s="139" t="s">
        <v>134</v>
      </c>
      <c r="GI455" s="140"/>
      <c r="GJ455" s="161">
        <v>14.299999999999999</v>
      </c>
      <c r="GK455" s="138"/>
      <c r="GL455" s="139" t="s">
        <v>134</v>
      </c>
      <c r="GM455" s="140"/>
      <c r="GN455" s="161">
        <v>14.299999999999999</v>
      </c>
      <c r="GO455" s="138"/>
      <c r="GP455" s="139" t="s">
        <v>134</v>
      </c>
      <c r="GQ455" s="140"/>
      <c r="GR455" s="161">
        <v>14.299999999999999</v>
      </c>
      <c r="GS455" s="138"/>
      <c r="GT455" s="139" t="s">
        <v>134</v>
      </c>
      <c r="GU455" s="140"/>
      <c r="GV455" s="161">
        <v>14.299999999999999</v>
      </c>
      <c r="GW455" s="138"/>
      <c r="GX455" s="139" t="s">
        <v>134</v>
      </c>
      <c r="GY455" s="140"/>
      <c r="GZ455" s="161">
        <v>14.299999999999999</v>
      </c>
      <c r="HA455" s="138"/>
      <c r="HB455" s="139" t="s">
        <v>134</v>
      </c>
      <c r="HC455" s="140"/>
      <c r="HD455" s="161">
        <v>14.299999999999999</v>
      </c>
      <c r="HE455" s="138"/>
      <c r="HF455" s="139" t="s">
        <v>134</v>
      </c>
      <c r="HG455" s="140"/>
      <c r="HH455" s="161">
        <v>14.299999999999999</v>
      </c>
      <c r="HI455" s="138"/>
      <c r="HJ455" s="139" t="s">
        <v>134</v>
      </c>
      <c r="HK455" s="140"/>
      <c r="HL455" s="161">
        <v>14.299999999999999</v>
      </c>
      <c r="HM455" s="138"/>
      <c r="HN455" s="139" t="s">
        <v>134</v>
      </c>
      <c r="HO455" s="140"/>
      <c r="HP455" s="161">
        <v>14.299999999999999</v>
      </c>
      <c r="HQ455" s="138"/>
      <c r="HR455" s="139" t="s">
        <v>134</v>
      </c>
      <c r="HS455" s="140"/>
      <c r="HT455" s="161">
        <v>14.299999999999999</v>
      </c>
      <c r="HU455" s="138"/>
      <c r="HV455" s="139" t="s">
        <v>134</v>
      </c>
      <c r="HW455" s="140"/>
      <c r="HX455" s="161">
        <v>14.299999999999999</v>
      </c>
      <c r="HY455" s="138"/>
      <c r="HZ455" s="139" t="s">
        <v>134</v>
      </c>
      <c r="IA455" s="140"/>
      <c r="IB455" s="161">
        <v>14.299999999999999</v>
      </c>
      <c r="IC455" s="138"/>
      <c r="ID455" s="139" t="s">
        <v>134</v>
      </c>
      <c r="IE455" s="140"/>
      <c r="IF455" s="161">
        <v>14.299999999999999</v>
      </c>
      <c r="IG455" s="138"/>
      <c r="IH455" s="139" t="s">
        <v>134</v>
      </c>
      <c r="II455" s="140"/>
      <c r="IJ455" s="161">
        <v>14.299999999999999</v>
      </c>
      <c r="IK455" s="138"/>
      <c r="IL455" s="139" t="s">
        <v>134</v>
      </c>
      <c r="IM455" s="140"/>
      <c r="IN455" s="161">
        <v>14.299999999999999</v>
      </c>
      <c r="IO455" s="138"/>
      <c r="IP455" s="139" t="s">
        <v>134</v>
      </c>
      <c r="IQ455" s="140"/>
    </row>
    <row r="456" spans="2:251" ht="23.5" customHeight="1" x14ac:dyDescent="0.4">
      <c r="B456" s="232" t="s">
        <v>214</v>
      </c>
      <c r="C456" s="233"/>
      <c r="D456" s="141" t="s">
        <v>8</v>
      </c>
      <c r="E456" s="142"/>
      <c r="F456" s="143" t="s">
        <v>8</v>
      </c>
      <c r="G456" s="144"/>
      <c r="H456" s="141" t="s">
        <v>8</v>
      </c>
      <c r="I456" s="142"/>
      <c r="J456" s="143" t="s">
        <v>8</v>
      </c>
      <c r="K456" s="144"/>
      <c r="L456" s="141" t="s">
        <v>8</v>
      </c>
      <c r="M456" s="142"/>
      <c r="N456" s="143" t="s">
        <v>8</v>
      </c>
      <c r="O456" s="144"/>
      <c r="P456" s="141" t="s">
        <v>8</v>
      </c>
      <c r="Q456" s="142"/>
      <c r="R456" s="143" t="s">
        <v>8</v>
      </c>
      <c r="S456" s="144"/>
      <c r="T456" s="141" t="s">
        <v>8</v>
      </c>
      <c r="U456" s="142"/>
      <c r="V456" s="143" t="s">
        <v>8</v>
      </c>
      <c r="W456" s="144"/>
      <c r="X456" s="141" t="s">
        <v>8</v>
      </c>
      <c r="Y456" s="142"/>
      <c r="Z456" s="143" t="s">
        <v>8</v>
      </c>
      <c r="AA456" s="144"/>
      <c r="AB456" s="141" t="s">
        <v>8</v>
      </c>
      <c r="AC456" s="142"/>
      <c r="AD456" s="143" t="s">
        <v>8</v>
      </c>
      <c r="AE456" s="144"/>
      <c r="AF456" s="141" t="s">
        <v>8</v>
      </c>
      <c r="AG456" s="142"/>
      <c r="AH456" s="143" t="s">
        <v>8</v>
      </c>
      <c r="AI456" s="144"/>
      <c r="AJ456" s="141" t="s">
        <v>8</v>
      </c>
      <c r="AK456" s="142"/>
      <c r="AL456" s="143" t="s">
        <v>8</v>
      </c>
      <c r="AM456" s="144"/>
      <c r="AN456" s="141" t="s">
        <v>8</v>
      </c>
      <c r="AO456" s="142"/>
      <c r="AP456" s="143" t="s">
        <v>8</v>
      </c>
      <c r="AQ456" s="144"/>
      <c r="AR456" s="141" t="s">
        <v>8</v>
      </c>
      <c r="AS456" s="142"/>
      <c r="AT456" s="143" t="s">
        <v>8</v>
      </c>
      <c r="AU456" s="144"/>
      <c r="AV456" s="162">
        <v>0.6</v>
      </c>
      <c r="AW456" s="142"/>
      <c r="AX456" s="155" t="s">
        <v>246</v>
      </c>
      <c r="AY456" s="156"/>
      <c r="AZ456" s="162">
        <v>0.6</v>
      </c>
      <c r="BA456" s="142"/>
      <c r="BB456" s="155" t="s">
        <v>246</v>
      </c>
      <c r="BC456" s="156"/>
      <c r="BD456" s="162">
        <v>0.6</v>
      </c>
      <c r="BE456" s="142"/>
      <c r="BF456" s="155" t="s">
        <v>246</v>
      </c>
      <c r="BG456" s="156"/>
      <c r="BH456" s="162">
        <v>0.6</v>
      </c>
      <c r="BI456" s="142"/>
      <c r="BJ456" s="155" t="s">
        <v>246</v>
      </c>
      <c r="BK456" s="156"/>
      <c r="BL456" s="141">
        <f>3.15+0.15</f>
        <v>3.3</v>
      </c>
      <c r="BM456" s="142"/>
      <c r="BN456" s="155" t="s">
        <v>134</v>
      </c>
      <c r="BO456" s="156"/>
      <c r="BP456" s="141">
        <v>3.25</v>
      </c>
      <c r="BQ456" s="142"/>
      <c r="BR456" s="155" t="s">
        <v>134</v>
      </c>
      <c r="BS456" s="156"/>
      <c r="BT456" s="141">
        <v>3.25</v>
      </c>
      <c r="BU456" s="142"/>
      <c r="BV456" s="155" t="s">
        <v>134</v>
      </c>
      <c r="BW456" s="156"/>
      <c r="BX456" s="162">
        <v>0.6</v>
      </c>
      <c r="BY456" s="142"/>
      <c r="BZ456" s="155" t="s">
        <v>246</v>
      </c>
      <c r="CA456" s="156"/>
      <c r="CB456" s="162">
        <v>0.6</v>
      </c>
      <c r="CC456" s="142"/>
      <c r="CD456" s="155" t="s">
        <v>246</v>
      </c>
      <c r="CE456" s="156"/>
      <c r="CF456" s="162">
        <v>0.6</v>
      </c>
      <c r="CG456" s="142"/>
      <c r="CH456" s="155" t="s">
        <v>246</v>
      </c>
      <c r="CI456" s="156"/>
      <c r="CJ456" s="162">
        <v>0.6</v>
      </c>
      <c r="CK456" s="142"/>
      <c r="CL456" s="155" t="s">
        <v>246</v>
      </c>
      <c r="CM456" s="156"/>
      <c r="CN456" s="162">
        <v>0.6</v>
      </c>
      <c r="CO456" s="142"/>
      <c r="CP456" s="155" t="s">
        <v>246</v>
      </c>
      <c r="CQ456" s="156"/>
      <c r="CR456" s="162">
        <v>0.6</v>
      </c>
      <c r="CS456" s="142"/>
      <c r="CT456" s="155" t="s">
        <v>246</v>
      </c>
      <c r="CU456" s="156"/>
      <c r="CV456" s="162">
        <v>0.6</v>
      </c>
      <c r="CW456" s="142"/>
      <c r="CX456" s="155" t="s">
        <v>246</v>
      </c>
      <c r="CY456" s="156"/>
      <c r="CZ456" s="162">
        <v>0.6</v>
      </c>
      <c r="DA456" s="142"/>
      <c r="DB456" s="155" t="s">
        <v>246</v>
      </c>
      <c r="DC456" s="156"/>
      <c r="DD456" s="162">
        <v>0.6</v>
      </c>
      <c r="DE456" s="142"/>
      <c r="DF456" s="155" t="s">
        <v>246</v>
      </c>
      <c r="DG456" s="156"/>
      <c r="DH456" s="162">
        <v>0.6</v>
      </c>
      <c r="DI456" s="142"/>
      <c r="DJ456" s="155" t="s">
        <v>246</v>
      </c>
      <c r="DK456" s="156"/>
      <c r="DL456" s="162">
        <v>0.6</v>
      </c>
      <c r="DM456" s="142"/>
      <c r="DN456" s="155" t="s">
        <v>246</v>
      </c>
      <c r="DO456" s="156"/>
      <c r="DP456" s="162">
        <v>0.6</v>
      </c>
      <c r="DQ456" s="142"/>
      <c r="DR456" s="155" t="s">
        <v>246</v>
      </c>
      <c r="DS456" s="156"/>
      <c r="DT456" s="162">
        <v>0.6</v>
      </c>
      <c r="DU456" s="142"/>
      <c r="DV456" s="155" t="s">
        <v>246</v>
      </c>
      <c r="DW456" s="156"/>
      <c r="DX456" s="141">
        <v>3.36</v>
      </c>
      <c r="DY456" s="142"/>
      <c r="DZ456" s="155" t="s">
        <v>134</v>
      </c>
      <c r="EA456" s="156"/>
      <c r="EB456" s="141">
        <v>3.36</v>
      </c>
      <c r="EC456" s="142"/>
      <c r="ED456" s="155" t="s">
        <v>134</v>
      </c>
      <c r="EE456" s="156"/>
      <c r="EF456" s="141">
        <v>3.36</v>
      </c>
      <c r="EG456" s="142"/>
      <c r="EH456" s="155" t="s">
        <v>134</v>
      </c>
      <c r="EI456" s="156"/>
      <c r="EJ456" s="141">
        <v>3.36</v>
      </c>
      <c r="EK456" s="142"/>
      <c r="EL456" s="155" t="s">
        <v>134</v>
      </c>
      <c r="EM456" s="156"/>
      <c r="EN456" s="141">
        <v>3.36</v>
      </c>
      <c r="EO456" s="142"/>
      <c r="EP456" s="155" t="s">
        <v>134</v>
      </c>
      <c r="EQ456" s="156"/>
      <c r="ER456" s="141">
        <v>3.36</v>
      </c>
      <c r="ES456" s="142"/>
      <c r="ET456" s="155" t="s">
        <v>134</v>
      </c>
      <c r="EU456" s="156"/>
      <c r="EV456" s="141">
        <v>3.36</v>
      </c>
      <c r="EW456" s="142"/>
      <c r="EX456" s="155" t="s">
        <v>134</v>
      </c>
      <c r="EY456" s="156"/>
      <c r="EZ456" s="141">
        <v>3.36</v>
      </c>
      <c r="FA456" s="142"/>
      <c r="FB456" s="155" t="s">
        <v>134</v>
      </c>
      <c r="FC456" s="156"/>
      <c r="FD456" s="141" t="s">
        <v>8</v>
      </c>
      <c r="FE456" s="142"/>
      <c r="FF456" s="155" t="s">
        <v>8</v>
      </c>
      <c r="FG456" s="156"/>
      <c r="FH456" s="141" t="s">
        <v>8</v>
      </c>
      <c r="FI456" s="142"/>
      <c r="FJ456" s="155" t="s">
        <v>8</v>
      </c>
      <c r="FK456" s="156"/>
      <c r="FL456" s="141" t="s">
        <v>8</v>
      </c>
      <c r="FM456" s="142"/>
      <c r="FN456" s="155" t="s">
        <v>8</v>
      </c>
      <c r="FO456" s="156"/>
      <c r="FP456" s="141" t="s">
        <v>8</v>
      </c>
      <c r="FQ456" s="142"/>
      <c r="FR456" s="155" t="s">
        <v>8</v>
      </c>
      <c r="FS456" s="156"/>
      <c r="FT456" s="141" t="s">
        <v>8</v>
      </c>
      <c r="FU456" s="142"/>
      <c r="FV456" s="155" t="s">
        <v>8</v>
      </c>
      <c r="FW456" s="156"/>
      <c r="FX456" s="141" t="s">
        <v>8</v>
      </c>
      <c r="FY456" s="142"/>
      <c r="FZ456" s="155" t="s">
        <v>8</v>
      </c>
      <c r="GA456" s="156"/>
      <c r="GB456" s="141" t="s">
        <v>8</v>
      </c>
      <c r="GC456" s="142"/>
      <c r="GD456" s="155" t="s">
        <v>8</v>
      </c>
      <c r="GE456" s="156"/>
      <c r="GF456" s="141" t="s">
        <v>8</v>
      </c>
      <c r="GG456" s="142"/>
      <c r="GH456" s="155" t="s">
        <v>8</v>
      </c>
      <c r="GI456" s="156"/>
      <c r="GJ456" s="162">
        <v>0.6</v>
      </c>
      <c r="GK456" s="142"/>
      <c r="GL456" s="155" t="s">
        <v>246</v>
      </c>
      <c r="GM456" s="156"/>
      <c r="GN456" s="162">
        <v>0.6</v>
      </c>
      <c r="GO456" s="142"/>
      <c r="GP456" s="155" t="s">
        <v>246</v>
      </c>
      <c r="GQ456" s="156"/>
      <c r="GR456" s="162">
        <v>0.6</v>
      </c>
      <c r="GS456" s="142"/>
      <c r="GT456" s="155" t="s">
        <v>246</v>
      </c>
      <c r="GU456" s="156"/>
      <c r="GV456" s="162">
        <v>0.6</v>
      </c>
      <c r="GW456" s="142"/>
      <c r="GX456" s="155" t="s">
        <v>246</v>
      </c>
      <c r="GY456" s="156"/>
      <c r="GZ456" s="162">
        <v>0.6</v>
      </c>
      <c r="HA456" s="142"/>
      <c r="HB456" s="155" t="s">
        <v>246</v>
      </c>
      <c r="HC456" s="156"/>
      <c r="HD456" s="162">
        <v>0.6</v>
      </c>
      <c r="HE456" s="142"/>
      <c r="HF456" s="155" t="s">
        <v>246</v>
      </c>
      <c r="HG456" s="156"/>
      <c r="HH456" s="162">
        <v>0.6</v>
      </c>
      <c r="HI456" s="142"/>
      <c r="HJ456" s="155" t="s">
        <v>246</v>
      </c>
      <c r="HK456" s="156"/>
      <c r="HL456" s="162">
        <v>0.6</v>
      </c>
      <c r="HM456" s="142"/>
      <c r="HN456" s="155" t="s">
        <v>246</v>
      </c>
      <c r="HO456" s="156"/>
      <c r="HP456" s="141" t="s">
        <v>8</v>
      </c>
      <c r="HQ456" s="142"/>
      <c r="HR456" s="155" t="s">
        <v>8</v>
      </c>
      <c r="HS456" s="156"/>
      <c r="HT456" s="141" t="s">
        <v>8</v>
      </c>
      <c r="HU456" s="142"/>
      <c r="HV456" s="155" t="s">
        <v>8</v>
      </c>
      <c r="HW456" s="156"/>
      <c r="HX456" s="141" t="s">
        <v>8</v>
      </c>
      <c r="HY456" s="142"/>
      <c r="HZ456" s="155" t="s">
        <v>8</v>
      </c>
      <c r="IA456" s="156"/>
      <c r="IB456" s="162">
        <v>0.6</v>
      </c>
      <c r="IC456" s="142"/>
      <c r="ID456" s="155" t="s">
        <v>246</v>
      </c>
      <c r="IE456" s="156"/>
      <c r="IF456" s="162">
        <v>0.6</v>
      </c>
      <c r="IG456" s="142"/>
      <c r="IH456" s="155" t="s">
        <v>246</v>
      </c>
      <c r="II456" s="156"/>
      <c r="IJ456" s="162">
        <v>0.6</v>
      </c>
      <c r="IK456" s="142"/>
      <c r="IL456" s="155" t="s">
        <v>246</v>
      </c>
      <c r="IM456" s="156"/>
      <c r="IN456" s="162">
        <v>0.6</v>
      </c>
      <c r="IO456" s="142"/>
      <c r="IP456" s="155" t="s">
        <v>246</v>
      </c>
      <c r="IQ456" s="156"/>
    </row>
    <row r="457" spans="2:251" ht="23.5" customHeight="1" x14ac:dyDescent="0.4">
      <c r="B457" s="234"/>
      <c r="C457" s="235"/>
      <c r="D457" s="137"/>
      <c r="E457" s="138"/>
      <c r="F457" s="145"/>
      <c r="G457" s="146"/>
      <c r="H457" s="137"/>
      <c r="I457" s="138"/>
      <c r="J457" s="145"/>
      <c r="K457" s="146"/>
      <c r="L457" s="137"/>
      <c r="M457" s="138"/>
      <c r="N457" s="145"/>
      <c r="O457" s="146"/>
      <c r="P457" s="137"/>
      <c r="Q457" s="138"/>
      <c r="R457" s="145"/>
      <c r="S457" s="146"/>
      <c r="T457" s="137"/>
      <c r="U457" s="138"/>
      <c r="V457" s="145"/>
      <c r="W457" s="146"/>
      <c r="X457" s="137"/>
      <c r="Y457" s="138"/>
      <c r="Z457" s="145"/>
      <c r="AA457" s="146"/>
      <c r="AB457" s="137"/>
      <c r="AC457" s="138"/>
      <c r="AD457" s="145"/>
      <c r="AE457" s="146"/>
      <c r="AF457" s="137"/>
      <c r="AG457" s="138"/>
      <c r="AH457" s="145"/>
      <c r="AI457" s="146"/>
      <c r="AJ457" s="137"/>
      <c r="AK457" s="138"/>
      <c r="AL457" s="145"/>
      <c r="AM457" s="146"/>
      <c r="AN457" s="137"/>
      <c r="AO457" s="138"/>
      <c r="AP457" s="145"/>
      <c r="AQ457" s="146"/>
      <c r="AR457" s="137"/>
      <c r="AS457" s="138"/>
      <c r="AT457" s="145"/>
      <c r="AU457" s="146"/>
      <c r="AV457" s="161">
        <f t="shared" ref="AV457" si="36">6.15</f>
        <v>6.15</v>
      </c>
      <c r="AW457" s="138"/>
      <c r="AX457" s="139" t="s">
        <v>134</v>
      </c>
      <c r="AY457" s="140"/>
      <c r="AZ457" s="161">
        <f t="shared" ref="AZ457" si="37">6.15</f>
        <v>6.15</v>
      </c>
      <c r="BA457" s="138"/>
      <c r="BB457" s="139" t="s">
        <v>134</v>
      </c>
      <c r="BC457" s="140"/>
      <c r="BD457" s="161">
        <f t="shared" ref="BD457" si="38">6.15</f>
        <v>6.15</v>
      </c>
      <c r="BE457" s="138"/>
      <c r="BF457" s="139" t="s">
        <v>134</v>
      </c>
      <c r="BG457" s="140"/>
      <c r="BH457" s="161">
        <f t="shared" ref="BH457" si="39">6.15</f>
        <v>6.15</v>
      </c>
      <c r="BI457" s="138"/>
      <c r="BJ457" s="139" t="s">
        <v>134</v>
      </c>
      <c r="BK457" s="140"/>
      <c r="BL457" s="137"/>
      <c r="BM457" s="138"/>
      <c r="BN457" s="139"/>
      <c r="BO457" s="140"/>
      <c r="BP457" s="137">
        <v>-0.05</v>
      </c>
      <c r="BQ457" s="138"/>
      <c r="BR457" s="139"/>
      <c r="BS457" s="140"/>
      <c r="BT457" s="137">
        <v>-0.05</v>
      </c>
      <c r="BU457" s="138"/>
      <c r="BV457" s="139"/>
      <c r="BW457" s="140"/>
      <c r="BX457" s="161">
        <v>6.1000000000000005</v>
      </c>
      <c r="BY457" s="138"/>
      <c r="BZ457" s="139" t="s">
        <v>134</v>
      </c>
      <c r="CA457" s="140"/>
      <c r="CB457" s="161">
        <v>6.1000000000000005</v>
      </c>
      <c r="CC457" s="138"/>
      <c r="CD457" s="139" t="s">
        <v>134</v>
      </c>
      <c r="CE457" s="140"/>
      <c r="CF457" s="161">
        <v>6.1000000000000005</v>
      </c>
      <c r="CG457" s="138"/>
      <c r="CH457" s="139" t="s">
        <v>134</v>
      </c>
      <c r="CI457" s="140"/>
      <c r="CJ457" s="161">
        <v>6.1000000000000005</v>
      </c>
      <c r="CK457" s="138"/>
      <c r="CL457" s="139" t="s">
        <v>134</v>
      </c>
      <c r="CM457" s="140"/>
      <c r="CN457" s="161">
        <v>6.1000000000000005</v>
      </c>
      <c r="CO457" s="138"/>
      <c r="CP457" s="139" t="s">
        <v>134</v>
      </c>
      <c r="CQ457" s="140"/>
      <c r="CR457" s="161">
        <v>6.1000000000000005</v>
      </c>
      <c r="CS457" s="138"/>
      <c r="CT457" s="139" t="s">
        <v>134</v>
      </c>
      <c r="CU457" s="140"/>
      <c r="CV457" s="161">
        <v>6.1000000000000005</v>
      </c>
      <c r="CW457" s="138"/>
      <c r="CX457" s="139" t="s">
        <v>134</v>
      </c>
      <c r="CY457" s="140"/>
      <c r="CZ457" s="161">
        <v>10.220000000000001</v>
      </c>
      <c r="DA457" s="138"/>
      <c r="DB457" s="139" t="s">
        <v>134</v>
      </c>
      <c r="DC457" s="140"/>
      <c r="DD457" s="161">
        <v>10.220000000000001</v>
      </c>
      <c r="DE457" s="138"/>
      <c r="DF457" s="139" t="s">
        <v>134</v>
      </c>
      <c r="DG457" s="140"/>
      <c r="DH457" s="161">
        <v>10.220000000000001</v>
      </c>
      <c r="DI457" s="138"/>
      <c r="DJ457" s="139" t="s">
        <v>134</v>
      </c>
      <c r="DK457" s="140"/>
      <c r="DL457" s="161">
        <v>10.220000000000001</v>
      </c>
      <c r="DM457" s="138"/>
      <c r="DN457" s="139" t="s">
        <v>134</v>
      </c>
      <c r="DO457" s="140"/>
      <c r="DP457" s="161">
        <v>10.220000000000001</v>
      </c>
      <c r="DQ457" s="138"/>
      <c r="DR457" s="139" t="s">
        <v>134</v>
      </c>
      <c r="DS457" s="140"/>
      <c r="DT457" s="161">
        <v>10.220000000000001</v>
      </c>
      <c r="DU457" s="138"/>
      <c r="DV457" s="139" t="s">
        <v>134</v>
      </c>
      <c r="DW457" s="140"/>
      <c r="DX457" s="137"/>
      <c r="DY457" s="138"/>
      <c r="DZ457" s="139"/>
      <c r="EA457" s="140"/>
      <c r="EB457" s="137"/>
      <c r="EC457" s="138"/>
      <c r="ED457" s="139"/>
      <c r="EE457" s="140"/>
      <c r="EF457" s="137"/>
      <c r="EG457" s="138"/>
      <c r="EH457" s="139"/>
      <c r="EI457" s="140"/>
      <c r="EJ457" s="137"/>
      <c r="EK457" s="138"/>
      <c r="EL457" s="139"/>
      <c r="EM457" s="140"/>
      <c r="EN457" s="137"/>
      <c r="EO457" s="138"/>
      <c r="EP457" s="139"/>
      <c r="EQ457" s="140"/>
      <c r="ER457" s="137"/>
      <c r="ES457" s="138"/>
      <c r="ET457" s="139"/>
      <c r="EU457" s="140"/>
      <c r="EV457" s="137"/>
      <c r="EW457" s="138"/>
      <c r="EX457" s="139"/>
      <c r="EY457" s="140"/>
      <c r="EZ457" s="137"/>
      <c r="FA457" s="138"/>
      <c r="FB457" s="139"/>
      <c r="FC457" s="140"/>
      <c r="FD457" s="137"/>
      <c r="FE457" s="138"/>
      <c r="FF457" s="139"/>
      <c r="FG457" s="140"/>
      <c r="FH457" s="137"/>
      <c r="FI457" s="138"/>
      <c r="FJ457" s="139"/>
      <c r="FK457" s="140"/>
      <c r="FL457" s="137"/>
      <c r="FM457" s="138"/>
      <c r="FN457" s="139"/>
      <c r="FO457" s="140"/>
      <c r="FP457" s="137">
        <v>-0.05</v>
      </c>
      <c r="FQ457" s="138"/>
      <c r="FR457" s="139"/>
      <c r="FS457" s="140"/>
      <c r="FT457" s="137">
        <v>-0.05</v>
      </c>
      <c r="FU457" s="138"/>
      <c r="FV457" s="139"/>
      <c r="FW457" s="140"/>
      <c r="FX457" s="137">
        <v>-0.05</v>
      </c>
      <c r="FY457" s="138"/>
      <c r="FZ457" s="139"/>
      <c r="GA457" s="140"/>
      <c r="GB457" s="137">
        <v>-0.05</v>
      </c>
      <c r="GC457" s="138"/>
      <c r="GD457" s="139"/>
      <c r="GE457" s="140"/>
      <c r="GF457" s="137">
        <v>-0.05</v>
      </c>
      <c r="GG457" s="138"/>
      <c r="GH457" s="139"/>
      <c r="GI457" s="140"/>
      <c r="GJ457" s="161">
        <v>14.299999999999999</v>
      </c>
      <c r="GK457" s="138"/>
      <c r="GL457" s="139" t="s">
        <v>134</v>
      </c>
      <c r="GM457" s="140"/>
      <c r="GN457" s="161">
        <v>14.299999999999999</v>
      </c>
      <c r="GO457" s="138"/>
      <c r="GP457" s="139" t="s">
        <v>134</v>
      </c>
      <c r="GQ457" s="140"/>
      <c r="GR457" s="161">
        <v>14.299999999999999</v>
      </c>
      <c r="GS457" s="138"/>
      <c r="GT457" s="139" t="s">
        <v>134</v>
      </c>
      <c r="GU457" s="140"/>
      <c r="GV457" s="161">
        <v>14.299999999999999</v>
      </c>
      <c r="GW457" s="138"/>
      <c r="GX457" s="139" t="s">
        <v>134</v>
      </c>
      <c r="GY457" s="140"/>
      <c r="GZ457" s="161">
        <v>14.299999999999999</v>
      </c>
      <c r="HA457" s="138"/>
      <c r="HB457" s="139" t="s">
        <v>134</v>
      </c>
      <c r="HC457" s="140"/>
      <c r="HD457" s="161">
        <v>14.299999999999999</v>
      </c>
      <c r="HE457" s="138"/>
      <c r="HF457" s="139" t="s">
        <v>134</v>
      </c>
      <c r="HG457" s="140"/>
      <c r="HH457" s="161">
        <v>14.299999999999999</v>
      </c>
      <c r="HI457" s="138"/>
      <c r="HJ457" s="139" t="s">
        <v>134</v>
      </c>
      <c r="HK457" s="140"/>
      <c r="HL457" s="161">
        <v>14.299999999999999</v>
      </c>
      <c r="HM457" s="138"/>
      <c r="HN457" s="139" t="s">
        <v>134</v>
      </c>
      <c r="HO457" s="140"/>
      <c r="HP457" s="137"/>
      <c r="HQ457" s="138"/>
      <c r="HR457" s="139"/>
      <c r="HS457" s="140"/>
      <c r="HT457" s="137"/>
      <c r="HU457" s="138"/>
      <c r="HV457" s="139"/>
      <c r="HW457" s="140"/>
      <c r="HX457" s="137"/>
      <c r="HY457" s="138"/>
      <c r="HZ457" s="139"/>
      <c r="IA457" s="140"/>
      <c r="IB457" s="161">
        <v>14.299999999999999</v>
      </c>
      <c r="IC457" s="138"/>
      <c r="ID457" s="139" t="s">
        <v>134</v>
      </c>
      <c r="IE457" s="140"/>
      <c r="IF457" s="161">
        <v>14.299999999999999</v>
      </c>
      <c r="IG457" s="138"/>
      <c r="IH457" s="139" t="s">
        <v>134</v>
      </c>
      <c r="II457" s="140"/>
      <c r="IJ457" s="161">
        <v>14.299999999999999</v>
      </c>
      <c r="IK457" s="138"/>
      <c r="IL457" s="139" t="s">
        <v>134</v>
      </c>
      <c r="IM457" s="140"/>
      <c r="IN457" s="161">
        <v>14.299999999999999</v>
      </c>
      <c r="IO457" s="138"/>
      <c r="IP457" s="139" t="s">
        <v>134</v>
      </c>
      <c r="IQ457" s="140"/>
    </row>
    <row r="458" spans="2:251" ht="23.5" customHeight="1" x14ac:dyDescent="0.4">
      <c r="B458" s="232" t="s">
        <v>58</v>
      </c>
      <c r="C458" s="233"/>
      <c r="D458" s="141" t="s">
        <v>8</v>
      </c>
      <c r="E458" s="142"/>
      <c r="F458" s="143" t="s">
        <v>8</v>
      </c>
      <c r="G458" s="144"/>
      <c r="H458" s="141" t="s">
        <v>8</v>
      </c>
      <c r="I458" s="142"/>
      <c r="J458" s="143" t="s">
        <v>8</v>
      </c>
      <c r="K458" s="144"/>
      <c r="L458" s="141" t="s">
        <v>8</v>
      </c>
      <c r="M458" s="142"/>
      <c r="N458" s="143" t="s">
        <v>8</v>
      </c>
      <c r="O458" s="144"/>
      <c r="P458" s="141" t="s">
        <v>8</v>
      </c>
      <c r="Q458" s="142"/>
      <c r="R458" s="143" t="s">
        <v>8</v>
      </c>
      <c r="S458" s="144"/>
      <c r="T458" s="141" t="s">
        <v>8</v>
      </c>
      <c r="U458" s="142"/>
      <c r="V458" s="143" t="s">
        <v>8</v>
      </c>
      <c r="W458" s="144"/>
      <c r="X458" s="141" t="s">
        <v>8</v>
      </c>
      <c r="Y458" s="142"/>
      <c r="Z458" s="143" t="s">
        <v>8</v>
      </c>
      <c r="AA458" s="144"/>
      <c r="AB458" s="141" t="s">
        <v>8</v>
      </c>
      <c r="AC458" s="142"/>
      <c r="AD458" s="143" t="s">
        <v>8</v>
      </c>
      <c r="AE458" s="144"/>
      <c r="AF458" s="141" t="s">
        <v>8</v>
      </c>
      <c r="AG458" s="142"/>
      <c r="AH458" s="143" t="s">
        <v>8</v>
      </c>
      <c r="AI458" s="144"/>
      <c r="AJ458" s="141" t="s">
        <v>8</v>
      </c>
      <c r="AK458" s="142"/>
      <c r="AL458" s="143" t="s">
        <v>8</v>
      </c>
      <c r="AM458" s="144"/>
      <c r="AN458" s="141" t="s">
        <v>8</v>
      </c>
      <c r="AO458" s="142"/>
      <c r="AP458" s="143" t="s">
        <v>8</v>
      </c>
      <c r="AQ458" s="144"/>
      <c r="AR458" s="141" t="s">
        <v>8</v>
      </c>
      <c r="AS458" s="142"/>
      <c r="AT458" s="143" t="s">
        <v>8</v>
      </c>
      <c r="AU458" s="144"/>
      <c r="AV458" s="162">
        <v>0.6</v>
      </c>
      <c r="AW458" s="142"/>
      <c r="AX458" s="155" t="s">
        <v>246</v>
      </c>
      <c r="AY458" s="156"/>
      <c r="AZ458" s="162">
        <v>0.6</v>
      </c>
      <c r="BA458" s="142"/>
      <c r="BB458" s="155" t="s">
        <v>246</v>
      </c>
      <c r="BC458" s="156"/>
      <c r="BD458" s="162">
        <v>0.6</v>
      </c>
      <c r="BE458" s="142"/>
      <c r="BF458" s="155" t="s">
        <v>246</v>
      </c>
      <c r="BG458" s="156"/>
      <c r="BH458" s="162">
        <v>0.6</v>
      </c>
      <c r="BI458" s="142"/>
      <c r="BJ458" s="155" t="s">
        <v>246</v>
      </c>
      <c r="BK458" s="156"/>
      <c r="BL458" s="162">
        <v>0.6</v>
      </c>
      <c r="BM458" s="142"/>
      <c r="BN458" s="155" t="s">
        <v>246</v>
      </c>
      <c r="BO458" s="156"/>
      <c r="BP458" s="162">
        <v>0.6</v>
      </c>
      <c r="BQ458" s="142"/>
      <c r="BR458" s="155" t="s">
        <v>246</v>
      </c>
      <c r="BS458" s="156"/>
      <c r="BT458" s="162">
        <v>0.6</v>
      </c>
      <c r="BU458" s="142"/>
      <c r="BV458" s="155" t="s">
        <v>246</v>
      </c>
      <c r="BW458" s="156"/>
      <c r="BX458" s="162">
        <v>0.6</v>
      </c>
      <c r="BY458" s="142"/>
      <c r="BZ458" s="155" t="s">
        <v>246</v>
      </c>
      <c r="CA458" s="156"/>
      <c r="CB458" s="162">
        <v>0.6</v>
      </c>
      <c r="CC458" s="142"/>
      <c r="CD458" s="155" t="s">
        <v>246</v>
      </c>
      <c r="CE458" s="156"/>
      <c r="CF458" s="162">
        <v>0.6</v>
      </c>
      <c r="CG458" s="142"/>
      <c r="CH458" s="155" t="s">
        <v>246</v>
      </c>
      <c r="CI458" s="156"/>
      <c r="CJ458" s="162">
        <v>0.6</v>
      </c>
      <c r="CK458" s="142"/>
      <c r="CL458" s="155" t="s">
        <v>246</v>
      </c>
      <c r="CM458" s="156"/>
      <c r="CN458" s="162">
        <v>0.6</v>
      </c>
      <c r="CO458" s="142"/>
      <c r="CP458" s="155" t="s">
        <v>246</v>
      </c>
      <c r="CQ458" s="156"/>
      <c r="CR458" s="162">
        <v>0.6</v>
      </c>
      <c r="CS458" s="142"/>
      <c r="CT458" s="155" t="s">
        <v>246</v>
      </c>
      <c r="CU458" s="156"/>
      <c r="CV458" s="162">
        <v>0.6</v>
      </c>
      <c r="CW458" s="142"/>
      <c r="CX458" s="155" t="s">
        <v>246</v>
      </c>
      <c r="CY458" s="156"/>
      <c r="CZ458" s="162">
        <v>0.6</v>
      </c>
      <c r="DA458" s="142"/>
      <c r="DB458" s="155" t="s">
        <v>246</v>
      </c>
      <c r="DC458" s="156"/>
      <c r="DD458" s="162">
        <v>0.6</v>
      </c>
      <c r="DE458" s="142"/>
      <c r="DF458" s="155" t="s">
        <v>246</v>
      </c>
      <c r="DG458" s="156"/>
      <c r="DH458" s="162">
        <v>0.6</v>
      </c>
      <c r="DI458" s="142"/>
      <c r="DJ458" s="155" t="s">
        <v>246</v>
      </c>
      <c r="DK458" s="156"/>
      <c r="DL458" s="162">
        <v>0.6</v>
      </c>
      <c r="DM458" s="142"/>
      <c r="DN458" s="155" t="s">
        <v>246</v>
      </c>
      <c r="DO458" s="156"/>
      <c r="DP458" s="162">
        <v>0.6</v>
      </c>
      <c r="DQ458" s="142"/>
      <c r="DR458" s="155" t="s">
        <v>246</v>
      </c>
      <c r="DS458" s="156"/>
      <c r="DT458" s="162">
        <v>0.6</v>
      </c>
      <c r="DU458" s="142"/>
      <c r="DV458" s="155" t="s">
        <v>246</v>
      </c>
      <c r="DW458" s="156"/>
      <c r="DX458" s="162">
        <v>0.6</v>
      </c>
      <c r="DY458" s="142"/>
      <c r="DZ458" s="155" t="s">
        <v>246</v>
      </c>
      <c r="EA458" s="156"/>
      <c r="EB458" s="162">
        <v>0.6</v>
      </c>
      <c r="EC458" s="142"/>
      <c r="ED458" s="155" t="s">
        <v>246</v>
      </c>
      <c r="EE458" s="156"/>
      <c r="EF458" s="162">
        <v>0.6</v>
      </c>
      <c r="EG458" s="142"/>
      <c r="EH458" s="155" t="s">
        <v>246</v>
      </c>
      <c r="EI458" s="156"/>
      <c r="EJ458" s="162">
        <v>0.6</v>
      </c>
      <c r="EK458" s="142"/>
      <c r="EL458" s="155" t="s">
        <v>246</v>
      </c>
      <c r="EM458" s="156"/>
      <c r="EN458" s="162">
        <v>0.6</v>
      </c>
      <c r="EO458" s="142"/>
      <c r="EP458" s="155" t="s">
        <v>246</v>
      </c>
      <c r="EQ458" s="156"/>
      <c r="ER458" s="162">
        <v>0.6</v>
      </c>
      <c r="ES458" s="142"/>
      <c r="ET458" s="155" t="s">
        <v>246</v>
      </c>
      <c r="EU458" s="156"/>
      <c r="EV458" s="162">
        <v>0.6</v>
      </c>
      <c r="EW458" s="142"/>
      <c r="EX458" s="155" t="s">
        <v>246</v>
      </c>
      <c r="EY458" s="156"/>
      <c r="EZ458" s="162">
        <v>0.6</v>
      </c>
      <c r="FA458" s="142"/>
      <c r="FB458" s="155" t="s">
        <v>246</v>
      </c>
      <c r="FC458" s="156"/>
      <c r="FD458" s="162">
        <v>0.6</v>
      </c>
      <c r="FE458" s="142"/>
      <c r="FF458" s="155" t="s">
        <v>246</v>
      </c>
      <c r="FG458" s="156"/>
      <c r="FH458" s="162">
        <v>0.6</v>
      </c>
      <c r="FI458" s="142"/>
      <c r="FJ458" s="155" t="s">
        <v>246</v>
      </c>
      <c r="FK458" s="156"/>
      <c r="FL458" s="162">
        <v>0.6</v>
      </c>
      <c r="FM458" s="142"/>
      <c r="FN458" s="155" t="s">
        <v>246</v>
      </c>
      <c r="FO458" s="156"/>
      <c r="FP458" s="162">
        <v>0.6</v>
      </c>
      <c r="FQ458" s="142"/>
      <c r="FR458" s="155" t="s">
        <v>246</v>
      </c>
      <c r="FS458" s="156"/>
      <c r="FT458" s="162">
        <v>0.6</v>
      </c>
      <c r="FU458" s="142"/>
      <c r="FV458" s="155" t="s">
        <v>246</v>
      </c>
      <c r="FW458" s="156"/>
      <c r="FX458" s="162">
        <v>0.6</v>
      </c>
      <c r="FY458" s="142"/>
      <c r="FZ458" s="155" t="s">
        <v>246</v>
      </c>
      <c r="GA458" s="156"/>
      <c r="GB458" s="162">
        <v>0.6</v>
      </c>
      <c r="GC458" s="142"/>
      <c r="GD458" s="155" t="s">
        <v>246</v>
      </c>
      <c r="GE458" s="156"/>
      <c r="GF458" s="162">
        <v>0.6</v>
      </c>
      <c r="GG458" s="142"/>
      <c r="GH458" s="155" t="s">
        <v>246</v>
      </c>
      <c r="GI458" s="156"/>
      <c r="GJ458" s="162">
        <v>0.6</v>
      </c>
      <c r="GK458" s="142"/>
      <c r="GL458" s="155" t="s">
        <v>246</v>
      </c>
      <c r="GM458" s="156"/>
      <c r="GN458" s="162">
        <v>0.6</v>
      </c>
      <c r="GO458" s="142"/>
      <c r="GP458" s="155" t="s">
        <v>246</v>
      </c>
      <c r="GQ458" s="156"/>
      <c r="GR458" s="162">
        <v>0.6</v>
      </c>
      <c r="GS458" s="142"/>
      <c r="GT458" s="155" t="s">
        <v>246</v>
      </c>
      <c r="GU458" s="156"/>
      <c r="GV458" s="162">
        <v>0.6</v>
      </c>
      <c r="GW458" s="142"/>
      <c r="GX458" s="155" t="s">
        <v>246</v>
      </c>
      <c r="GY458" s="156"/>
      <c r="GZ458" s="162">
        <v>0.6</v>
      </c>
      <c r="HA458" s="142"/>
      <c r="HB458" s="155" t="s">
        <v>246</v>
      </c>
      <c r="HC458" s="156"/>
      <c r="HD458" s="162">
        <v>0.6</v>
      </c>
      <c r="HE458" s="142"/>
      <c r="HF458" s="155" t="s">
        <v>246</v>
      </c>
      <c r="HG458" s="156"/>
      <c r="HH458" s="162">
        <v>0.6</v>
      </c>
      <c r="HI458" s="142"/>
      <c r="HJ458" s="155" t="s">
        <v>246</v>
      </c>
      <c r="HK458" s="156"/>
      <c r="HL458" s="162">
        <v>0.6</v>
      </c>
      <c r="HM458" s="142"/>
      <c r="HN458" s="155" t="s">
        <v>246</v>
      </c>
      <c r="HO458" s="156"/>
      <c r="HP458" s="162">
        <v>0.6</v>
      </c>
      <c r="HQ458" s="142"/>
      <c r="HR458" s="155" t="s">
        <v>246</v>
      </c>
      <c r="HS458" s="156"/>
      <c r="HT458" s="162">
        <v>0.6</v>
      </c>
      <c r="HU458" s="142"/>
      <c r="HV458" s="155" t="s">
        <v>246</v>
      </c>
      <c r="HW458" s="156"/>
      <c r="HX458" s="162">
        <v>0.6</v>
      </c>
      <c r="HY458" s="142"/>
      <c r="HZ458" s="155" t="s">
        <v>246</v>
      </c>
      <c r="IA458" s="156"/>
      <c r="IB458" s="162">
        <v>0.6</v>
      </c>
      <c r="IC458" s="142"/>
      <c r="ID458" s="155" t="s">
        <v>246</v>
      </c>
      <c r="IE458" s="156"/>
      <c r="IF458" s="162">
        <v>0.6</v>
      </c>
      <c r="IG458" s="142"/>
      <c r="IH458" s="155" t="s">
        <v>246</v>
      </c>
      <c r="II458" s="156"/>
      <c r="IJ458" s="162">
        <v>0.6</v>
      </c>
      <c r="IK458" s="142"/>
      <c r="IL458" s="155" t="s">
        <v>246</v>
      </c>
      <c r="IM458" s="156"/>
      <c r="IN458" s="162">
        <v>0.6</v>
      </c>
      <c r="IO458" s="142"/>
      <c r="IP458" s="155" t="s">
        <v>246</v>
      </c>
      <c r="IQ458" s="156"/>
    </row>
    <row r="459" spans="2:251" ht="23.5" customHeight="1" x14ac:dyDescent="0.4">
      <c r="B459" s="234"/>
      <c r="C459" s="235"/>
      <c r="D459" s="137"/>
      <c r="E459" s="138"/>
      <c r="F459" s="145"/>
      <c r="G459" s="146"/>
      <c r="H459" s="137"/>
      <c r="I459" s="138"/>
      <c r="J459" s="145"/>
      <c r="K459" s="146"/>
      <c r="L459" s="137"/>
      <c r="M459" s="138"/>
      <c r="N459" s="145"/>
      <c r="O459" s="146"/>
      <c r="P459" s="137"/>
      <c r="Q459" s="138"/>
      <c r="R459" s="145"/>
      <c r="S459" s="146"/>
      <c r="T459" s="137"/>
      <c r="U459" s="138"/>
      <c r="V459" s="145"/>
      <c r="W459" s="146"/>
      <c r="X459" s="137"/>
      <c r="Y459" s="138"/>
      <c r="Z459" s="145"/>
      <c r="AA459" s="146"/>
      <c r="AB459" s="137"/>
      <c r="AC459" s="138"/>
      <c r="AD459" s="145"/>
      <c r="AE459" s="146"/>
      <c r="AF459" s="137"/>
      <c r="AG459" s="138"/>
      <c r="AH459" s="145"/>
      <c r="AI459" s="146"/>
      <c r="AJ459" s="137"/>
      <c r="AK459" s="138"/>
      <c r="AL459" s="145"/>
      <c r="AM459" s="146"/>
      <c r="AN459" s="137"/>
      <c r="AO459" s="138"/>
      <c r="AP459" s="145"/>
      <c r="AQ459" s="146"/>
      <c r="AR459" s="137"/>
      <c r="AS459" s="138"/>
      <c r="AT459" s="145"/>
      <c r="AU459" s="146"/>
      <c r="AV459" s="161">
        <f t="shared" ref="AV459" si="40">6.15</f>
        <v>6.15</v>
      </c>
      <c r="AW459" s="138"/>
      <c r="AX459" s="139" t="s">
        <v>134</v>
      </c>
      <c r="AY459" s="140"/>
      <c r="AZ459" s="161">
        <f t="shared" ref="AZ459" si="41">6.15</f>
        <v>6.15</v>
      </c>
      <c r="BA459" s="138"/>
      <c r="BB459" s="139" t="s">
        <v>134</v>
      </c>
      <c r="BC459" s="140"/>
      <c r="BD459" s="161">
        <f t="shared" ref="BD459" si="42">6.15</f>
        <v>6.15</v>
      </c>
      <c r="BE459" s="138"/>
      <c r="BF459" s="139" t="s">
        <v>134</v>
      </c>
      <c r="BG459" s="140"/>
      <c r="BH459" s="161">
        <f t="shared" ref="BH459" si="43">6.15</f>
        <v>6.15</v>
      </c>
      <c r="BI459" s="138"/>
      <c r="BJ459" s="139" t="s">
        <v>134</v>
      </c>
      <c r="BK459" s="140"/>
      <c r="BL459" s="161">
        <f t="shared" ref="BL459" si="44">6.15</f>
        <v>6.15</v>
      </c>
      <c r="BM459" s="138"/>
      <c r="BN459" s="139" t="s">
        <v>134</v>
      </c>
      <c r="BO459" s="140"/>
      <c r="BP459" s="161">
        <v>6.1000000000000005</v>
      </c>
      <c r="BQ459" s="138"/>
      <c r="BR459" s="139" t="s">
        <v>134</v>
      </c>
      <c r="BS459" s="140"/>
      <c r="BT459" s="161">
        <v>6.1000000000000005</v>
      </c>
      <c r="BU459" s="138"/>
      <c r="BV459" s="139" t="s">
        <v>134</v>
      </c>
      <c r="BW459" s="140"/>
      <c r="BX459" s="161">
        <v>6.1000000000000005</v>
      </c>
      <c r="BY459" s="138"/>
      <c r="BZ459" s="139" t="s">
        <v>134</v>
      </c>
      <c r="CA459" s="140"/>
      <c r="CB459" s="161">
        <v>6.1000000000000005</v>
      </c>
      <c r="CC459" s="138"/>
      <c r="CD459" s="139" t="s">
        <v>134</v>
      </c>
      <c r="CE459" s="140"/>
      <c r="CF459" s="161">
        <v>6.1000000000000005</v>
      </c>
      <c r="CG459" s="138"/>
      <c r="CH459" s="139" t="s">
        <v>134</v>
      </c>
      <c r="CI459" s="140"/>
      <c r="CJ459" s="161">
        <v>6.1000000000000005</v>
      </c>
      <c r="CK459" s="138"/>
      <c r="CL459" s="139" t="s">
        <v>134</v>
      </c>
      <c r="CM459" s="140"/>
      <c r="CN459" s="161">
        <v>6.1000000000000005</v>
      </c>
      <c r="CO459" s="138"/>
      <c r="CP459" s="139" t="s">
        <v>134</v>
      </c>
      <c r="CQ459" s="140"/>
      <c r="CR459" s="161">
        <v>6.1000000000000005</v>
      </c>
      <c r="CS459" s="138"/>
      <c r="CT459" s="139" t="s">
        <v>134</v>
      </c>
      <c r="CU459" s="140"/>
      <c r="CV459" s="161">
        <v>6.1000000000000005</v>
      </c>
      <c r="CW459" s="138"/>
      <c r="CX459" s="139" t="s">
        <v>134</v>
      </c>
      <c r="CY459" s="140"/>
      <c r="CZ459" s="161">
        <v>10.220000000000001</v>
      </c>
      <c r="DA459" s="138"/>
      <c r="DB459" s="139" t="s">
        <v>134</v>
      </c>
      <c r="DC459" s="140"/>
      <c r="DD459" s="161">
        <v>10.220000000000001</v>
      </c>
      <c r="DE459" s="138"/>
      <c r="DF459" s="139" t="s">
        <v>134</v>
      </c>
      <c r="DG459" s="140"/>
      <c r="DH459" s="161">
        <v>10.220000000000001</v>
      </c>
      <c r="DI459" s="138"/>
      <c r="DJ459" s="139" t="s">
        <v>134</v>
      </c>
      <c r="DK459" s="140"/>
      <c r="DL459" s="161">
        <v>10.220000000000001</v>
      </c>
      <c r="DM459" s="138"/>
      <c r="DN459" s="139" t="s">
        <v>134</v>
      </c>
      <c r="DO459" s="140"/>
      <c r="DP459" s="161">
        <v>10.220000000000001</v>
      </c>
      <c r="DQ459" s="138"/>
      <c r="DR459" s="139" t="s">
        <v>134</v>
      </c>
      <c r="DS459" s="140"/>
      <c r="DT459" s="161">
        <v>10.220000000000001</v>
      </c>
      <c r="DU459" s="138"/>
      <c r="DV459" s="139" t="s">
        <v>134</v>
      </c>
      <c r="DW459" s="140"/>
      <c r="DX459" s="161">
        <v>10.220000000000001</v>
      </c>
      <c r="DY459" s="138"/>
      <c r="DZ459" s="139" t="s">
        <v>134</v>
      </c>
      <c r="EA459" s="140"/>
      <c r="EB459" s="161">
        <v>10.220000000000001</v>
      </c>
      <c r="EC459" s="138"/>
      <c r="ED459" s="139" t="s">
        <v>134</v>
      </c>
      <c r="EE459" s="140"/>
      <c r="EF459" s="161">
        <v>10.220000000000001</v>
      </c>
      <c r="EG459" s="138"/>
      <c r="EH459" s="139" t="s">
        <v>134</v>
      </c>
      <c r="EI459" s="140"/>
      <c r="EJ459" s="161">
        <v>10.220000000000001</v>
      </c>
      <c r="EK459" s="138"/>
      <c r="EL459" s="139" t="s">
        <v>134</v>
      </c>
      <c r="EM459" s="140"/>
      <c r="EN459" s="161">
        <v>10.220000000000001</v>
      </c>
      <c r="EO459" s="138"/>
      <c r="EP459" s="139" t="s">
        <v>134</v>
      </c>
      <c r="EQ459" s="140"/>
      <c r="ER459" s="161">
        <v>10.220000000000001</v>
      </c>
      <c r="ES459" s="138"/>
      <c r="ET459" s="139" t="s">
        <v>134</v>
      </c>
      <c r="EU459" s="140"/>
      <c r="EV459" s="161">
        <v>10.220000000000001</v>
      </c>
      <c r="EW459" s="138"/>
      <c r="EX459" s="139" t="s">
        <v>134</v>
      </c>
      <c r="EY459" s="140"/>
      <c r="EZ459" s="161">
        <v>10.220000000000001</v>
      </c>
      <c r="FA459" s="138"/>
      <c r="FB459" s="139" t="s">
        <v>134</v>
      </c>
      <c r="FC459" s="140"/>
      <c r="FD459" s="161">
        <v>14.35</v>
      </c>
      <c r="FE459" s="138"/>
      <c r="FF459" s="139" t="s">
        <v>134</v>
      </c>
      <c r="FG459" s="140"/>
      <c r="FH459" s="161">
        <v>14.35</v>
      </c>
      <c r="FI459" s="138"/>
      <c r="FJ459" s="139" t="s">
        <v>134</v>
      </c>
      <c r="FK459" s="140"/>
      <c r="FL459" s="161">
        <v>14.35</v>
      </c>
      <c r="FM459" s="138"/>
      <c r="FN459" s="139" t="s">
        <v>134</v>
      </c>
      <c r="FO459" s="140"/>
      <c r="FP459" s="161">
        <v>14.299999999999999</v>
      </c>
      <c r="FQ459" s="138"/>
      <c r="FR459" s="139" t="s">
        <v>134</v>
      </c>
      <c r="FS459" s="140"/>
      <c r="FT459" s="161">
        <v>14.299999999999999</v>
      </c>
      <c r="FU459" s="138"/>
      <c r="FV459" s="139" t="s">
        <v>134</v>
      </c>
      <c r="FW459" s="140"/>
      <c r="FX459" s="161">
        <v>14.299999999999999</v>
      </c>
      <c r="FY459" s="138"/>
      <c r="FZ459" s="139" t="s">
        <v>134</v>
      </c>
      <c r="GA459" s="140"/>
      <c r="GB459" s="161">
        <v>14.299999999999999</v>
      </c>
      <c r="GC459" s="138"/>
      <c r="GD459" s="139" t="s">
        <v>134</v>
      </c>
      <c r="GE459" s="140"/>
      <c r="GF459" s="161">
        <v>14.299999999999999</v>
      </c>
      <c r="GG459" s="138"/>
      <c r="GH459" s="139" t="s">
        <v>134</v>
      </c>
      <c r="GI459" s="140"/>
      <c r="GJ459" s="161">
        <v>14.299999999999999</v>
      </c>
      <c r="GK459" s="138"/>
      <c r="GL459" s="139" t="s">
        <v>134</v>
      </c>
      <c r="GM459" s="140"/>
      <c r="GN459" s="161">
        <v>14.299999999999999</v>
      </c>
      <c r="GO459" s="138"/>
      <c r="GP459" s="139" t="s">
        <v>134</v>
      </c>
      <c r="GQ459" s="140"/>
      <c r="GR459" s="161">
        <v>14.299999999999999</v>
      </c>
      <c r="GS459" s="138"/>
      <c r="GT459" s="139" t="s">
        <v>134</v>
      </c>
      <c r="GU459" s="140"/>
      <c r="GV459" s="161">
        <v>14.299999999999999</v>
      </c>
      <c r="GW459" s="138"/>
      <c r="GX459" s="139" t="s">
        <v>134</v>
      </c>
      <c r="GY459" s="140"/>
      <c r="GZ459" s="161">
        <v>14.299999999999999</v>
      </c>
      <c r="HA459" s="138"/>
      <c r="HB459" s="139" t="s">
        <v>134</v>
      </c>
      <c r="HC459" s="140"/>
      <c r="HD459" s="161">
        <v>14.299999999999999</v>
      </c>
      <c r="HE459" s="138"/>
      <c r="HF459" s="139" t="s">
        <v>134</v>
      </c>
      <c r="HG459" s="140"/>
      <c r="HH459" s="161">
        <v>14.299999999999999</v>
      </c>
      <c r="HI459" s="138"/>
      <c r="HJ459" s="139" t="s">
        <v>134</v>
      </c>
      <c r="HK459" s="140"/>
      <c r="HL459" s="161">
        <v>14.299999999999999</v>
      </c>
      <c r="HM459" s="138"/>
      <c r="HN459" s="139" t="s">
        <v>134</v>
      </c>
      <c r="HO459" s="140"/>
      <c r="HP459" s="161">
        <v>14.299999999999999</v>
      </c>
      <c r="HQ459" s="138"/>
      <c r="HR459" s="139" t="s">
        <v>134</v>
      </c>
      <c r="HS459" s="140"/>
      <c r="HT459" s="161">
        <v>14.299999999999999</v>
      </c>
      <c r="HU459" s="138"/>
      <c r="HV459" s="139" t="s">
        <v>134</v>
      </c>
      <c r="HW459" s="140"/>
      <c r="HX459" s="161">
        <v>14.299999999999999</v>
      </c>
      <c r="HY459" s="138"/>
      <c r="HZ459" s="139" t="s">
        <v>134</v>
      </c>
      <c r="IA459" s="140"/>
      <c r="IB459" s="161">
        <v>14.299999999999999</v>
      </c>
      <c r="IC459" s="138"/>
      <c r="ID459" s="139" t="s">
        <v>134</v>
      </c>
      <c r="IE459" s="140"/>
      <c r="IF459" s="161">
        <v>14.299999999999999</v>
      </c>
      <c r="IG459" s="138"/>
      <c r="IH459" s="139" t="s">
        <v>134</v>
      </c>
      <c r="II459" s="140"/>
      <c r="IJ459" s="161">
        <v>14.299999999999999</v>
      </c>
      <c r="IK459" s="138"/>
      <c r="IL459" s="139" t="s">
        <v>134</v>
      </c>
      <c r="IM459" s="140"/>
      <c r="IN459" s="161">
        <v>14.299999999999999</v>
      </c>
      <c r="IO459" s="138"/>
      <c r="IP459" s="139" t="s">
        <v>134</v>
      </c>
      <c r="IQ459" s="140"/>
    </row>
    <row r="460" spans="2:251" ht="23.5" customHeight="1" x14ac:dyDescent="0.4">
      <c r="B460" s="232" t="s">
        <v>59</v>
      </c>
      <c r="C460" s="233"/>
      <c r="D460" s="141" t="s">
        <v>8</v>
      </c>
      <c r="E460" s="142"/>
      <c r="F460" s="143" t="s">
        <v>8</v>
      </c>
      <c r="G460" s="144"/>
      <c r="H460" s="141" t="s">
        <v>8</v>
      </c>
      <c r="I460" s="142"/>
      <c r="J460" s="143" t="s">
        <v>8</v>
      </c>
      <c r="K460" s="144"/>
      <c r="L460" s="141" t="s">
        <v>8</v>
      </c>
      <c r="M460" s="142"/>
      <c r="N460" s="143" t="s">
        <v>8</v>
      </c>
      <c r="O460" s="144"/>
      <c r="P460" s="141" t="s">
        <v>8</v>
      </c>
      <c r="Q460" s="142"/>
      <c r="R460" s="143" t="s">
        <v>8</v>
      </c>
      <c r="S460" s="144"/>
      <c r="T460" s="141" t="s">
        <v>8</v>
      </c>
      <c r="U460" s="142"/>
      <c r="V460" s="143" t="s">
        <v>8</v>
      </c>
      <c r="W460" s="144"/>
      <c r="X460" s="141" t="s">
        <v>8</v>
      </c>
      <c r="Y460" s="142"/>
      <c r="Z460" s="143" t="s">
        <v>8</v>
      </c>
      <c r="AA460" s="144"/>
      <c r="AB460" s="141" t="s">
        <v>8</v>
      </c>
      <c r="AC460" s="142"/>
      <c r="AD460" s="143" t="s">
        <v>8</v>
      </c>
      <c r="AE460" s="144"/>
      <c r="AF460" s="141" t="s">
        <v>8</v>
      </c>
      <c r="AG460" s="142"/>
      <c r="AH460" s="143" t="s">
        <v>8</v>
      </c>
      <c r="AI460" s="144"/>
      <c r="AJ460" s="141" t="s">
        <v>8</v>
      </c>
      <c r="AK460" s="142"/>
      <c r="AL460" s="143" t="s">
        <v>8</v>
      </c>
      <c r="AM460" s="144"/>
      <c r="AN460" s="141" t="s">
        <v>8</v>
      </c>
      <c r="AO460" s="142"/>
      <c r="AP460" s="143" t="s">
        <v>8</v>
      </c>
      <c r="AQ460" s="144"/>
      <c r="AR460" s="141" t="s">
        <v>8</v>
      </c>
      <c r="AS460" s="142"/>
      <c r="AT460" s="143" t="s">
        <v>8</v>
      </c>
      <c r="AU460" s="144"/>
      <c r="AV460" s="162">
        <v>0.6</v>
      </c>
      <c r="AW460" s="142"/>
      <c r="AX460" s="155" t="s">
        <v>246</v>
      </c>
      <c r="AY460" s="156"/>
      <c r="AZ460" s="162">
        <v>0.6</v>
      </c>
      <c r="BA460" s="142"/>
      <c r="BB460" s="155" t="s">
        <v>246</v>
      </c>
      <c r="BC460" s="156"/>
      <c r="BD460" s="162">
        <v>0.6</v>
      </c>
      <c r="BE460" s="142"/>
      <c r="BF460" s="155" t="s">
        <v>246</v>
      </c>
      <c r="BG460" s="156"/>
      <c r="BH460" s="162">
        <v>0.6</v>
      </c>
      <c r="BI460" s="142"/>
      <c r="BJ460" s="155" t="s">
        <v>246</v>
      </c>
      <c r="BK460" s="156"/>
      <c r="BL460" s="162">
        <v>0.6</v>
      </c>
      <c r="BM460" s="142"/>
      <c r="BN460" s="155" t="s">
        <v>246</v>
      </c>
      <c r="BO460" s="156"/>
      <c r="BP460" s="162">
        <v>0.6</v>
      </c>
      <c r="BQ460" s="142"/>
      <c r="BR460" s="155" t="s">
        <v>246</v>
      </c>
      <c r="BS460" s="156"/>
      <c r="BT460" s="162">
        <v>0.6</v>
      </c>
      <c r="BU460" s="142"/>
      <c r="BV460" s="155" t="s">
        <v>246</v>
      </c>
      <c r="BW460" s="156"/>
      <c r="BX460" s="162">
        <v>0.6</v>
      </c>
      <c r="BY460" s="142"/>
      <c r="BZ460" s="155" t="s">
        <v>246</v>
      </c>
      <c r="CA460" s="156"/>
      <c r="CB460" s="162">
        <v>0.6</v>
      </c>
      <c r="CC460" s="142"/>
      <c r="CD460" s="155" t="s">
        <v>246</v>
      </c>
      <c r="CE460" s="156"/>
      <c r="CF460" s="162">
        <v>0.6</v>
      </c>
      <c r="CG460" s="142"/>
      <c r="CH460" s="155" t="s">
        <v>246</v>
      </c>
      <c r="CI460" s="156"/>
      <c r="CJ460" s="162">
        <v>0.6</v>
      </c>
      <c r="CK460" s="142"/>
      <c r="CL460" s="155" t="s">
        <v>246</v>
      </c>
      <c r="CM460" s="156"/>
      <c r="CN460" s="162">
        <v>0.6</v>
      </c>
      <c r="CO460" s="142"/>
      <c r="CP460" s="155" t="s">
        <v>246</v>
      </c>
      <c r="CQ460" s="156"/>
      <c r="CR460" s="162">
        <v>0.6</v>
      </c>
      <c r="CS460" s="142"/>
      <c r="CT460" s="155" t="s">
        <v>246</v>
      </c>
      <c r="CU460" s="156"/>
      <c r="CV460" s="162">
        <v>0.6</v>
      </c>
      <c r="CW460" s="142"/>
      <c r="CX460" s="155" t="s">
        <v>246</v>
      </c>
      <c r="CY460" s="156"/>
      <c r="CZ460" s="162">
        <v>0.6</v>
      </c>
      <c r="DA460" s="142"/>
      <c r="DB460" s="155" t="s">
        <v>246</v>
      </c>
      <c r="DC460" s="156"/>
      <c r="DD460" s="162">
        <v>0.6</v>
      </c>
      <c r="DE460" s="142"/>
      <c r="DF460" s="155" t="s">
        <v>246</v>
      </c>
      <c r="DG460" s="156"/>
      <c r="DH460" s="162">
        <v>0.6</v>
      </c>
      <c r="DI460" s="142"/>
      <c r="DJ460" s="155" t="s">
        <v>246</v>
      </c>
      <c r="DK460" s="156"/>
      <c r="DL460" s="162">
        <v>0.6</v>
      </c>
      <c r="DM460" s="142"/>
      <c r="DN460" s="155" t="s">
        <v>246</v>
      </c>
      <c r="DO460" s="156"/>
      <c r="DP460" s="162">
        <v>0.6</v>
      </c>
      <c r="DQ460" s="142"/>
      <c r="DR460" s="155" t="s">
        <v>246</v>
      </c>
      <c r="DS460" s="156"/>
      <c r="DT460" s="162">
        <v>0.6</v>
      </c>
      <c r="DU460" s="142"/>
      <c r="DV460" s="155" t="s">
        <v>246</v>
      </c>
      <c r="DW460" s="156"/>
      <c r="DX460" s="162">
        <v>0.6</v>
      </c>
      <c r="DY460" s="142"/>
      <c r="DZ460" s="155" t="s">
        <v>246</v>
      </c>
      <c r="EA460" s="156"/>
      <c r="EB460" s="162">
        <v>0.6</v>
      </c>
      <c r="EC460" s="142"/>
      <c r="ED460" s="155" t="s">
        <v>246</v>
      </c>
      <c r="EE460" s="156"/>
      <c r="EF460" s="162">
        <v>0.6</v>
      </c>
      <c r="EG460" s="142"/>
      <c r="EH460" s="155" t="s">
        <v>246</v>
      </c>
      <c r="EI460" s="156"/>
      <c r="EJ460" s="162">
        <v>0.6</v>
      </c>
      <c r="EK460" s="142"/>
      <c r="EL460" s="155" t="s">
        <v>246</v>
      </c>
      <c r="EM460" s="156"/>
      <c r="EN460" s="162">
        <v>0.6</v>
      </c>
      <c r="EO460" s="142"/>
      <c r="EP460" s="155" t="s">
        <v>246</v>
      </c>
      <c r="EQ460" s="156"/>
      <c r="ER460" s="162">
        <v>0.6</v>
      </c>
      <c r="ES460" s="142"/>
      <c r="ET460" s="155" t="s">
        <v>246</v>
      </c>
      <c r="EU460" s="156"/>
      <c r="EV460" s="162">
        <v>0.6</v>
      </c>
      <c r="EW460" s="142"/>
      <c r="EX460" s="155" t="s">
        <v>246</v>
      </c>
      <c r="EY460" s="156"/>
      <c r="EZ460" s="162">
        <v>0.6</v>
      </c>
      <c r="FA460" s="142"/>
      <c r="FB460" s="155" t="s">
        <v>246</v>
      </c>
      <c r="FC460" s="156"/>
      <c r="FD460" s="162">
        <v>0.6</v>
      </c>
      <c r="FE460" s="142"/>
      <c r="FF460" s="155" t="s">
        <v>246</v>
      </c>
      <c r="FG460" s="156"/>
      <c r="FH460" s="162">
        <v>0.6</v>
      </c>
      <c r="FI460" s="142"/>
      <c r="FJ460" s="155" t="s">
        <v>246</v>
      </c>
      <c r="FK460" s="156"/>
      <c r="FL460" s="162">
        <v>0.6</v>
      </c>
      <c r="FM460" s="142"/>
      <c r="FN460" s="155" t="s">
        <v>246</v>
      </c>
      <c r="FO460" s="156"/>
      <c r="FP460" s="162">
        <v>0.6</v>
      </c>
      <c r="FQ460" s="142"/>
      <c r="FR460" s="155" t="s">
        <v>246</v>
      </c>
      <c r="FS460" s="156"/>
      <c r="FT460" s="162">
        <v>0.6</v>
      </c>
      <c r="FU460" s="142"/>
      <c r="FV460" s="155" t="s">
        <v>246</v>
      </c>
      <c r="FW460" s="156"/>
      <c r="FX460" s="162">
        <v>0.6</v>
      </c>
      <c r="FY460" s="142"/>
      <c r="FZ460" s="155" t="s">
        <v>246</v>
      </c>
      <c r="GA460" s="156"/>
      <c r="GB460" s="162">
        <v>0.6</v>
      </c>
      <c r="GC460" s="142"/>
      <c r="GD460" s="155" t="s">
        <v>246</v>
      </c>
      <c r="GE460" s="156"/>
      <c r="GF460" s="162">
        <v>0.6</v>
      </c>
      <c r="GG460" s="142"/>
      <c r="GH460" s="155" t="s">
        <v>246</v>
      </c>
      <c r="GI460" s="156"/>
      <c r="GJ460" s="162">
        <v>0.6</v>
      </c>
      <c r="GK460" s="142"/>
      <c r="GL460" s="155" t="s">
        <v>246</v>
      </c>
      <c r="GM460" s="156"/>
      <c r="GN460" s="162">
        <v>0.6</v>
      </c>
      <c r="GO460" s="142"/>
      <c r="GP460" s="155" t="s">
        <v>246</v>
      </c>
      <c r="GQ460" s="156"/>
      <c r="GR460" s="162">
        <v>0.6</v>
      </c>
      <c r="GS460" s="142"/>
      <c r="GT460" s="155" t="s">
        <v>246</v>
      </c>
      <c r="GU460" s="156"/>
      <c r="GV460" s="162">
        <v>0.6</v>
      </c>
      <c r="GW460" s="142"/>
      <c r="GX460" s="155" t="s">
        <v>246</v>
      </c>
      <c r="GY460" s="156"/>
      <c r="GZ460" s="162">
        <v>0.6</v>
      </c>
      <c r="HA460" s="142"/>
      <c r="HB460" s="155" t="s">
        <v>246</v>
      </c>
      <c r="HC460" s="156"/>
      <c r="HD460" s="162">
        <v>0.6</v>
      </c>
      <c r="HE460" s="142"/>
      <c r="HF460" s="155" t="s">
        <v>246</v>
      </c>
      <c r="HG460" s="156"/>
      <c r="HH460" s="162">
        <v>0.6</v>
      </c>
      <c r="HI460" s="142"/>
      <c r="HJ460" s="155" t="s">
        <v>246</v>
      </c>
      <c r="HK460" s="156"/>
      <c r="HL460" s="162">
        <v>0.6</v>
      </c>
      <c r="HM460" s="142"/>
      <c r="HN460" s="155" t="s">
        <v>246</v>
      </c>
      <c r="HO460" s="156"/>
      <c r="HP460" s="162">
        <v>0.6</v>
      </c>
      <c r="HQ460" s="142"/>
      <c r="HR460" s="155" t="s">
        <v>246</v>
      </c>
      <c r="HS460" s="156"/>
      <c r="HT460" s="162">
        <v>0.6</v>
      </c>
      <c r="HU460" s="142"/>
      <c r="HV460" s="155" t="s">
        <v>246</v>
      </c>
      <c r="HW460" s="156"/>
      <c r="HX460" s="162">
        <v>0.6</v>
      </c>
      <c r="HY460" s="142"/>
      <c r="HZ460" s="155" t="s">
        <v>246</v>
      </c>
      <c r="IA460" s="156"/>
      <c r="IB460" s="162">
        <v>0.6</v>
      </c>
      <c r="IC460" s="142"/>
      <c r="ID460" s="155" t="s">
        <v>246</v>
      </c>
      <c r="IE460" s="156"/>
      <c r="IF460" s="162">
        <v>0.6</v>
      </c>
      <c r="IG460" s="142"/>
      <c r="IH460" s="155" t="s">
        <v>246</v>
      </c>
      <c r="II460" s="156"/>
      <c r="IJ460" s="162">
        <v>0.6</v>
      </c>
      <c r="IK460" s="142"/>
      <c r="IL460" s="155" t="s">
        <v>246</v>
      </c>
      <c r="IM460" s="156"/>
      <c r="IN460" s="162">
        <v>0.6</v>
      </c>
      <c r="IO460" s="142"/>
      <c r="IP460" s="155" t="s">
        <v>246</v>
      </c>
      <c r="IQ460" s="156"/>
    </row>
    <row r="461" spans="2:251" ht="23.5" customHeight="1" x14ac:dyDescent="0.4">
      <c r="B461" s="234"/>
      <c r="C461" s="235"/>
      <c r="D461" s="137"/>
      <c r="E461" s="138"/>
      <c r="F461" s="145"/>
      <c r="G461" s="146"/>
      <c r="H461" s="137"/>
      <c r="I461" s="138"/>
      <c r="J461" s="145"/>
      <c r="K461" s="146"/>
      <c r="L461" s="137"/>
      <c r="M461" s="138"/>
      <c r="N461" s="145"/>
      <c r="O461" s="146"/>
      <c r="P461" s="137"/>
      <c r="Q461" s="138"/>
      <c r="R461" s="145"/>
      <c r="S461" s="146"/>
      <c r="T461" s="137"/>
      <c r="U461" s="138"/>
      <c r="V461" s="145"/>
      <c r="W461" s="146"/>
      <c r="X461" s="137"/>
      <c r="Y461" s="138"/>
      <c r="Z461" s="145"/>
      <c r="AA461" s="146"/>
      <c r="AB461" s="137"/>
      <c r="AC461" s="138"/>
      <c r="AD461" s="145"/>
      <c r="AE461" s="146"/>
      <c r="AF461" s="137"/>
      <c r="AG461" s="138"/>
      <c r="AH461" s="145"/>
      <c r="AI461" s="146"/>
      <c r="AJ461" s="137"/>
      <c r="AK461" s="138"/>
      <c r="AL461" s="145"/>
      <c r="AM461" s="146"/>
      <c r="AN461" s="137"/>
      <c r="AO461" s="138"/>
      <c r="AP461" s="145"/>
      <c r="AQ461" s="146"/>
      <c r="AR461" s="137"/>
      <c r="AS461" s="138"/>
      <c r="AT461" s="145"/>
      <c r="AU461" s="146"/>
      <c r="AV461" s="161">
        <f t="shared" ref="AV461" si="45">6.15</f>
        <v>6.15</v>
      </c>
      <c r="AW461" s="138"/>
      <c r="AX461" s="139" t="s">
        <v>134</v>
      </c>
      <c r="AY461" s="140"/>
      <c r="AZ461" s="161">
        <f t="shared" ref="AZ461" si="46">6.15</f>
        <v>6.15</v>
      </c>
      <c r="BA461" s="138"/>
      <c r="BB461" s="139" t="s">
        <v>134</v>
      </c>
      <c r="BC461" s="140"/>
      <c r="BD461" s="161">
        <f t="shared" ref="BD461" si="47">6.15</f>
        <v>6.15</v>
      </c>
      <c r="BE461" s="138"/>
      <c r="BF461" s="139" t="s">
        <v>134</v>
      </c>
      <c r="BG461" s="140"/>
      <c r="BH461" s="161">
        <f t="shared" ref="BH461" si="48">6.15</f>
        <v>6.15</v>
      </c>
      <c r="BI461" s="138"/>
      <c r="BJ461" s="139" t="s">
        <v>134</v>
      </c>
      <c r="BK461" s="140"/>
      <c r="BL461" s="161">
        <f t="shared" ref="BL461" si="49">6.15</f>
        <v>6.15</v>
      </c>
      <c r="BM461" s="138"/>
      <c r="BN461" s="139" t="s">
        <v>134</v>
      </c>
      <c r="BO461" s="140"/>
      <c r="BP461" s="161">
        <v>6.1000000000000005</v>
      </c>
      <c r="BQ461" s="138"/>
      <c r="BR461" s="139" t="s">
        <v>134</v>
      </c>
      <c r="BS461" s="140"/>
      <c r="BT461" s="161">
        <v>6.1000000000000005</v>
      </c>
      <c r="BU461" s="138"/>
      <c r="BV461" s="139" t="s">
        <v>134</v>
      </c>
      <c r="BW461" s="140"/>
      <c r="BX461" s="161">
        <v>6.1000000000000005</v>
      </c>
      <c r="BY461" s="138"/>
      <c r="BZ461" s="139" t="s">
        <v>134</v>
      </c>
      <c r="CA461" s="140"/>
      <c r="CB461" s="161">
        <v>6.1000000000000005</v>
      </c>
      <c r="CC461" s="138"/>
      <c r="CD461" s="139" t="s">
        <v>134</v>
      </c>
      <c r="CE461" s="140"/>
      <c r="CF461" s="161">
        <v>6.1000000000000005</v>
      </c>
      <c r="CG461" s="138"/>
      <c r="CH461" s="139" t="s">
        <v>134</v>
      </c>
      <c r="CI461" s="140"/>
      <c r="CJ461" s="161">
        <v>6.1000000000000005</v>
      </c>
      <c r="CK461" s="138"/>
      <c r="CL461" s="139" t="s">
        <v>134</v>
      </c>
      <c r="CM461" s="140"/>
      <c r="CN461" s="161">
        <v>6.1000000000000005</v>
      </c>
      <c r="CO461" s="138"/>
      <c r="CP461" s="139" t="s">
        <v>134</v>
      </c>
      <c r="CQ461" s="140"/>
      <c r="CR461" s="161">
        <v>6.1000000000000005</v>
      </c>
      <c r="CS461" s="138"/>
      <c r="CT461" s="139" t="s">
        <v>134</v>
      </c>
      <c r="CU461" s="140"/>
      <c r="CV461" s="161">
        <v>6.1000000000000005</v>
      </c>
      <c r="CW461" s="138"/>
      <c r="CX461" s="139" t="s">
        <v>134</v>
      </c>
      <c r="CY461" s="140"/>
      <c r="CZ461" s="161">
        <v>10.220000000000001</v>
      </c>
      <c r="DA461" s="138"/>
      <c r="DB461" s="139" t="s">
        <v>134</v>
      </c>
      <c r="DC461" s="140"/>
      <c r="DD461" s="161">
        <v>10.220000000000001</v>
      </c>
      <c r="DE461" s="138"/>
      <c r="DF461" s="139" t="s">
        <v>134</v>
      </c>
      <c r="DG461" s="140"/>
      <c r="DH461" s="161">
        <v>10.220000000000001</v>
      </c>
      <c r="DI461" s="138"/>
      <c r="DJ461" s="139" t="s">
        <v>134</v>
      </c>
      <c r="DK461" s="140"/>
      <c r="DL461" s="161">
        <v>10.220000000000001</v>
      </c>
      <c r="DM461" s="138"/>
      <c r="DN461" s="139" t="s">
        <v>134</v>
      </c>
      <c r="DO461" s="140"/>
      <c r="DP461" s="161">
        <v>10.220000000000001</v>
      </c>
      <c r="DQ461" s="138"/>
      <c r="DR461" s="139" t="s">
        <v>134</v>
      </c>
      <c r="DS461" s="140"/>
      <c r="DT461" s="161">
        <v>10.220000000000001</v>
      </c>
      <c r="DU461" s="138"/>
      <c r="DV461" s="139" t="s">
        <v>134</v>
      </c>
      <c r="DW461" s="140"/>
      <c r="DX461" s="161">
        <v>10.220000000000001</v>
      </c>
      <c r="DY461" s="138"/>
      <c r="DZ461" s="139" t="s">
        <v>134</v>
      </c>
      <c r="EA461" s="140"/>
      <c r="EB461" s="161">
        <v>10.220000000000001</v>
      </c>
      <c r="EC461" s="138"/>
      <c r="ED461" s="139" t="s">
        <v>134</v>
      </c>
      <c r="EE461" s="140"/>
      <c r="EF461" s="161">
        <v>10.220000000000001</v>
      </c>
      <c r="EG461" s="138"/>
      <c r="EH461" s="139" t="s">
        <v>134</v>
      </c>
      <c r="EI461" s="140"/>
      <c r="EJ461" s="161">
        <v>10.220000000000001</v>
      </c>
      <c r="EK461" s="138"/>
      <c r="EL461" s="139" t="s">
        <v>134</v>
      </c>
      <c r="EM461" s="140"/>
      <c r="EN461" s="161">
        <v>10.220000000000001</v>
      </c>
      <c r="EO461" s="138"/>
      <c r="EP461" s="139" t="s">
        <v>134</v>
      </c>
      <c r="EQ461" s="140"/>
      <c r="ER461" s="161">
        <v>10.220000000000001</v>
      </c>
      <c r="ES461" s="138"/>
      <c r="ET461" s="139" t="s">
        <v>134</v>
      </c>
      <c r="EU461" s="140"/>
      <c r="EV461" s="161">
        <v>10.220000000000001</v>
      </c>
      <c r="EW461" s="138"/>
      <c r="EX461" s="139" t="s">
        <v>134</v>
      </c>
      <c r="EY461" s="140"/>
      <c r="EZ461" s="161">
        <v>10.220000000000001</v>
      </c>
      <c r="FA461" s="138"/>
      <c r="FB461" s="139" t="s">
        <v>134</v>
      </c>
      <c r="FC461" s="140"/>
      <c r="FD461" s="161">
        <v>14.35</v>
      </c>
      <c r="FE461" s="138"/>
      <c r="FF461" s="139" t="s">
        <v>134</v>
      </c>
      <c r="FG461" s="140"/>
      <c r="FH461" s="161">
        <v>14.35</v>
      </c>
      <c r="FI461" s="138"/>
      <c r="FJ461" s="139" t="s">
        <v>134</v>
      </c>
      <c r="FK461" s="140"/>
      <c r="FL461" s="161">
        <v>14.35</v>
      </c>
      <c r="FM461" s="138"/>
      <c r="FN461" s="139" t="s">
        <v>134</v>
      </c>
      <c r="FO461" s="140"/>
      <c r="FP461" s="161">
        <v>14.299999999999999</v>
      </c>
      <c r="FQ461" s="138"/>
      <c r="FR461" s="139" t="s">
        <v>134</v>
      </c>
      <c r="FS461" s="140"/>
      <c r="FT461" s="161">
        <v>14.299999999999999</v>
      </c>
      <c r="FU461" s="138"/>
      <c r="FV461" s="139" t="s">
        <v>134</v>
      </c>
      <c r="FW461" s="140"/>
      <c r="FX461" s="161">
        <v>14.299999999999999</v>
      </c>
      <c r="FY461" s="138"/>
      <c r="FZ461" s="139" t="s">
        <v>134</v>
      </c>
      <c r="GA461" s="140"/>
      <c r="GB461" s="161">
        <v>14.299999999999999</v>
      </c>
      <c r="GC461" s="138"/>
      <c r="GD461" s="139" t="s">
        <v>134</v>
      </c>
      <c r="GE461" s="140"/>
      <c r="GF461" s="161">
        <v>14.299999999999999</v>
      </c>
      <c r="GG461" s="138"/>
      <c r="GH461" s="139" t="s">
        <v>134</v>
      </c>
      <c r="GI461" s="140"/>
      <c r="GJ461" s="161">
        <v>14.299999999999999</v>
      </c>
      <c r="GK461" s="138"/>
      <c r="GL461" s="139" t="s">
        <v>134</v>
      </c>
      <c r="GM461" s="140"/>
      <c r="GN461" s="161">
        <v>14.299999999999999</v>
      </c>
      <c r="GO461" s="138"/>
      <c r="GP461" s="139" t="s">
        <v>134</v>
      </c>
      <c r="GQ461" s="140"/>
      <c r="GR461" s="161">
        <v>14.299999999999999</v>
      </c>
      <c r="GS461" s="138"/>
      <c r="GT461" s="139" t="s">
        <v>134</v>
      </c>
      <c r="GU461" s="140"/>
      <c r="GV461" s="161">
        <v>14.299999999999999</v>
      </c>
      <c r="GW461" s="138"/>
      <c r="GX461" s="139" t="s">
        <v>134</v>
      </c>
      <c r="GY461" s="140"/>
      <c r="GZ461" s="161">
        <v>14.299999999999999</v>
      </c>
      <c r="HA461" s="138"/>
      <c r="HB461" s="139" t="s">
        <v>134</v>
      </c>
      <c r="HC461" s="140"/>
      <c r="HD461" s="161">
        <v>14.299999999999999</v>
      </c>
      <c r="HE461" s="138"/>
      <c r="HF461" s="139" t="s">
        <v>134</v>
      </c>
      <c r="HG461" s="140"/>
      <c r="HH461" s="161">
        <v>14.299999999999999</v>
      </c>
      <c r="HI461" s="138"/>
      <c r="HJ461" s="139" t="s">
        <v>134</v>
      </c>
      <c r="HK461" s="140"/>
      <c r="HL461" s="161">
        <v>14.299999999999999</v>
      </c>
      <c r="HM461" s="138"/>
      <c r="HN461" s="139" t="s">
        <v>134</v>
      </c>
      <c r="HO461" s="140"/>
      <c r="HP461" s="161">
        <v>14.299999999999999</v>
      </c>
      <c r="HQ461" s="138"/>
      <c r="HR461" s="139" t="s">
        <v>134</v>
      </c>
      <c r="HS461" s="140"/>
      <c r="HT461" s="161">
        <v>14.299999999999999</v>
      </c>
      <c r="HU461" s="138"/>
      <c r="HV461" s="139" t="s">
        <v>134</v>
      </c>
      <c r="HW461" s="140"/>
      <c r="HX461" s="161">
        <v>14.299999999999999</v>
      </c>
      <c r="HY461" s="138"/>
      <c r="HZ461" s="139" t="s">
        <v>134</v>
      </c>
      <c r="IA461" s="140"/>
      <c r="IB461" s="161">
        <v>14.299999999999999</v>
      </c>
      <c r="IC461" s="138"/>
      <c r="ID461" s="139" t="s">
        <v>134</v>
      </c>
      <c r="IE461" s="140"/>
      <c r="IF461" s="161">
        <v>14.299999999999999</v>
      </c>
      <c r="IG461" s="138"/>
      <c r="IH461" s="139" t="s">
        <v>134</v>
      </c>
      <c r="II461" s="140"/>
      <c r="IJ461" s="161">
        <v>14.299999999999999</v>
      </c>
      <c r="IK461" s="138"/>
      <c r="IL461" s="139" t="s">
        <v>134</v>
      </c>
      <c r="IM461" s="140"/>
      <c r="IN461" s="161">
        <v>14.299999999999999</v>
      </c>
      <c r="IO461" s="138"/>
      <c r="IP461" s="139" t="s">
        <v>134</v>
      </c>
      <c r="IQ461" s="140"/>
    </row>
    <row r="462" spans="2:251" ht="23.5" customHeight="1" x14ac:dyDescent="0.4">
      <c r="B462" s="232" t="s">
        <v>63</v>
      </c>
      <c r="C462" s="233"/>
      <c r="D462" s="141" t="s">
        <v>8</v>
      </c>
      <c r="E462" s="142"/>
      <c r="F462" s="143" t="s">
        <v>8</v>
      </c>
      <c r="G462" s="144"/>
      <c r="H462" s="141" t="s">
        <v>8</v>
      </c>
      <c r="I462" s="142"/>
      <c r="J462" s="143" t="s">
        <v>8</v>
      </c>
      <c r="K462" s="144"/>
      <c r="L462" s="141" t="s">
        <v>8</v>
      </c>
      <c r="M462" s="142"/>
      <c r="N462" s="143" t="s">
        <v>8</v>
      </c>
      <c r="O462" s="144"/>
      <c r="P462" s="141" t="s">
        <v>8</v>
      </c>
      <c r="Q462" s="142"/>
      <c r="R462" s="143" t="s">
        <v>8</v>
      </c>
      <c r="S462" s="144"/>
      <c r="T462" s="141" t="s">
        <v>8</v>
      </c>
      <c r="U462" s="142"/>
      <c r="V462" s="143" t="s">
        <v>8</v>
      </c>
      <c r="W462" s="144"/>
      <c r="X462" s="141" t="s">
        <v>8</v>
      </c>
      <c r="Y462" s="142"/>
      <c r="Z462" s="143" t="s">
        <v>8</v>
      </c>
      <c r="AA462" s="144"/>
      <c r="AB462" s="141" t="s">
        <v>8</v>
      </c>
      <c r="AC462" s="142"/>
      <c r="AD462" s="143" t="s">
        <v>8</v>
      </c>
      <c r="AE462" s="144"/>
      <c r="AF462" s="141" t="s">
        <v>8</v>
      </c>
      <c r="AG462" s="142"/>
      <c r="AH462" s="143" t="s">
        <v>8</v>
      </c>
      <c r="AI462" s="144"/>
      <c r="AJ462" s="141" t="s">
        <v>8</v>
      </c>
      <c r="AK462" s="142"/>
      <c r="AL462" s="143" t="s">
        <v>8</v>
      </c>
      <c r="AM462" s="144"/>
      <c r="AN462" s="141" t="s">
        <v>8</v>
      </c>
      <c r="AO462" s="142"/>
      <c r="AP462" s="143" t="s">
        <v>8</v>
      </c>
      <c r="AQ462" s="144"/>
      <c r="AR462" s="141" t="s">
        <v>8</v>
      </c>
      <c r="AS462" s="142"/>
      <c r="AT462" s="143" t="s">
        <v>8</v>
      </c>
      <c r="AU462" s="144"/>
      <c r="AV462" s="162">
        <v>0.6</v>
      </c>
      <c r="AW462" s="142"/>
      <c r="AX462" s="155" t="s">
        <v>246</v>
      </c>
      <c r="AY462" s="156"/>
      <c r="AZ462" s="162">
        <v>0.6</v>
      </c>
      <c r="BA462" s="142"/>
      <c r="BB462" s="155" t="s">
        <v>246</v>
      </c>
      <c r="BC462" s="156"/>
      <c r="BD462" s="162">
        <v>0.6</v>
      </c>
      <c r="BE462" s="142"/>
      <c r="BF462" s="155" t="s">
        <v>246</v>
      </c>
      <c r="BG462" s="156"/>
      <c r="BH462" s="162">
        <v>0.6</v>
      </c>
      <c r="BI462" s="142"/>
      <c r="BJ462" s="155" t="s">
        <v>246</v>
      </c>
      <c r="BK462" s="156"/>
      <c r="BL462" s="162">
        <v>0.6</v>
      </c>
      <c r="BM462" s="142"/>
      <c r="BN462" s="155" t="s">
        <v>246</v>
      </c>
      <c r="BO462" s="156"/>
      <c r="BP462" s="162">
        <v>0.6</v>
      </c>
      <c r="BQ462" s="142"/>
      <c r="BR462" s="155" t="s">
        <v>246</v>
      </c>
      <c r="BS462" s="156"/>
      <c r="BT462" s="162">
        <v>0.6</v>
      </c>
      <c r="BU462" s="142"/>
      <c r="BV462" s="155" t="s">
        <v>246</v>
      </c>
      <c r="BW462" s="156"/>
      <c r="BX462" s="162">
        <v>0.6</v>
      </c>
      <c r="BY462" s="142"/>
      <c r="BZ462" s="155" t="s">
        <v>246</v>
      </c>
      <c r="CA462" s="156"/>
      <c r="CB462" s="162">
        <v>0.6</v>
      </c>
      <c r="CC462" s="142"/>
      <c r="CD462" s="155" t="s">
        <v>246</v>
      </c>
      <c r="CE462" s="156"/>
      <c r="CF462" s="162">
        <v>0.6</v>
      </c>
      <c r="CG462" s="142"/>
      <c r="CH462" s="155" t="s">
        <v>246</v>
      </c>
      <c r="CI462" s="156"/>
      <c r="CJ462" s="162">
        <v>0.6</v>
      </c>
      <c r="CK462" s="142"/>
      <c r="CL462" s="155" t="s">
        <v>246</v>
      </c>
      <c r="CM462" s="156"/>
      <c r="CN462" s="162">
        <v>0.6</v>
      </c>
      <c r="CO462" s="142"/>
      <c r="CP462" s="155" t="s">
        <v>246</v>
      </c>
      <c r="CQ462" s="156"/>
      <c r="CR462" s="162">
        <v>0.6</v>
      </c>
      <c r="CS462" s="142"/>
      <c r="CT462" s="155" t="s">
        <v>246</v>
      </c>
      <c r="CU462" s="156"/>
      <c r="CV462" s="162">
        <v>0.6</v>
      </c>
      <c r="CW462" s="142"/>
      <c r="CX462" s="155" t="s">
        <v>246</v>
      </c>
      <c r="CY462" s="156"/>
      <c r="CZ462" s="162">
        <v>0.6</v>
      </c>
      <c r="DA462" s="142"/>
      <c r="DB462" s="155" t="s">
        <v>246</v>
      </c>
      <c r="DC462" s="156"/>
      <c r="DD462" s="162">
        <v>0.6</v>
      </c>
      <c r="DE462" s="142"/>
      <c r="DF462" s="155" t="s">
        <v>246</v>
      </c>
      <c r="DG462" s="156"/>
      <c r="DH462" s="162">
        <v>0.6</v>
      </c>
      <c r="DI462" s="142"/>
      <c r="DJ462" s="155" t="s">
        <v>246</v>
      </c>
      <c r="DK462" s="156"/>
      <c r="DL462" s="162">
        <v>0.6</v>
      </c>
      <c r="DM462" s="142"/>
      <c r="DN462" s="155" t="s">
        <v>246</v>
      </c>
      <c r="DO462" s="156"/>
      <c r="DP462" s="162">
        <v>0.6</v>
      </c>
      <c r="DQ462" s="142"/>
      <c r="DR462" s="155" t="s">
        <v>246</v>
      </c>
      <c r="DS462" s="156"/>
      <c r="DT462" s="162">
        <v>0.6</v>
      </c>
      <c r="DU462" s="142"/>
      <c r="DV462" s="155" t="s">
        <v>246</v>
      </c>
      <c r="DW462" s="156"/>
      <c r="DX462" s="162">
        <v>0.6</v>
      </c>
      <c r="DY462" s="142"/>
      <c r="DZ462" s="155" t="s">
        <v>246</v>
      </c>
      <c r="EA462" s="156"/>
      <c r="EB462" s="162">
        <v>0.6</v>
      </c>
      <c r="EC462" s="142"/>
      <c r="ED462" s="155" t="s">
        <v>246</v>
      </c>
      <c r="EE462" s="156"/>
      <c r="EF462" s="162">
        <v>0.6</v>
      </c>
      <c r="EG462" s="142"/>
      <c r="EH462" s="155" t="s">
        <v>246</v>
      </c>
      <c r="EI462" s="156"/>
      <c r="EJ462" s="162">
        <v>0.6</v>
      </c>
      <c r="EK462" s="142"/>
      <c r="EL462" s="155" t="s">
        <v>246</v>
      </c>
      <c r="EM462" s="156"/>
      <c r="EN462" s="162">
        <v>0.6</v>
      </c>
      <c r="EO462" s="142"/>
      <c r="EP462" s="155" t="s">
        <v>246</v>
      </c>
      <c r="EQ462" s="156"/>
      <c r="ER462" s="162">
        <v>0.6</v>
      </c>
      <c r="ES462" s="142"/>
      <c r="ET462" s="155" t="s">
        <v>246</v>
      </c>
      <c r="EU462" s="156"/>
      <c r="EV462" s="162">
        <v>0.6</v>
      </c>
      <c r="EW462" s="142"/>
      <c r="EX462" s="155" t="s">
        <v>246</v>
      </c>
      <c r="EY462" s="156"/>
      <c r="EZ462" s="162">
        <v>0.6</v>
      </c>
      <c r="FA462" s="142"/>
      <c r="FB462" s="155" t="s">
        <v>246</v>
      </c>
      <c r="FC462" s="156"/>
      <c r="FD462" s="162">
        <v>0.6</v>
      </c>
      <c r="FE462" s="142"/>
      <c r="FF462" s="155" t="s">
        <v>246</v>
      </c>
      <c r="FG462" s="156"/>
      <c r="FH462" s="162">
        <v>0.6</v>
      </c>
      <c r="FI462" s="142"/>
      <c r="FJ462" s="155" t="s">
        <v>246</v>
      </c>
      <c r="FK462" s="156"/>
      <c r="FL462" s="162">
        <v>0.6</v>
      </c>
      <c r="FM462" s="142"/>
      <c r="FN462" s="155" t="s">
        <v>246</v>
      </c>
      <c r="FO462" s="156"/>
      <c r="FP462" s="162">
        <v>0.6</v>
      </c>
      <c r="FQ462" s="142"/>
      <c r="FR462" s="155" t="s">
        <v>246</v>
      </c>
      <c r="FS462" s="156"/>
      <c r="FT462" s="162">
        <v>0.6</v>
      </c>
      <c r="FU462" s="142"/>
      <c r="FV462" s="155" t="s">
        <v>246</v>
      </c>
      <c r="FW462" s="156"/>
      <c r="FX462" s="162">
        <v>0.6</v>
      </c>
      <c r="FY462" s="142"/>
      <c r="FZ462" s="155" t="s">
        <v>246</v>
      </c>
      <c r="GA462" s="156"/>
      <c r="GB462" s="162">
        <v>0.6</v>
      </c>
      <c r="GC462" s="142"/>
      <c r="GD462" s="155" t="s">
        <v>246</v>
      </c>
      <c r="GE462" s="156"/>
      <c r="GF462" s="162">
        <v>0.6</v>
      </c>
      <c r="GG462" s="142"/>
      <c r="GH462" s="155" t="s">
        <v>246</v>
      </c>
      <c r="GI462" s="156"/>
      <c r="GJ462" s="162">
        <v>0.6</v>
      </c>
      <c r="GK462" s="142"/>
      <c r="GL462" s="155" t="s">
        <v>246</v>
      </c>
      <c r="GM462" s="156"/>
      <c r="GN462" s="162">
        <v>0.6</v>
      </c>
      <c r="GO462" s="142"/>
      <c r="GP462" s="155" t="s">
        <v>246</v>
      </c>
      <c r="GQ462" s="156"/>
      <c r="GR462" s="162">
        <v>0.6</v>
      </c>
      <c r="GS462" s="142"/>
      <c r="GT462" s="155" t="s">
        <v>246</v>
      </c>
      <c r="GU462" s="156"/>
      <c r="GV462" s="162">
        <v>0.6</v>
      </c>
      <c r="GW462" s="142"/>
      <c r="GX462" s="155" t="s">
        <v>246</v>
      </c>
      <c r="GY462" s="156"/>
      <c r="GZ462" s="162">
        <v>0.6</v>
      </c>
      <c r="HA462" s="142"/>
      <c r="HB462" s="155" t="s">
        <v>246</v>
      </c>
      <c r="HC462" s="156"/>
      <c r="HD462" s="162">
        <v>0.6</v>
      </c>
      <c r="HE462" s="142"/>
      <c r="HF462" s="155" t="s">
        <v>246</v>
      </c>
      <c r="HG462" s="156"/>
      <c r="HH462" s="162">
        <v>0.6</v>
      </c>
      <c r="HI462" s="142"/>
      <c r="HJ462" s="155" t="s">
        <v>246</v>
      </c>
      <c r="HK462" s="156"/>
      <c r="HL462" s="162">
        <v>0.6</v>
      </c>
      <c r="HM462" s="142"/>
      <c r="HN462" s="155" t="s">
        <v>246</v>
      </c>
      <c r="HO462" s="156"/>
      <c r="HP462" s="162">
        <v>0.6</v>
      </c>
      <c r="HQ462" s="142"/>
      <c r="HR462" s="155" t="s">
        <v>246</v>
      </c>
      <c r="HS462" s="156"/>
      <c r="HT462" s="162">
        <v>0.6</v>
      </c>
      <c r="HU462" s="142"/>
      <c r="HV462" s="155" t="s">
        <v>246</v>
      </c>
      <c r="HW462" s="156"/>
      <c r="HX462" s="162">
        <v>0.6</v>
      </c>
      <c r="HY462" s="142"/>
      <c r="HZ462" s="155" t="s">
        <v>246</v>
      </c>
      <c r="IA462" s="156"/>
      <c r="IB462" s="162">
        <v>0.6</v>
      </c>
      <c r="IC462" s="142"/>
      <c r="ID462" s="155" t="s">
        <v>246</v>
      </c>
      <c r="IE462" s="156"/>
      <c r="IF462" s="162">
        <v>0.6</v>
      </c>
      <c r="IG462" s="142"/>
      <c r="IH462" s="155" t="s">
        <v>246</v>
      </c>
      <c r="II462" s="156"/>
      <c r="IJ462" s="162">
        <v>0.6</v>
      </c>
      <c r="IK462" s="142"/>
      <c r="IL462" s="155" t="s">
        <v>246</v>
      </c>
      <c r="IM462" s="156"/>
      <c r="IN462" s="162">
        <v>0.6</v>
      </c>
      <c r="IO462" s="142"/>
      <c r="IP462" s="155" t="s">
        <v>246</v>
      </c>
      <c r="IQ462" s="156"/>
    </row>
    <row r="463" spans="2:251" ht="23.5" customHeight="1" x14ac:dyDescent="0.4">
      <c r="B463" s="234"/>
      <c r="C463" s="235"/>
      <c r="D463" s="137"/>
      <c r="E463" s="138"/>
      <c r="F463" s="145"/>
      <c r="G463" s="146"/>
      <c r="H463" s="137"/>
      <c r="I463" s="138"/>
      <c r="J463" s="145"/>
      <c r="K463" s="146"/>
      <c r="L463" s="137"/>
      <c r="M463" s="138"/>
      <c r="N463" s="145"/>
      <c r="O463" s="146"/>
      <c r="P463" s="137"/>
      <c r="Q463" s="138"/>
      <c r="R463" s="145"/>
      <c r="S463" s="146"/>
      <c r="T463" s="137"/>
      <c r="U463" s="138"/>
      <c r="V463" s="145"/>
      <c r="W463" s="146"/>
      <c r="X463" s="137"/>
      <c r="Y463" s="138"/>
      <c r="Z463" s="145"/>
      <c r="AA463" s="146"/>
      <c r="AB463" s="137"/>
      <c r="AC463" s="138"/>
      <c r="AD463" s="145"/>
      <c r="AE463" s="146"/>
      <c r="AF463" s="137"/>
      <c r="AG463" s="138"/>
      <c r="AH463" s="145"/>
      <c r="AI463" s="146"/>
      <c r="AJ463" s="137"/>
      <c r="AK463" s="138"/>
      <c r="AL463" s="145"/>
      <c r="AM463" s="146"/>
      <c r="AN463" s="137"/>
      <c r="AO463" s="138"/>
      <c r="AP463" s="145"/>
      <c r="AQ463" s="146"/>
      <c r="AR463" s="137"/>
      <c r="AS463" s="138"/>
      <c r="AT463" s="145"/>
      <c r="AU463" s="146"/>
      <c r="AV463" s="161">
        <f t="shared" ref="AV463" si="50">6.15</f>
        <v>6.15</v>
      </c>
      <c r="AW463" s="138"/>
      <c r="AX463" s="139" t="s">
        <v>134</v>
      </c>
      <c r="AY463" s="140"/>
      <c r="AZ463" s="161">
        <f t="shared" ref="AZ463" si="51">6.15</f>
        <v>6.15</v>
      </c>
      <c r="BA463" s="138"/>
      <c r="BB463" s="139" t="s">
        <v>134</v>
      </c>
      <c r="BC463" s="140"/>
      <c r="BD463" s="161">
        <f t="shared" ref="BD463" si="52">6.15</f>
        <v>6.15</v>
      </c>
      <c r="BE463" s="138"/>
      <c r="BF463" s="139" t="s">
        <v>134</v>
      </c>
      <c r="BG463" s="140"/>
      <c r="BH463" s="161">
        <f t="shared" ref="BH463" si="53">6.15</f>
        <v>6.15</v>
      </c>
      <c r="BI463" s="138"/>
      <c r="BJ463" s="139" t="s">
        <v>134</v>
      </c>
      <c r="BK463" s="140"/>
      <c r="BL463" s="161">
        <f t="shared" ref="BL463" si="54">6.15</f>
        <v>6.15</v>
      </c>
      <c r="BM463" s="138"/>
      <c r="BN463" s="139" t="s">
        <v>134</v>
      </c>
      <c r="BO463" s="140"/>
      <c r="BP463" s="161">
        <v>6.1000000000000005</v>
      </c>
      <c r="BQ463" s="138"/>
      <c r="BR463" s="139" t="s">
        <v>134</v>
      </c>
      <c r="BS463" s="140"/>
      <c r="BT463" s="161">
        <v>6.1000000000000005</v>
      </c>
      <c r="BU463" s="138"/>
      <c r="BV463" s="139" t="s">
        <v>134</v>
      </c>
      <c r="BW463" s="140"/>
      <c r="BX463" s="161">
        <v>6.1000000000000005</v>
      </c>
      <c r="BY463" s="138"/>
      <c r="BZ463" s="139" t="s">
        <v>134</v>
      </c>
      <c r="CA463" s="140"/>
      <c r="CB463" s="161">
        <v>6.1000000000000005</v>
      </c>
      <c r="CC463" s="138"/>
      <c r="CD463" s="139" t="s">
        <v>134</v>
      </c>
      <c r="CE463" s="140"/>
      <c r="CF463" s="161">
        <v>6.1000000000000005</v>
      </c>
      <c r="CG463" s="138"/>
      <c r="CH463" s="139" t="s">
        <v>134</v>
      </c>
      <c r="CI463" s="140"/>
      <c r="CJ463" s="161">
        <v>6.1000000000000005</v>
      </c>
      <c r="CK463" s="138"/>
      <c r="CL463" s="139" t="s">
        <v>134</v>
      </c>
      <c r="CM463" s="140"/>
      <c r="CN463" s="161">
        <v>6.1000000000000005</v>
      </c>
      <c r="CO463" s="138"/>
      <c r="CP463" s="139" t="s">
        <v>134</v>
      </c>
      <c r="CQ463" s="140"/>
      <c r="CR463" s="161">
        <v>6.1000000000000005</v>
      </c>
      <c r="CS463" s="138"/>
      <c r="CT463" s="139" t="s">
        <v>134</v>
      </c>
      <c r="CU463" s="140"/>
      <c r="CV463" s="161">
        <v>6.1000000000000005</v>
      </c>
      <c r="CW463" s="138"/>
      <c r="CX463" s="139" t="s">
        <v>134</v>
      </c>
      <c r="CY463" s="140"/>
      <c r="CZ463" s="161">
        <v>10.220000000000001</v>
      </c>
      <c r="DA463" s="138"/>
      <c r="DB463" s="139" t="s">
        <v>134</v>
      </c>
      <c r="DC463" s="140"/>
      <c r="DD463" s="161">
        <v>10.220000000000001</v>
      </c>
      <c r="DE463" s="138"/>
      <c r="DF463" s="139" t="s">
        <v>134</v>
      </c>
      <c r="DG463" s="140"/>
      <c r="DH463" s="161">
        <v>10.220000000000001</v>
      </c>
      <c r="DI463" s="138"/>
      <c r="DJ463" s="139" t="s">
        <v>134</v>
      </c>
      <c r="DK463" s="140"/>
      <c r="DL463" s="161">
        <v>10.220000000000001</v>
      </c>
      <c r="DM463" s="138"/>
      <c r="DN463" s="139" t="s">
        <v>134</v>
      </c>
      <c r="DO463" s="140"/>
      <c r="DP463" s="161">
        <v>10.220000000000001</v>
      </c>
      <c r="DQ463" s="138"/>
      <c r="DR463" s="139" t="s">
        <v>134</v>
      </c>
      <c r="DS463" s="140"/>
      <c r="DT463" s="161">
        <v>10.220000000000001</v>
      </c>
      <c r="DU463" s="138"/>
      <c r="DV463" s="139" t="s">
        <v>134</v>
      </c>
      <c r="DW463" s="140"/>
      <c r="DX463" s="161">
        <v>10.220000000000001</v>
      </c>
      <c r="DY463" s="138"/>
      <c r="DZ463" s="139" t="s">
        <v>134</v>
      </c>
      <c r="EA463" s="140"/>
      <c r="EB463" s="161">
        <v>10.220000000000001</v>
      </c>
      <c r="EC463" s="138"/>
      <c r="ED463" s="139" t="s">
        <v>134</v>
      </c>
      <c r="EE463" s="140"/>
      <c r="EF463" s="161">
        <v>10.220000000000001</v>
      </c>
      <c r="EG463" s="138"/>
      <c r="EH463" s="139" t="s">
        <v>134</v>
      </c>
      <c r="EI463" s="140"/>
      <c r="EJ463" s="161">
        <v>10.220000000000001</v>
      </c>
      <c r="EK463" s="138"/>
      <c r="EL463" s="139" t="s">
        <v>134</v>
      </c>
      <c r="EM463" s="140"/>
      <c r="EN463" s="161">
        <v>10.220000000000001</v>
      </c>
      <c r="EO463" s="138"/>
      <c r="EP463" s="139" t="s">
        <v>134</v>
      </c>
      <c r="EQ463" s="140"/>
      <c r="ER463" s="161">
        <v>10.220000000000001</v>
      </c>
      <c r="ES463" s="138"/>
      <c r="ET463" s="139" t="s">
        <v>134</v>
      </c>
      <c r="EU463" s="140"/>
      <c r="EV463" s="161">
        <v>10.220000000000001</v>
      </c>
      <c r="EW463" s="138"/>
      <c r="EX463" s="139" t="s">
        <v>134</v>
      </c>
      <c r="EY463" s="140"/>
      <c r="EZ463" s="161">
        <v>10.220000000000001</v>
      </c>
      <c r="FA463" s="138"/>
      <c r="FB463" s="139" t="s">
        <v>134</v>
      </c>
      <c r="FC463" s="140"/>
      <c r="FD463" s="161">
        <v>14.35</v>
      </c>
      <c r="FE463" s="138"/>
      <c r="FF463" s="139" t="s">
        <v>134</v>
      </c>
      <c r="FG463" s="140"/>
      <c r="FH463" s="161">
        <v>14.35</v>
      </c>
      <c r="FI463" s="138"/>
      <c r="FJ463" s="139" t="s">
        <v>134</v>
      </c>
      <c r="FK463" s="140"/>
      <c r="FL463" s="161">
        <v>14.35</v>
      </c>
      <c r="FM463" s="138"/>
      <c r="FN463" s="139" t="s">
        <v>134</v>
      </c>
      <c r="FO463" s="140"/>
      <c r="FP463" s="161">
        <v>14.299999999999999</v>
      </c>
      <c r="FQ463" s="138"/>
      <c r="FR463" s="139" t="s">
        <v>134</v>
      </c>
      <c r="FS463" s="140"/>
      <c r="FT463" s="161">
        <v>14.299999999999999</v>
      </c>
      <c r="FU463" s="138"/>
      <c r="FV463" s="139" t="s">
        <v>134</v>
      </c>
      <c r="FW463" s="140"/>
      <c r="FX463" s="161">
        <v>14.299999999999999</v>
      </c>
      <c r="FY463" s="138"/>
      <c r="FZ463" s="139" t="s">
        <v>134</v>
      </c>
      <c r="GA463" s="140"/>
      <c r="GB463" s="161">
        <v>14.299999999999999</v>
      </c>
      <c r="GC463" s="138"/>
      <c r="GD463" s="139" t="s">
        <v>134</v>
      </c>
      <c r="GE463" s="140"/>
      <c r="GF463" s="161">
        <v>14.299999999999999</v>
      </c>
      <c r="GG463" s="138"/>
      <c r="GH463" s="139" t="s">
        <v>134</v>
      </c>
      <c r="GI463" s="140"/>
      <c r="GJ463" s="161">
        <v>14.299999999999999</v>
      </c>
      <c r="GK463" s="138"/>
      <c r="GL463" s="139" t="s">
        <v>134</v>
      </c>
      <c r="GM463" s="140"/>
      <c r="GN463" s="161">
        <v>14.299999999999999</v>
      </c>
      <c r="GO463" s="138"/>
      <c r="GP463" s="139" t="s">
        <v>134</v>
      </c>
      <c r="GQ463" s="140"/>
      <c r="GR463" s="161">
        <v>14.299999999999999</v>
      </c>
      <c r="GS463" s="138"/>
      <c r="GT463" s="139" t="s">
        <v>134</v>
      </c>
      <c r="GU463" s="140"/>
      <c r="GV463" s="161">
        <v>14.299999999999999</v>
      </c>
      <c r="GW463" s="138"/>
      <c r="GX463" s="139" t="s">
        <v>134</v>
      </c>
      <c r="GY463" s="140"/>
      <c r="GZ463" s="161">
        <v>14.299999999999999</v>
      </c>
      <c r="HA463" s="138"/>
      <c r="HB463" s="139" t="s">
        <v>134</v>
      </c>
      <c r="HC463" s="140"/>
      <c r="HD463" s="161">
        <v>14.299999999999999</v>
      </c>
      <c r="HE463" s="138"/>
      <c r="HF463" s="139" t="s">
        <v>134</v>
      </c>
      <c r="HG463" s="140"/>
      <c r="HH463" s="161">
        <v>14.299999999999999</v>
      </c>
      <c r="HI463" s="138"/>
      <c r="HJ463" s="139" t="s">
        <v>134</v>
      </c>
      <c r="HK463" s="140"/>
      <c r="HL463" s="161">
        <v>14.299999999999999</v>
      </c>
      <c r="HM463" s="138"/>
      <c r="HN463" s="139" t="s">
        <v>134</v>
      </c>
      <c r="HO463" s="140"/>
      <c r="HP463" s="161">
        <v>14.299999999999999</v>
      </c>
      <c r="HQ463" s="138"/>
      <c r="HR463" s="139" t="s">
        <v>134</v>
      </c>
      <c r="HS463" s="140"/>
      <c r="HT463" s="161">
        <v>14.299999999999999</v>
      </c>
      <c r="HU463" s="138"/>
      <c r="HV463" s="139" t="s">
        <v>134</v>
      </c>
      <c r="HW463" s="140"/>
      <c r="HX463" s="161">
        <v>14.299999999999999</v>
      </c>
      <c r="HY463" s="138"/>
      <c r="HZ463" s="139" t="s">
        <v>134</v>
      </c>
      <c r="IA463" s="140"/>
      <c r="IB463" s="161">
        <v>14.299999999999999</v>
      </c>
      <c r="IC463" s="138"/>
      <c r="ID463" s="139" t="s">
        <v>134</v>
      </c>
      <c r="IE463" s="140"/>
      <c r="IF463" s="161">
        <v>14.299999999999999</v>
      </c>
      <c r="IG463" s="138"/>
      <c r="IH463" s="139" t="s">
        <v>134</v>
      </c>
      <c r="II463" s="140"/>
      <c r="IJ463" s="161">
        <v>14.299999999999999</v>
      </c>
      <c r="IK463" s="138"/>
      <c r="IL463" s="139" t="s">
        <v>134</v>
      </c>
      <c r="IM463" s="140"/>
      <c r="IN463" s="161">
        <v>14.299999999999999</v>
      </c>
      <c r="IO463" s="138"/>
      <c r="IP463" s="139" t="s">
        <v>134</v>
      </c>
      <c r="IQ463" s="140"/>
    </row>
    <row r="464" spans="2:251" ht="23.5" customHeight="1" x14ac:dyDescent="0.4">
      <c r="B464" s="232" t="s">
        <v>64</v>
      </c>
      <c r="C464" s="233"/>
      <c r="D464" s="141" t="s">
        <v>8</v>
      </c>
      <c r="E464" s="142"/>
      <c r="F464" s="143" t="s">
        <v>8</v>
      </c>
      <c r="G464" s="144"/>
      <c r="H464" s="141" t="s">
        <v>8</v>
      </c>
      <c r="I464" s="142"/>
      <c r="J464" s="143" t="s">
        <v>8</v>
      </c>
      <c r="K464" s="144"/>
      <c r="L464" s="141" t="s">
        <v>8</v>
      </c>
      <c r="M464" s="142"/>
      <c r="N464" s="143" t="s">
        <v>8</v>
      </c>
      <c r="O464" s="144"/>
      <c r="P464" s="141" t="s">
        <v>8</v>
      </c>
      <c r="Q464" s="142"/>
      <c r="R464" s="143" t="s">
        <v>8</v>
      </c>
      <c r="S464" s="144"/>
      <c r="T464" s="141" t="s">
        <v>8</v>
      </c>
      <c r="U464" s="142"/>
      <c r="V464" s="143" t="s">
        <v>8</v>
      </c>
      <c r="W464" s="144"/>
      <c r="X464" s="141" t="s">
        <v>8</v>
      </c>
      <c r="Y464" s="142"/>
      <c r="Z464" s="143" t="s">
        <v>8</v>
      </c>
      <c r="AA464" s="144"/>
      <c r="AB464" s="141" t="s">
        <v>8</v>
      </c>
      <c r="AC464" s="142"/>
      <c r="AD464" s="143" t="s">
        <v>8</v>
      </c>
      <c r="AE464" s="144"/>
      <c r="AF464" s="141" t="s">
        <v>8</v>
      </c>
      <c r="AG464" s="142"/>
      <c r="AH464" s="143" t="s">
        <v>8</v>
      </c>
      <c r="AI464" s="144"/>
      <c r="AJ464" s="141" t="s">
        <v>8</v>
      </c>
      <c r="AK464" s="142"/>
      <c r="AL464" s="143" t="s">
        <v>8</v>
      </c>
      <c r="AM464" s="144"/>
      <c r="AN464" s="141" t="s">
        <v>8</v>
      </c>
      <c r="AO464" s="142"/>
      <c r="AP464" s="143" t="s">
        <v>8</v>
      </c>
      <c r="AQ464" s="144"/>
      <c r="AR464" s="141" t="s">
        <v>8</v>
      </c>
      <c r="AS464" s="142"/>
      <c r="AT464" s="143" t="s">
        <v>8</v>
      </c>
      <c r="AU464" s="144"/>
      <c r="AV464" s="162">
        <v>0.6</v>
      </c>
      <c r="AW464" s="142"/>
      <c r="AX464" s="155" t="s">
        <v>246</v>
      </c>
      <c r="AY464" s="156"/>
      <c r="AZ464" s="162">
        <v>0.6</v>
      </c>
      <c r="BA464" s="142"/>
      <c r="BB464" s="155" t="s">
        <v>246</v>
      </c>
      <c r="BC464" s="156"/>
      <c r="BD464" s="162">
        <v>0.6</v>
      </c>
      <c r="BE464" s="142"/>
      <c r="BF464" s="155" t="s">
        <v>246</v>
      </c>
      <c r="BG464" s="156"/>
      <c r="BH464" s="162">
        <v>0.6</v>
      </c>
      <c r="BI464" s="142"/>
      <c r="BJ464" s="155" t="s">
        <v>246</v>
      </c>
      <c r="BK464" s="156"/>
      <c r="BL464" s="162">
        <v>0.6</v>
      </c>
      <c r="BM464" s="142"/>
      <c r="BN464" s="155" t="s">
        <v>246</v>
      </c>
      <c r="BO464" s="156"/>
      <c r="BP464" s="162">
        <v>0.6</v>
      </c>
      <c r="BQ464" s="142"/>
      <c r="BR464" s="155" t="s">
        <v>246</v>
      </c>
      <c r="BS464" s="156"/>
      <c r="BT464" s="162">
        <v>0.6</v>
      </c>
      <c r="BU464" s="142"/>
      <c r="BV464" s="155" t="s">
        <v>246</v>
      </c>
      <c r="BW464" s="156"/>
      <c r="BX464" s="162">
        <v>0.6</v>
      </c>
      <c r="BY464" s="142"/>
      <c r="BZ464" s="155" t="s">
        <v>246</v>
      </c>
      <c r="CA464" s="156"/>
      <c r="CB464" s="162">
        <v>0.6</v>
      </c>
      <c r="CC464" s="142"/>
      <c r="CD464" s="155" t="s">
        <v>246</v>
      </c>
      <c r="CE464" s="156"/>
      <c r="CF464" s="162">
        <v>0.6</v>
      </c>
      <c r="CG464" s="142"/>
      <c r="CH464" s="155" t="s">
        <v>246</v>
      </c>
      <c r="CI464" s="156"/>
      <c r="CJ464" s="162">
        <v>0.6</v>
      </c>
      <c r="CK464" s="142"/>
      <c r="CL464" s="155" t="s">
        <v>246</v>
      </c>
      <c r="CM464" s="156"/>
      <c r="CN464" s="162">
        <v>0.6</v>
      </c>
      <c r="CO464" s="142"/>
      <c r="CP464" s="155" t="s">
        <v>246</v>
      </c>
      <c r="CQ464" s="156"/>
      <c r="CR464" s="162">
        <v>0.6</v>
      </c>
      <c r="CS464" s="142"/>
      <c r="CT464" s="155" t="s">
        <v>246</v>
      </c>
      <c r="CU464" s="156"/>
      <c r="CV464" s="162">
        <v>0.6</v>
      </c>
      <c r="CW464" s="142"/>
      <c r="CX464" s="155" t="s">
        <v>246</v>
      </c>
      <c r="CY464" s="156"/>
      <c r="CZ464" s="162">
        <v>0.6</v>
      </c>
      <c r="DA464" s="142"/>
      <c r="DB464" s="155" t="s">
        <v>246</v>
      </c>
      <c r="DC464" s="156"/>
      <c r="DD464" s="162">
        <v>0.6</v>
      </c>
      <c r="DE464" s="142"/>
      <c r="DF464" s="155" t="s">
        <v>246</v>
      </c>
      <c r="DG464" s="156"/>
      <c r="DH464" s="162">
        <v>0.6</v>
      </c>
      <c r="DI464" s="142"/>
      <c r="DJ464" s="155" t="s">
        <v>246</v>
      </c>
      <c r="DK464" s="156"/>
      <c r="DL464" s="162">
        <v>0.6</v>
      </c>
      <c r="DM464" s="142"/>
      <c r="DN464" s="155" t="s">
        <v>246</v>
      </c>
      <c r="DO464" s="156"/>
      <c r="DP464" s="162">
        <v>0.6</v>
      </c>
      <c r="DQ464" s="142"/>
      <c r="DR464" s="155" t="s">
        <v>246</v>
      </c>
      <c r="DS464" s="156"/>
      <c r="DT464" s="162">
        <v>0.6</v>
      </c>
      <c r="DU464" s="142"/>
      <c r="DV464" s="155" t="s">
        <v>246</v>
      </c>
      <c r="DW464" s="156"/>
      <c r="DX464" s="162">
        <v>0.6</v>
      </c>
      <c r="DY464" s="142"/>
      <c r="DZ464" s="155" t="s">
        <v>246</v>
      </c>
      <c r="EA464" s="156"/>
      <c r="EB464" s="162">
        <v>0.6</v>
      </c>
      <c r="EC464" s="142"/>
      <c r="ED464" s="155" t="s">
        <v>246</v>
      </c>
      <c r="EE464" s="156"/>
      <c r="EF464" s="162">
        <v>0.6</v>
      </c>
      <c r="EG464" s="142"/>
      <c r="EH464" s="155" t="s">
        <v>246</v>
      </c>
      <c r="EI464" s="156"/>
      <c r="EJ464" s="162">
        <v>0.6</v>
      </c>
      <c r="EK464" s="142"/>
      <c r="EL464" s="155" t="s">
        <v>246</v>
      </c>
      <c r="EM464" s="156"/>
      <c r="EN464" s="162">
        <v>0.6</v>
      </c>
      <c r="EO464" s="142"/>
      <c r="EP464" s="155" t="s">
        <v>246</v>
      </c>
      <c r="EQ464" s="156"/>
      <c r="ER464" s="162">
        <v>0.6</v>
      </c>
      <c r="ES464" s="142"/>
      <c r="ET464" s="155" t="s">
        <v>246</v>
      </c>
      <c r="EU464" s="156"/>
      <c r="EV464" s="162">
        <v>0.6</v>
      </c>
      <c r="EW464" s="142"/>
      <c r="EX464" s="155" t="s">
        <v>246</v>
      </c>
      <c r="EY464" s="156"/>
      <c r="EZ464" s="162">
        <v>0.6</v>
      </c>
      <c r="FA464" s="142"/>
      <c r="FB464" s="155" t="s">
        <v>246</v>
      </c>
      <c r="FC464" s="156"/>
      <c r="FD464" s="162">
        <v>0.6</v>
      </c>
      <c r="FE464" s="142"/>
      <c r="FF464" s="155" t="s">
        <v>246</v>
      </c>
      <c r="FG464" s="156"/>
      <c r="FH464" s="162">
        <v>0.6</v>
      </c>
      <c r="FI464" s="142"/>
      <c r="FJ464" s="155" t="s">
        <v>246</v>
      </c>
      <c r="FK464" s="156"/>
      <c r="FL464" s="162">
        <v>0.6</v>
      </c>
      <c r="FM464" s="142"/>
      <c r="FN464" s="155" t="s">
        <v>246</v>
      </c>
      <c r="FO464" s="156"/>
      <c r="FP464" s="162">
        <v>0.6</v>
      </c>
      <c r="FQ464" s="142"/>
      <c r="FR464" s="155" t="s">
        <v>246</v>
      </c>
      <c r="FS464" s="156"/>
      <c r="FT464" s="162">
        <v>0.6</v>
      </c>
      <c r="FU464" s="142"/>
      <c r="FV464" s="155" t="s">
        <v>246</v>
      </c>
      <c r="FW464" s="156"/>
      <c r="FX464" s="162">
        <v>0.6</v>
      </c>
      <c r="FY464" s="142"/>
      <c r="FZ464" s="155" t="s">
        <v>246</v>
      </c>
      <c r="GA464" s="156"/>
      <c r="GB464" s="162">
        <v>0.6</v>
      </c>
      <c r="GC464" s="142"/>
      <c r="GD464" s="155" t="s">
        <v>246</v>
      </c>
      <c r="GE464" s="156"/>
      <c r="GF464" s="162">
        <v>0.6</v>
      </c>
      <c r="GG464" s="142"/>
      <c r="GH464" s="155" t="s">
        <v>246</v>
      </c>
      <c r="GI464" s="156"/>
      <c r="GJ464" s="162">
        <v>0.6</v>
      </c>
      <c r="GK464" s="142"/>
      <c r="GL464" s="155" t="s">
        <v>246</v>
      </c>
      <c r="GM464" s="156"/>
      <c r="GN464" s="162">
        <v>0.6</v>
      </c>
      <c r="GO464" s="142"/>
      <c r="GP464" s="155" t="s">
        <v>246</v>
      </c>
      <c r="GQ464" s="156"/>
      <c r="GR464" s="162">
        <v>0.6</v>
      </c>
      <c r="GS464" s="142"/>
      <c r="GT464" s="155" t="s">
        <v>246</v>
      </c>
      <c r="GU464" s="156"/>
      <c r="GV464" s="162">
        <v>0.6</v>
      </c>
      <c r="GW464" s="142"/>
      <c r="GX464" s="155" t="s">
        <v>246</v>
      </c>
      <c r="GY464" s="156"/>
      <c r="GZ464" s="162">
        <v>0.6</v>
      </c>
      <c r="HA464" s="142"/>
      <c r="HB464" s="155" t="s">
        <v>246</v>
      </c>
      <c r="HC464" s="156"/>
      <c r="HD464" s="162">
        <v>0.6</v>
      </c>
      <c r="HE464" s="142"/>
      <c r="HF464" s="155" t="s">
        <v>246</v>
      </c>
      <c r="HG464" s="156"/>
      <c r="HH464" s="162">
        <v>0.6</v>
      </c>
      <c r="HI464" s="142"/>
      <c r="HJ464" s="155" t="s">
        <v>246</v>
      </c>
      <c r="HK464" s="156"/>
      <c r="HL464" s="162">
        <v>0.6</v>
      </c>
      <c r="HM464" s="142"/>
      <c r="HN464" s="155" t="s">
        <v>246</v>
      </c>
      <c r="HO464" s="156"/>
      <c r="HP464" s="162">
        <v>0.6</v>
      </c>
      <c r="HQ464" s="142"/>
      <c r="HR464" s="155" t="s">
        <v>246</v>
      </c>
      <c r="HS464" s="156"/>
      <c r="HT464" s="162">
        <v>0.6</v>
      </c>
      <c r="HU464" s="142"/>
      <c r="HV464" s="155" t="s">
        <v>246</v>
      </c>
      <c r="HW464" s="156"/>
      <c r="HX464" s="162">
        <v>0.6</v>
      </c>
      <c r="HY464" s="142"/>
      <c r="HZ464" s="155" t="s">
        <v>246</v>
      </c>
      <c r="IA464" s="156"/>
      <c r="IB464" s="162">
        <v>0.6</v>
      </c>
      <c r="IC464" s="142"/>
      <c r="ID464" s="155" t="s">
        <v>246</v>
      </c>
      <c r="IE464" s="156"/>
      <c r="IF464" s="162">
        <v>0.6</v>
      </c>
      <c r="IG464" s="142"/>
      <c r="IH464" s="155" t="s">
        <v>246</v>
      </c>
      <c r="II464" s="156"/>
      <c r="IJ464" s="162">
        <v>0.6</v>
      </c>
      <c r="IK464" s="142"/>
      <c r="IL464" s="155" t="s">
        <v>246</v>
      </c>
      <c r="IM464" s="156"/>
      <c r="IN464" s="162">
        <v>0.6</v>
      </c>
      <c r="IO464" s="142"/>
      <c r="IP464" s="155" t="s">
        <v>246</v>
      </c>
      <c r="IQ464" s="156"/>
    </row>
    <row r="465" spans="2:251" ht="23.5" customHeight="1" x14ac:dyDescent="0.4">
      <c r="B465" s="234"/>
      <c r="C465" s="235"/>
      <c r="D465" s="137"/>
      <c r="E465" s="138"/>
      <c r="F465" s="145"/>
      <c r="G465" s="146"/>
      <c r="H465" s="137"/>
      <c r="I465" s="138"/>
      <c r="J465" s="145"/>
      <c r="K465" s="146"/>
      <c r="L465" s="137"/>
      <c r="M465" s="138"/>
      <c r="N465" s="145"/>
      <c r="O465" s="146"/>
      <c r="P465" s="137"/>
      <c r="Q465" s="138"/>
      <c r="R465" s="145"/>
      <c r="S465" s="146"/>
      <c r="T465" s="137"/>
      <c r="U465" s="138"/>
      <c r="V465" s="145"/>
      <c r="W465" s="146"/>
      <c r="X465" s="137"/>
      <c r="Y465" s="138"/>
      <c r="Z465" s="145"/>
      <c r="AA465" s="146"/>
      <c r="AB465" s="137"/>
      <c r="AC465" s="138"/>
      <c r="AD465" s="145"/>
      <c r="AE465" s="146"/>
      <c r="AF465" s="137"/>
      <c r="AG465" s="138"/>
      <c r="AH465" s="145"/>
      <c r="AI465" s="146"/>
      <c r="AJ465" s="137"/>
      <c r="AK465" s="138"/>
      <c r="AL465" s="145"/>
      <c r="AM465" s="146"/>
      <c r="AN465" s="137"/>
      <c r="AO465" s="138"/>
      <c r="AP465" s="145"/>
      <c r="AQ465" s="146"/>
      <c r="AR465" s="137"/>
      <c r="AS465" s="138"/>
      <c r="AT465" s="145"/>
      <c r="AU465" s="146"/>
      <c r="AV465" s="161">
        <f t="shared" ref="AV465" si="55">6.15</f>
        <v>6.15</v>
      </c>
      <c r="AW465" s="138"/>
      <c r="AX465" s="139" t="s">
        <v>134</v>
      </c>
      <c r="AY465" s="140"/>
      <c r="AZ465" s="161">
        <f t="shared" ref="AZ465" si="56">6.15</f>
        <v>6.15</v>
      </c>
      <c r="BA465" s="138"/>
      <c r="BB465" s="139" t="s">
        <v>134</v>
      </c>
      <c r="BC465" s="140"/>
      <c r="BD465" s="161">
        <f t="shared" ref="BD465" si="57">6.15</f>
        <v>6.15</v>
      </c>
      <c r="BE465" s="138"/>
      <c r="BF465" s="139" t="s">
        <v>134</v>
      </c>
      <c r="BG465" s="140"/>
      <c r="BH465" s="161">
        <f t="shared" ref="BH465" si="58">6.15</f>
        <v>6.15</v>
      </c>
      <c r="BI465" s="138"/>
      <c r="BJ465" s="139" t="s">
        <v>134</v>
      </c>
      <c r="BK465" s="140"/>
      <c r="BL465" s="161">
        <f t="shared" ref="BL465" si="59">6.15</f>
        <v>6.15</v>
      </c>
      <c r="BM465" s="138"/>
      <c r="BN465" s="139" t="s">
        <v>134</v>
      </c>
      <c r="BO465" s="140"/>
      <c r="BP465" s="161">
        <v>6.1000000000000005</v>
      </c>
      <c r="BQ465" s="138"/>
      <c r="BR465" s="139" t="s">
        <v>134</v>
      </c>
      <c r="BS465" s="140"/>
      <c r="BT465" s="161">
        <v>6.1000000000000005</v>
      </c>
      <c r="BU465" s="138"/>
      <c r="BV465" s="139" t="s">
        <v>134</v>
      </c>
      <c r="BW465" s="140"/>
      <c r="BX465" s="161">
        <v>6.1000000000000005</v>
      </c>
      <c r="BY465" s="138"/>
      <c r="BZ465" s="139" t="s">
        <v>134</v>
      </c>
      <c r="CA465" s="140"/>
      <c r="CB465" s="161">
        <v>6.1000000000000005</v>
      </c>
      <c r="CC465" s="138"/>
      <c r="CD465" s="139" t="s">
        <v>134</v>
      </c>
      <c r="CE465" s="140"/>
      <c r="CF465" s="161">
        <v>6.1000000000000005</v>
      </c>
      <c r="CG465" s="138"/>
      <c r="CH465" s="139" t="s">
        <v>134</v>
      </c>
      <c r="CI465" s="140"/>
      <c r="CJ465" s="161">
        <v>6.1000000000000005</v>
      </c>
      <c r="CK465" s="138"/>
      <c r="CL465" s="139" t="s">
        <v>134</v>
      </c>
      <c r="CM465" s="140"/>
      <c r="CN465" s="161">
        <v>6.1000000000000005</v>
      </c>
      <c r="CO465" s="138"/>
      <c r="CP465" s="139" t="s">
        <v>134</v>
      </c>
      <c r="CQ465" s="140"/>
      <c r="CR465" s="161">
        <v>6.1000000000000005</v>
      </c>
      <c r="CS465" s="138"/>
      <c r="CT465" s="139" t="s">
        <v>134</v>
      </c>
      <c r="CU465" s="140"/>
      <c r="CV465" s="161">
        <v>6.1000000000000005</v>
      </c>
      <c r="CW465" s="138"/>
      <c r="CX465" s="139" t="s">
        <v>134</v>
      </c>
      <c r="CY465" s="140"/>
      <c r="CZ465" s="161">
        <v>10.220000000000001</v>
      </c>
      <c r="DA465" s="138"/>
      <c r="DB465" s="139" t="s">
        <v>134</v>
      </c>
      <c r="DC465" s="140"/>
      <c r="DD465" s="161">
        <v>10.220000000000001</v>
      </c>
      <c r="DE465" s="138"/>
      <c r="DF465" s="139" t="s">
        <v>134</v>
      </c>
      <c r="DG465" s="140"/>
      <c r="DH465" s="161">
        <v>10.220000000000001</v>
      </c>
      <c r="DI465" s="138"/>
      <c r="DJ465" s="139" t="s">
        <v>134</v>
      </c>
      <c r="DK465" s="140"/>
      <c r="DL465" s="161">
        <v>10.220000000000001</v>
      </c>
      <c r="DM465" s="138"/>
      <c r="DN465" s="139" t="s">
        <v>134</v>
      </c>
      <c r="DO465" s="140"/>
      <c r="DP465" s="161">
        <v>10.220000000000001</v>
      </c>
      <c r="DQ465" s="138"/>
      <c r="DR465" s="139" t="s">
        <v>134</v>
      </c>
      <c r="DS465" s="140"/>
      <c r="DT465" s="161">
        <v>10.220000000000001</v>
      </c>
      <c r="DU465" s="138"/>
      <c r="DV465" s="139" t="s">
        <v>134</v>
      </c>
      <c r="DW465" s="140"/>
      <c r="DX465" s="161">
        <v>10.220000000000001</v>
      </c>
      <c r="DY465" s="138"/>
      <c r="DZ465" s="139" t="s">
        <v>134</v>
      </c>
      <c r="EA465" s="140"/>
      <c r="EB465" s="161">
        <v>10.220000000000001</v>
      </c>
      <c r="EC465" s="138"/>
      <c r="ED465" s="139" t="s">
        <v>134</v>
      </c>
      <c r="EE465" s="140"/>
      <c r="EF465" s="161">
        <v>10.220000000000001</v>
      </c>
      <c r="EG465" s="138"/>
      <c r="EH465" s="139" t="s">
        <v>134</v>
      </c>
      <c r="EI465" s="140"/>
      <c r="EJ465" s="161">
        <v>10.220000000000001</v>
      </c>
      <c r="EK465" s="138"/>
      <c r="EL465" s="139" t="s">
        <v>134</v>
      </c>
      <c r="EM465" s="140"/>
      <c r="EN465" s="161">
        <v>10.220000000000001</v>
      </c>
      <c r="EO465" s="138"/>
      <c r="EP465" s="139" t="s">
        <v>134</v>
      </c>
      <c r="EQ465" s="140"/>
      <c r="ER465" s="161">
        <v>10.220000000000001</v>
      </c>
      <c r="ES465" s="138"/>
      <c r="ET465" s="139" t="s">
        <v>134</v>
      </c>
      <c r="EU465" s="140"/>
      <c r="EV465" s="161">
        <v>10.220000000000001</v>
      </c>
      <c r="EW465" s="138"/>
      <c r="EX465" s="139" t="s">
        <v>134</v>
      </c>
      <c r="EY465" s="140"/>
      <c r="EZ465" s="161">
        <v>10.220000000000001</v>
      </c>
      <c r="FA465" s="138"/>
      <c r="FB465" s="139" t="s">
        <v>134</v>
      </c>
      <c r="FC465" s="140"/>
      <c r="FD465" s="161">
        <v>14.35</v>
      </c>
      <c r="FE465" s="138"/>
      <c r="FF465" s="139" t="s">
        <v>134</v>
      </c>
      <c r="FG465" s="140"/>
      <c r="FH465" s="161">
        <v>14.35</v>
      </c>
      <c r="FI465" s="138"/>
      <c r="FJ465" s="139" t="s">
        <v>134</v>
      </c>
      <c r="FK465" s="140"/>
      <c r="FL465" s="161">
        <v>14.35</v>
      </c>
      <c r="FM465" s="138"/>
      <c r="FN465" s="139" t="s">
        <v>134</v>
      </c>
      <c r="FO465" s="140"/>
      <c r="FP465" s="161">
        <v>14.299999999999999</v>
      </c>
      <c r="FQ465" s="138"/>
      <c r="FR465" s="139" t="s">
        <v>134</v>
      </c>
      <c r="FS465" s="140"/>
      <c r="FT465" s="161">
        <v>14.299999999999999</v>
      </c>
      <c r="FU465" s="138"/>
      <c r="FV465" s="139" t="s">
        <v>134</v>
      </c>
      <c r="FW465" s="140"/>
      <c r="FX465" s="161">
        <v>14.299999999999999</v>
      </c>
      <c r="FY465" s="138"/>
      <c r="FZ465" s="139" t="s">
        <v>134</v>
      </c>
      <c r="GA465" s="140"/>
      <c r="GB465" s="161">
        <v>14.299999999999999</v>
      </c>
      <c r="GC465" s="138"/>
      <c r="GD465" s="139" t="s">
        <v>134</v>
      </c>
      <c r="GE465" s="140"/>
      <c r="GF465" s="161">
        <v>14.299999999999999</v>
      </c>
      <c r="GG465" s="138"/>
      <c r="GH465" s="139" t="s">
        <v>134</v>
      </c>
      <c r="GI465" s="140"/>
      <c r="GJ465" s="161">
        <v>14.299999999999999</v>
      </c>
      <c r="GK465" s="138"/>
      <c r="GL465" s="139" t="s">
        <v>134</v>
      </c>
      <c r="GM465" s="140"/>
      <c r="GN465" s="161">
        <v>14.299999999999999</v>
      </c>
      <c r="GO465" s="138"/>
      <c r="GP465" s="139" t="s">
        <v>134</v>
      </c>
      <c r="GQ465" s="140"/>
      <c r="GR465" s="161">
        <v>14.299999999999999</v>
      </c>
      <c r="GS465" s="138"/>
      <c r="GT465" s="139" t="s">
        <v>134</v>
      </c>
      <c r="GU465" s="140"/>
      <c r="GV465" s="161">
        <v>14.299999999999999</v>
      </c>
      <c r="GW465" s="138"/>
      <c r="GX465" s="139" t="s">
        <v>134</v>
      </c>
      <c r="GY465" s="140"/>
      <c r="GZ465" s="161">
        <v>14.299999999999999</v>
      </c>
      <c r="HA465" s="138"/>
      <c r="HB465" s="139" t="s">
        <v>134</v>
      </c>
      <c r="HC465" s="140"/>
      <c r="HD465" s="161">
        <v>14.299999999999999</v>
      </c>
      <c r="HE465" s="138"/>
      <c r="HF465" s="139" t="s">
        <v>134</v>
      </c>
      <c r="HG465" s="140"/>
      <c r="HH465" s="161">
        <v>14.299999999999999</v>
      </c>
      <c r="HI465" s="138"/>
      <c r="HJ465" s="139" t="s">
        <v>134</v>
      </c>
      <c r="HK465" s="140"/>
      <c r="HL465" s="161">
        <v>14.299999999999999</v>
      </c>
      <c r="HM465" s="138"/>
      <c r="HN465" s="139" t="s">
        <v>134</v>
      </c>
      <c r="HO465" s="140"/>
      <c r="HP465" s="161">
        <v>14.299999999999999</v>
      </c>
      <c r="HQ465" s="138"/>
      <c r="HR465" s="139" t="s">
        <v>134</v>
      </c>
      <c r="HS465" s="140"/>
      <c r="HT465" s="161">
        <v>14.299999999999999</v>
      </c>
      <c r="HU465" s="138"/>
      <c r="HV465" s="139" t="s">
        <v>134</v>
      </c>
      <c r="HW465" s="140"/>
      <c r="HX465" s="161">
        <v>14.299999999999999</v>
      </c>
      <c r="HY465" s="138"/>
      <c r="HZ465" s="139" t="s">
        <v>134</v>
      </c>
      <c r="IA465" s="140"/>
      <c r="IB465" s="161">
        <v>14.299999999999999</v>
      </c>
      <c r="IC465" s="138"/>
      <c r="ID465" s="139" t="s">
        <v>134</v>
      </c>
      <c r="IE465" s="140"/>
      <c r="IF465" s="161">
        <v>14.299999999999999</v>
      </c>
      <c r="IG465" s="138"/>
      <c r="IH465" s="139" t="s">
        <v>134</v>
      </c>
      <c r="II465" s="140"/>
      <c r="IJ465" s="161">
        <v>14.299999999999999</v>
      </c>
      <c r="IK465" s="138"/>
      <c r="IL465" s="139" t="s">
        <v>134</v>
      </c>
      <c r="IM465" s="140"/>
      <c r="IN465" s="161">
        <v>14.299999999999999</v>
      </c>
      <c r="IO465" s="138"/>
      <c r="IP465" s="139" t="s">
        <v>134</v>
      </c>
      <c r="IQ465" s="140"/>
    </row>
    <row r="466" spans="2:251" ht="23.5" customHeight="1" x14ac:dyDescent="0.4">
      <c r="B466" s="232" t="s">
        <v>65</v>
      </c>
      <c r="C466" s="233"/>
      <c r="D466" s="141" t="s">
        <v>8</v>
      </c>
      <c r="E466" s="142"/>
      <c r="F466" s="143" t="s">
        <v>8</v>
      </c>
      <c r="G466" s="144"/>
      <c r="H466" s="141" t="s">
        <v>8</v>
      </c>
      <c r="I466" s="142"/>
      <c r="J466" s="143" t="s">
        <v>8</v>
      </c>
      <c r="K466" s="144"/>
      <c r="L466" s="141" t="s">
        <v>8</v>
      </c>
      <c r="M466" s="142"/>
      <c r="N466" s="143" t="s">
        <v>8</v>
      </c>
      <c r="O466" s="144"/>
      <c r="P466" s="141" t="s">
        <v>8</v>
      </c>
      <c r="Q466" s="142"/>
      <c r="R466" s="143" t="s">
        <v>8</v>
      </c>
      <c r="S466" s="144"/>
      <c r="T466" s="141" t="s">
        <v>8</v>
      </c>
      <c r="U466" s="142"/>
      <c r="V466" s="143" t="s">
        <v>8</v>
      </c>
      <c r="W466" s="144"/>
      <c r="X466" s="141" t="s">
        <v>8</v>
      </c>
      <c r="Y466" s="142"/>
      <c r="Z466" s="143" t="s">
        <v>8</v>
      </c>
      <c r="AA466" s="144"/>
      <c r="AB466" s="141" t="s">
        <v>8</v>
      </c>
      <c r="AC466" s="142"/>
      <c r="AD466" s="143" t="s">
        <v>8</v>
      </c>
      <c r="AE466" s="144"/>
      <c r="AF466" s="141" t="s">
        <v>8</v>
      </c>
      <c r="AG466" s="142"/>
      <c r="AH466" s="143" t="s">
        <v>8</v>
      </c>
      <c r="AI466" s="144"/>
      <c r="AJ466" s="141" t="s">
        <v>8</v>
      </c>
      <c r="AK466" s="142"/>
      <c r="AL466" s="143" t="s">
        <v>8</v>
      </c>
      <c r="AM466" s="144"/>
      <c r="AN466" s="141" t="s">
        <v>8</v>
      </c>
      <c r="AO466" s="142"/>
      <c r="AP466" s="143" t="s">
        <v>8</v>
      </c>
      <c r="AQ466" s="144"/>
      <c r="AR466" s="141" t="s">
        <v>8</v>
      </c>
      <c r="AS466" s="142"/>
      <c r="AT466" s="143" t="s">
        <v>8</v>
      </c>
      <c r="AU466" s="144"/>
      <c r="AV466" s="162">
        <v>0.6</v>
      </c>
      <c r="AW466" s="142"/>
      <c r="AX466" s="155" t="s">
        <v>246</v>
      </c>
      <c r="AY466" s="156"/>
      <c r="AZ466" s="162">
        <v>0.6</v>
      </c>
      <c r="BA466" s="142"/>
      <c r="BB466" s="155" t="s">
        <v>246</v>
      </c>
      <c r="BC466" s="156"/>
      <c r="BD466" s="162">
        <v>0.6</v>
      </c>
      <c r="BE466" s="142"/>
      <c r="BF466" s="155" t="s">
        <v>246</v>
      </c>
      <c r="BG466" s="156"/>
      <c r="BH466" s="162">
        <v>0.6</v>
      </c>
      <c r="BI466" s="142"/>
      <c r="BJ466" s="155" t="s">
        <v>246</v>
      </c>
      <c r="BK466" s="156"/>
      <c r="BL466" s="162">
        <v>0.6</v>
      </c>
      <c r="BM466" s="142"/>
      <c r="BN466" s="155" t="s">
        <v>246</v>
      </c>
      <c r="BO466" s="156"/>
      <c r="BP466" s="162">
        <v>0.6</v>
      </c>
      <c r="BQ466" s="142"/>
      <c r="BR466" s="155" t="s">
        <v>246</v>
      </c>
      <c r="BS466" s="156"/>
      <c r="BT466" s="162">
        <v>0.6</v>
      </c>
      <c r="BU466" s="142"/>
      <c r="BV466" s="155" t="s">
        <v>246</v>
      </c>
      <c r="BW466" s="156"/>
      <c r="BX466" s="162">
        <v>0.6</v>
      </c>
      <c r="BY466" s="142"/>
      <c r="BZ466" s="155" t="s">
        <v>246</v>
      </c>
      <c r="CA466" s="156"/>
      <c r="CB466" s="162">
        <v>0.6</v>
      </c>
      <c r="CC466" s="142"/>
      <c r="CD466" s="155" t="s">
        <v>246</v>
      </c>
      <c r="CE466" s="156"/>
      <c r="CF466" s="162">
        <v>0.6</v>
      </c>
      <c r="CG466" s="142"/>
      <c r="CH466" s="155" t="s">
        <v>246</v>
      </c>
      <c r="CI466" s="156"/>
      <c r="CJ466" s="162">
        <v>0.6</v>
      </c>
      <c r="CK466" s="142"/>
      <c r="CL466" s="155" t="s">
        <v>246</v>
      </c>
      <c r="CM466" s="156"/>
      <c r="CN466" s="162">
        <v>0.6</v>
      </c>
      <c r="CO466" s="142"/>
      <c r="CP466" s="155" t="s">
        <v>246</v>
      </c>
      <c r="CQ466" s="156"/>
      <c r="CR466" s="162">
        <v>0.6</v>
      </c>
      <c r="CS466" s="142"/>
      <c r="CT466" s="155" t="s">
        <v>246</v>
      </c>
      <c r="CU466" s="156"/>
      <c r="CV466" s="162">
        <v>0.6</v>
      </c>
      <c r="CW466" s="142"/>
      <c r="CX466" s="155" t="s">
        <v>246</v>
      </c>
      <c r="CY466" s="156"/>
      <c r="CZ466" s="162">
        <v>0.6</v>
      </c>
      <c r="DA466" s="142"/>
      <c r="DB466" s="155" t="s">
        <v>246</v>
      </c>
      <c r="DC466" s="156"/>
      <c r="DD466" s="162">
        <v>0.6</v>
      </c>
      <c r="DE466" s="142"/>
      <c r="DF466" s="155" t="s">
        <v>246</v>
      </c>
      <c r="DG466" s="156"/>
      <c r="DH466" s="162">
        <v>0.6</v>
      </c>
      <c r="DI466" s="142"/>
      <c r="DJ466" s="155" t="s">
        <v>246</v>
      </c>
      <c r="DK466" s="156"/>
      <c r="DL466" s="162">
        <v>0.6</v>
      </c>
      <c r="DM466" s="142"/>
      <c r="DN466" s="155" t="s">
        <v>246</v>
      </c>
      <c r="DO466" s="156"/>
      <c r="DP466" s="162">
        <v>0.6</v>
      </c>
      <c r="DQ466" s="142"/>
      <c r="DR466" s="155" t="s">
        <v>246</v>
      </c>
      <c r="DS466" s="156"/>
      <c r="DT466" s="162">
        <v>0.6</v>
      </c>
      <c r="DU466" s="142"/>
      <c r="DV466" s="155" t="s">
        <v>246</v>
      </c>
      <c r="DW466" s="156"/>
      <c r="DX466" s="162">
        <v>0.6</v>
      </c>
      <c r="DY466" s="142"/>
      <c r="DZ466" s="155" t="s">
        <v>246</v>
      </c>
      <c r="EA466" s="156"/>
      <c r="EB466" s="162">
        <v>0.6</v>
      </c>
      <c r="EC466" s="142"/>
      <c r="ED466" s="155" t="s">
        <v>246</v>
      </c>
      <c r="EE466" s="156"/>
      <c r="EF466" s="162">
        <v>0.6</v>
      </c>
      <c r="EG466" s="142"/>
      <c r="EH466" s="155" t="s">
        <v>246</v>
      </c>
      <c r="EI466" s="156"/>
      <c r="EJ466" s="162">
        <v>0.6</v>
      </c>
      <c r="EK466" s="142"/>
      <c r="EL466" s="155" t="s">
        <v>246</v>
      </c>
      <c r="EM466" s="156"/>
      <c r="EN466" s="162">
        <v>0.6</v>
      </c>
      <c r="EO466" s="142"/>
      <c r="EP466" s="155" t="s">
        <v>246</v>
      </c>
      <c r="EQ466" s="156"/>
      <c r="ER466" s="162">
        <v>0.6</v>
      </c>
      <c r="ES466" s="142"/>
      <c r="ET466" s="155" t="s">
        <v>246</v>
      </c>
      <c r="EU466" s="156"/>
      <c r="EV466" s="162">
        <v>0.6</v>
      </c>
      <c r="EW466" s="142"/>
      <c r="EX466" s="155" t="s">
        <v>246</v>
      </c>
      <c r="EY466" s="156"/>
      <c r="EZ466" s="162">
        <v>0.6</v>
      </c>
      <c r="FA466" s="142"/>
      <c r="FB466" s="155" t="s">
        <v>246</v>
      </c>
      <c r="FC466" s="156"/>
      <c r="FD466" s="162">
        <v>0.6</v>
      </c>
      <c r="FE466" s="142"/>
      <c r="FF466" s="155" t="s">
        <v>246</v>
      </c>
      <c r="FG466" s="156"/>
      <c r="FH466" s="162">
        <v>0.6</v>
      </c>
      <c r="FI466" s="142"/>
      <c r="FJ466" s="155" t="s">
        <v>246</v>
      </c>
      <c r="FK466" s="156"/>
      <c r="FL466" s="162">
        <v>0.6</v>
      </c>
      <c r="FM466" s="142"/>
      <c r="FN466" s="155" t="s">
        <v>246</v>
      </c>
      <c r="FO466" s="156"/>
      <c r="FP466" s="162">
        <v>0.6</v>
      </c>
      <c r="FQ466" s="142"/>
      <c r="FR466" s="155" t="s">
        <v>246</v>
      </c>
      <c r="FS466" s="156"/>
      <c r="FT466" s="162">
        <v>0.6</v>
      </c>
      <c r="FU466" s="142"/>
      <c r="FV466" s="155" t="s">
        <v>246</v>
      </c>
      <c r="FW466" s="156"/>
      <c r="FX466" s="162">
        <v>0.6</v>
      </c>
      <c r="FY466" s="142"/>
      <c r="FZ466" s="155" t="s">
        <v>246</v>
      </c>
      <c r="GA466" s="156"/>
      <c r="GB466" s="162">
        <v>0.6</v>
      </c>
      <c r="GC466" s="142"/>
      <c r="GD466" s="155" t="s">
        <v>246</v>
      </c>
      <c r="GE466" s="156"/>
      <c r="GF466" s="162">
        <v>0.6</v>
      </c>
      <c r="GG466" s="142"/>
      <c r="GH466" s="155" t="s">
        <v>246</v>
      </c>
      <c r="GI466" s="156"/>
      <c r="GJ466" s="162">
        <v>0.6</v>
      </c>
      <c r="GK466" s="142"/>
      <c r="GL466" s="155" t="s">
        <v>246</v>
      </c>
      <c r="GM466" s="156"/>
      <c r="GN466" s="162">
        <v>0.6</v>
      </c>
      <c r="GO466" s="142"/>
      <c r="GP466" s="155" t="s">
        <v>246</v>
      </c>
      <c r="GQ466" s="156"/>
      <c r="GR466" s="162">
        <v>0.6</v>
      </c>
      <c r="GS466" s="142"/>
      <c r="GT466" s="155" t="s">
        <v>246</v>
      </c>
      <c r="GU466" s="156"/>
      <c r="GV466" s="162">
        <v>0.6</v>
      </c>
      <c r="GW466" s="142"/>
      <c r="GX466" s="155" t="s">
        <v>246</v>
      </c>
      <c r="GY466" s="156"/>
      <c r="GZ466" s="162">
        <v>0.6</v>
      </c>
      <c r="HA466" s="142"/>
      <c r="HB466" s="155" t="s">
        <v>246</v>
      </c>
      <c r="HC466" s="156"/>
      <c r="HD466" s="162">
        <v>0.6</v>
      </c>
      <c r="HE466" s="142"/>
      <c r="HF466" s="155" t="s">
        <v>246</v>
      </c>
      <c r="HG466" s="156"/>
      <c r="HH466" s="162">
        <v>0.6</v>
      </c>
      <c r="HI466" s="142"/>
      <c r="HJ466" s="155" t="s">
        <v>246</v>
      </c>
      <c r="HK466" s="156"/>
      <c r="HL466" s="162">
        <v>0.6</v>
      </c>
      <c r="HM466" s="142"/>
      <c r="HN466" s="155" t="s">
        <v>246</v>
      </c>
      <c r="HO466" s="156"/>
      <c r="HP466" s="162">
        <v>0.6</v>
      </c>
      <c r="HQ466" s="142"/>
      <c r="HR466" s="155" t="s">
        <v>246</v>
      </c>
      <c r="HS466" s="156"/>
      <c r="HT466" s="162">
        <v>0.6</v>
      </c>
      <c r="HU466" s="142"/>
      <c r="HV466" s="155" t="s">
        <v>246</v>
      </c>
      <c r="HW466" s="156"/>
      <c r="HX466" s="162">
        <v>0.6</v>
      </c>
      <c r="HY466" s="142"/>
      <c r="HZ466" s="155" t="s">
        <v>246</v>
      </c>
      <c r="IA466" s="156"/>
      <c r="IB466" s="162">
        <v>0.6</v>
      </c>
      <c r="IC466" s="142"/>
      <c r="ID466" s="155" t="s">
        <v>246</v>
      </c>
      <c r="IE466" s="156"/>
      <c r="IF466" s="162">
        <v>0.6</v>
      </c>
      <c r="IG466" s="142"/>
      <c r="IH466" s="155" t="s">
        <v>246</v>
      </c>
      <c r="II466" s="156"/>
      <c r="IJ466" s="162">
        <v>0.6</v>
      </c>
      <c r="IK466" s="142"/>
      <c r="IL466" s="155" t="s">
        <v>246</v>
      </c>
      <c r="IM466" s="156"/>
      <c r="IN466" s="162">
        <v>0.6</v>
      </c>
      <c r="IO466" s="142"/>
      <c r="IP466" s="155" t="s">
        <v>246</v>
      </c>
      <c r="IQ466" s="156"/>
    </row>
    <row r="467" spans="2:251" ht="23.5" customHeight="1" x14ac:dyDescent="0.4">
      <c r="B467" s="234"/>
      <c r="C467" s="235"/>
      <c r="D467" s="137"/>
      <c r="E467" s="138"/>
      <c r="F467" s="145"/>
      <c r="G467" s="146"/>
      <c r="H467" s="137"/>
      <c r="I467" s="138"/>
      <c r="J467" s="145"/>
      <c r="K467" s="146"/>
      <c r="L467" s="137"/>
      <c r="M467" s="138"/>
      <c r="N467" s="145"/>
      <c r="O467" s="146"/>
      <c r="P467" s="137"/>
      <c r="Q467" s="138"/>
      <c r="R467" s="145"/>
      <c r="S467" s="146"/>
      <c r="T467" s="137"/>
      <c r="U467" s="138"/>
      <c r="V467" s="145"/>
      <c r="W467" s="146"/>
      <c r="X467" s="137"/>
      <c r="Y467" s="138"/>
      <c r="Z467" s="145"/>
      <c r="AA467" s="146"/>
      <c r="AB467" s="137"/>
      <c r="AC467" s="138"/>
      <c r="AD467" s="145"/>
      <c r="AE467" s="146"/>
      <c r="AF467" s="137"/>
      <c r="AG467" s="138"/>
      <c r="AH467" s="145"/>
      <c r="AI467" s="146"/>
      <c r="AJ467" s="137"/>
      <c r="AK467" s="138"/>
      <c r="AL467" s="145"/>
      <c r="AM467" s="146"/>
      <c r="AN467" s="137"/>
      <c r="AO467" s="138"/>
      <c r="AP467" s="145"/>
      <c r="AQ467" s="146"/>
      <c r="AR467" s="137"/>
      <c r="AS467" s="138"/>
      <c r="AT467" s="145"/>
      <c r="AU467" s="146"/>
      <c r="AV467" s="161">
        <f t="shared" ref="AV467" si="60">6.15</f>
        <v>6.15</v>
      </c>
      <c r="AW467" s="138"/>
      <c r="AX467" s="139" t="s">
        <v>134</v>
      </c>
      <c r="AY467" s="140"/>
      <c r="AZ467" s="161">
        <f t="shared" ref="AZ467" si="61">6.15</f>
        <v>6.15</v>
      </c>
      <c r="BA467" s="138"/>
      <c r="BB467" s="139" t="s">
        <v>134</v>
      </c>
      <c r="BC467" s="140"/>
      <c r="BD467" s="161">
        <f t="shared" ref="BD467" si="62">6.15</f>
        <v>6.15</v>
      </c>
      <c r="BE467" s="138"/>
      <c r="BF467" s="139" t="s">
        <v>134</v>
      </c>
      <c r="BG467" s="140"/>
      <c r="BH467" s="161">
        <f t="shared" ref="BH467" si="63">6.15</f>
        <v>6.15</v>
      </c>
      <c r="BI467" s="138"/>
      <c r="BJ467" s="139" t="s">
        <v>134</v>
      </c>
      <c r="BK467" s="140"/>
      <c r="BL467" s="161">
        <f t="shared" ref="BL467" si="64">6.15</f>
        <v>6.15</v>
      </c>
      <c r="BM467" s="138"/>
      <c r="BN467" s="139" t="s">
        <v>134</v>
      </c>
      <c r="BO467" s="140"/>
      <c r="BP467" s="161">
        <v>6.1000000000000005</v>
      </c>
      <c r="BQ467" s="138"/>
      <c r="BR467" s="139" t="s">
        <v>134</v>
      </c>
      <c r="BS467" s="140"/>
      <c r="BT467" s="161">
        <v>6.1000000000000005</v>
      </c>
      <c r="BU467" s="138"/>
      <c r="BV467" s="139" t="s">
        <v>134</v>
      </c>
      <c r="BW467" s="140"/>
      <c r="BX467" s="161">
        <v>6.1000000000000005</v>
      </c>
      <c r="BY467" s="138"/>
      <c r="BZ467" s="139" t="s">
        <v>134</v>
      </c>
      <c r="CA467" s="140"/>
      <c r="CB467" s="161">
        <v>6.1000000000000005</v>
      </c>
      <c r="CC467" s="138"/>
      <c r="CD467" s="139" t="s">
        <v>134</v>
      </c>
      <c r="CE467" s="140"/>
      <c r="CF467" s="161">
        <v>6.1000000000000005</v>
      </c>
      <c r="CG467" s="138"/>
      <c r="CH467" s="139" t="s">
        <v>134</v>
      </c>
      <c r="CI467" s="140"/>
      <c r="CJ467" s="161">
        <v>6.1000000000000005</v>
      </c>
      <c r="CK467" s="138"/>
      <c r="CL467" s="139" t="s">
        <v>134</v>
      </c>
      <c r="CM467" s="140"/>
      <c r="CN467" s="161">
        <v>6.1000000000000005</v>
      </c>
      <c r="CO467" s="138"/>
      <c r="CP467" s="139" t="s">
        <v>134</v>
      </c>
      <c r="CQ467" s="140"/>
      <c r="CR467" s="161">
        <v>6.1000000000000005</v>
      </c>
      <c r="CS467" s="138"/>
      <c r="CT467" s="139" t="s">
        <v>134</v>
      </c>
      <c r="CU467" s="140"/>
      <c r="CV467" s="161">
        <v>6.1000000000000005</v>
      </c>
      <c r="CW467" s="138"/>
      <c r="CX467" s="139" t="s">
        <v>134</v>
      </c>
      <c r="CY467" s="140"/>
      <c r="CZ467" s="161">
        <v>10.220000000000001</v>
      </c>
      <c r="DA467" s="138"/>
      <c r="DB467" s="139" t="s">
        <v>134</v>
      </c>
      <c r="DC467" s="140"/>
      <c r="DD467" s="161">
        <v>10.220000000000001</v>
      </c>
      <c r="DE467" s="138"/>
      <c r="DF467" s="139" t="s">
        <v>134</v>
      </c>
      <c r="DG467" s="140"/>
      <c r="DH467" s="161">
        <v>10.220000000000001</v>
      </c>
      <c r="DI467" s="138"/>
      <c r="DJ467" s="139" t="s">
        <v>134</v>
      </c>
      <c r="DK467" s="140"/>
      <c r="DL467" s="161">
        <v>10.220000000000001</v>
      </c>
      <c r="DM467" s="138"/>
      <c r="DN467" s="139" t="s">
        <v>134</v>
      </c>
      <c r="DO467" s="140"/>
      <c r="DP467" s="161">
        <v>10.220000000000001</v>
      </c>
      <c r="DQ467" s="138"/>
      <c r="DR467" s="139" t="s">
        <v>134</v>
      </c>
      <c r="DS467" s="140"/>
      <c r="DT467" s="161">
        <v>10.220000000000001</v>
      </c>
      <c r="DU467" s="138"/>
      <c r="DV467" s="139" t="s">
        <v>134</v>
      </c>
      <c r="DW467" s="140"/>
      <c r="DX467" s="161">
        <v>10.220000000000001</v>
      </c>
      <c r="DY467" s="138"/>
      <c r="DZ467" s="139" t="s">
        <v>134</v>
      </c>
      <c r="EA467" s="140"/>
      <c r="EB467" s="161">
        <v>10.220000000000001</v>
      </c>
      <c r="EC467" s="138"/>
      <c r="ED467" s="139" t="s">
        <v>134</v>
      </c>
      <c r="EE467" s="140"/>
      <c r="EF467" s="161">
        <v>10.220000000000001</v>
      </c>
      <c r="EG467" s="138"/>
      <c r="EH467" s="139" t="s">
        <v>134</v>
      </c>
      <c r="EI467" s="140"/>
      <c r="EJ467" s="161">
        <v>10.220000000000001</v>
      </c>
      <c r="EK467" s="138"/>
      <c r="EL467" s="139" t="s">
        <v>134</v>
      </c>
      <c r="EM467" s="140"/>
      <c r="EN467" s="161">
        <v>10.220000000000001</v>
      </c>
      <c r="EO467" s="138"/>
      <c r="EP467" s="139" t="s">
        <v>134</v>
      </c>
      <c r="EQ467" s="140"/>
      <c r="ER467" s="161">
        <v>10.220000000000001</v>
      </c>
      <c r="ES467" s="138"/>
      <c r="ET467" s="139" t="s">
        <v>134</v>
      </c>
      <c r="EU467" s="140"/>
      <c r="EV467" s="161">
        <v>10.220000000000001</v>
      </c>
      <c r="EW467" s="138"/>
      <c r="EX467" s="139" t="s">
        <v>134</v>
      </c>
      <c r="EY467" s="140"/>
      <c r="EZ467" s="161">
        <v>10.220000000000001</v>
      </c>
      <c r="FA467" s="138"/>
      <c r="FB467" s="139" t="s">
        <v>134</v>
      </c>
      <c r="FC467" s="140"/>
      <c r="FD467" s="161">
        <v>14.35</v>
      </c>
      <c r="FE467" s="138"/>
      <c r="FF467" s="139" t="s">
        <v>134</v>
      </c>
      <c r="FG467" s="140"/>
      <c r="FH467" s="161">
        <v>14.35</v>
      </c>
      <c r="FI467" s="138"/>
      <c r="FJ467" s="139" t="s">
        <v>134</v>
      </c>
      <c r="FK467" s="140"/>
      <c r="FL467" s="161">
        <v>14.35</v>
      </c>
      <c r="FM467" s="138"/>
      <c r="FN467" s="139" t="s">
        <v>134</v>
      </c>
      <c r="FO467" s="140"/>
      <c r="FP467" s="161">
        <v>14.299999999999999</v>
      </c>
      <c r="FQ467" s="138"/>
      <c r="FR467" s="139" t="s">
        <v>134</v>
      </c>
      <c r="FS467" s="140"/>
      <c r="FT467" s="161">
        <v>14.299999999999999</v>
      </c>
      <c r="FU467" s="138"/>
      <c r="FV467" s="139" t="s">
        <v>134</v>
      </c>
      <c r="FW467" s="140"/>
      <c r="FX467" s="161">
        <v>14.299999999999999</v>
      </c>
      <c r="FY467" s="138"/>
      <c r="FZ467" s="139" t="s">
        <v>134</v>
      </c>
      <c r="GA467" s="140"/>
      <c r="GB467" s="161">
        <v>14.299999999999999</v>
      </c>
      <c r="GC467" s="138"/>
      <c r="GD467" s="139" t="s">
        <v>134</v>
      </c>
      <c r="GE467" s="140"/>
      <c r="GF467" s="161">
        <v>14.299999999999999</v>
      </c>
      <c r="GG467" s="138"/>
      <c r="GH467" s="139" t="s">
        <v>134</v>
      </c>
      <c r="GI467" s="140"/>
      <c r="GJ467" s="161">
        <v>14.299999999999999</v>
      </c>
      <c r="GK467" s="138"/>
      <c r="GL467" s="139" t="s">
        <v>134</v>
      </c>
      <c r="GM467" s="140"/>
      <c r="GN467" s="161">
        <v>14.299999999999999</v>
      </c>
      <c r="GO467" s="138"/>
      <c r="GP467" s="139" t="s">
        <v>134</v>
      </c>
      <c r="GQ467" s="140"/>
      <c r="GR467" s="161">
        <v>14.299999999999999</v>
      </c>
      <c r="GS467" s="138"/>
      <c r="GT467" s="139" t="s">
        <v>134</v>
      </c>
      <c r="GU467" s="140"/>
      <c r="GV467" s="161">
        <v>14.299999999999999</v>
      </c>
      <c r="GW467" s="138"/>
      <c r="GX467" s="139" t="s">
        <v>134</v>
      </c>
      <c r="GY467" s="140"/>
      <c r="GZ467" s="161">
        <v>14.299999999999999</v>
      </c>
      <c r="HA467" s="138"/>
      <c r="HB467" s="139" t="s">
        <v>134</v>
      </c>
      <c r="HC467" s="140"/>
      <c r="HD467" s="161">
        <v>14.299999999999999</v>
      </c>
      <c r="HE467" s="138"/>
      <c r="HF467" s="139" t="s">
        <v>134</v>
      </c>
      <c r="HG467" s="140"/>
      <c r="HH467" s="161">
        <v>14.299999999999999</v>
      </c>
      <c r="HI467" s="138"/>
      <c r="HJ467" s="139" t="s">
        <v>134</v>
      </c>
      <c r="HK467" s="140"/>
      <c r="HL467" s="161">
        <v>14.299999999999999</v>
      </c>
      <c r="HM467" s="138"/>
      <c r="HN467" s="139" t="s">
        <v>134</v>
      </c>
      <c r="HO467" s="140"/>
      <c r="HP467" s="161">
        <v>14.299999999999999</v>
      </c>
      <c r="HQ467" s="138"/>
      <c r="HR467" s="139" t="s">
        <v>134</v>
      </c>
      <c r="HS467" s="140"/>
      <c r="HT467" s="161">
        <v>14.299999999999999</v>
      </c>
      <c r="HU467" s="138"/>
      <c r="HV467" s="139" t="s">
        <v>134</v>
      </c>
      <c r="HW467" s="140"/>
      <c r="HX467" s="161">
        <v>14.299999999999999</v>
      </c>
      <c r="HY467" s="138"/>
      <c r="HZ467" s="139" t="s">
        <v>134</v>
      </c>
      <c r="IA467" s="140"/>
      <c r="IB467" s="161">
        <v>14.299999999999999</v>
      </c>
      <c r="IC467" s="138"/>
      <c r="ID467" s="139" t="s">
        <v>134</v>
      </c>
      <c r="IE467" s="140"/>
      <c r="IF467" s="161">
        <v>14.299999999999999</v>
      </c>
      <c r="IG467" s="138"/>
      <c r="IH467" s="139" t="s">
        <v>134</v>
      </c>
      <c r="II467" s="140"/>
      <c r="IJ467" s="161">
        <v>14.299999999999999</v>
      </c>
      <c r="IK467" s="138"/>
      <c r="IL467" s="139" t="s">
        <v>134</v>
      </c>
      <c r="IM467" s="140"/>
      <c r="IN467" s="161">
        <v>14.299999999999999</v>
      </c>
      <c r="IO467" s="138"/>
      <c r="IP467" s="139" t="s">
        <v>134</v>
      </c>
      <c r="IQ467" s="140"/>
    </row>
    <row r="468" spans="2:251" ht="23.5" customHeight="1" x14ac:dyDescent="0.4">
      <c r="B468" s="232" t="s">
        <v>66</v>
      </c>
      <c r="C468" s="233"/>
      <c r="D468" s="141" t="s">
        <v>8</v>
      </c>
      <c r="E468" s="142"/>
      <c r="F468" s="143" t="s">
        <v>8</v>
      </c>
      <c r="G468" s="144"/>
      <c r="H468" s="141" t="s">
        <v>8</v>
      </c>
      <c r="I468" s="142"/>
      <c r="J468" s="143" t="s">
        <v>8</v>
      </c>
      <c r="K468" s="144"/>
      <c r="L468" s="141" t="s">
        <v>8</v>
      </c>
      <c r="M468" s="142"/>
      <c r="N468" s="143" t="s">
        <v>8</v>
      </c>
      <c r="O468" s="144"/>
      <c r="P468" s="141" t="s">
        <v>8</v>
      </c>
      <c r="Q468" s="142"/>
      <c r="R468" s="143" t="s">
        <v>8</v>
      </c>
      <c r="S468" s="144"/>
      <c r="T468" s="141" t="s">
        <v>8</v>
      </c>
      <c r="U468" s="142"/>
      <c r="V468" s="143" t="s">
        <v>8</v>
      </c>
      <c r="W468" s="144"/>
      <c r="X468" s="141" t="s">
        <v>8</v>
      </c>
      <c r="Y468" s="142"/>
      <c r="Z468" s="143" t="s">
        <v>8</v>
      </c>
      <c r="AA468" s="144"/>
      <c r="AB468" s="141" t="s">
        <v>8</v>
      </c>
      <c r="AC468" s="142"/>
      <c r="AD468" s="143" t="s">
        <v>8</v>
      </c>
      <c r="AE468" s="144"/>
      <c r="AF468" s="141" t="s">
        <v>8</v>
      </c>
      <c r="AG468" s="142"/>
      <c r="AH468" s="143" t="s">
        <v>8</v>
      </c>
      <c r="AI468" s="144"/>
      <c r="AJ468" s="141" t="s">
        <v>8</v>
      </c>
      <c r="AK468" s="142"/>
      <c r="AL468" s="143" t="s">
        <v>8</v>
      </c>
      <c r="AM468" s="144"/>
      <c r="AN468" s="141" t="s">
        <v>8</v>
      </c>
      <c r="AO468" s="142"/>
      <c r="AP468" s="143" t="s">
        <v>8</v>
      </c>
      <c r="AQ468" s="144"/>
      <c r="AR468" s="141" t="s">
        <v>8</v>
      </c>
      <c r="AS468" s="142"/>
      <c r="AT468" s="143" t="s">
        <v>8</v>
      </c>
      <c r="AU468" s="144"/>
      <c r="AV468" s="162">
        <v>0.6</v>
      </c>
      <c r="AW468" s="142"/>
      <c r="AX468" s="155" t="s">
        <v>246</v>
      </c>
      <c r="AY468" s="156"/>
      <c r="AZ468" s="162">
        <v>0.6</v>
      </c>
      <c r="BA468" s="142"/>
      <c r="BB468" s="155" t="s">
        <v>246</v>
      </c>
      <c r="BC468" s="156"/>
      <c r="BD468" s="162">
        <v>0.6</v>
      </c>
      <c r="BE468" s="142"/>
      <c r="BF468" s="155" t="s">
        <v>246</v>
      </c>
      <c r="BG468" s="156"/>
      <c r="BH468" s="162">
        <v>0.6</v>
      </c>
      <c r="BI468" s="142"/>
      <c r="BJ468" s="155" t="s">
        <v>246</v>
      </c>
      <c r="BK468" s="156"/>
      <c r="BL468" s="162">
        <v>0.6</v>
      </c>
      <c r="BM468" s="142"/>
      <c r="BN468" s="155" t="s">
        <v>246</v>
      </c>
      <c r="BO468" s="156"/>
      <c r="BP468" s="162">
        <v>0.6</v>
      </c>
      <c r="BQ468" s="142"/>
      <c r="BR468" s="155" t="s">
        <v>246</v>
      </c>
      <c r="BS468" s="156"/>
      <c r="BT468" s="162">
        <v>0.6</v>
      </c>
      <c r="BU468" s="142"/>
      <c r="BV468" s="155" t="s">
        <v>246</v>
      </c>
      <c r="BW468" s="156"/>
      <c r="BX468" s="162">
        <v>0.6</v>
      </c>
      <c r="BY468" s="142"/>
      <c r="BZ468" s="155" t="s">
        <v>246</v>
      </c>
      <c r="CA468" s="156"/>
      <c r="CB468" s="162">
        <v>0.6</v>
      </c>
      <c r="CC468" s="142"/>
      <c r="CD468" s="155" t="s">
        <v>246</v>
      </c>
      <c r="CE468" s="156"/>
      <c r="CF468" s="162">
        <v>0.6</v>
      </c>
      <c r="CG468" s="142"/>
      <c r="CH468" s="155" t="s">
        <v>246</v>
      </c>
      <c r="CI468" s="156"/>
      <c r="CJ468" s="162">
        <v>0.6</v>
      </c>
      <c r="CK468" s="142"/>
      <c r="CL468" s="155" t="s">
        <v>246</v>
      </c>
      <c r="CM468" s="156"/>
      <c r="CN468" s="162">
        <v>0.6</v>
      </c>
      <c r="CO468" s="142"/>
      <c r="CP468" s="155" t="s">
        <v>246</v>
      </c>
      <c r="CQ468" s="156"/>
      <c r="CR468" s="162">
        <v>0.6</v>
      </c>
      <c r="CS468" s="142"/>
      <c r="CT468" s="155" t="s">
        <v>246</v>
      </c>
      <c r="CU468" s="156"/>
      <c r="CV468" s="162">
        <v>0.6</v>
      </c>
      <c r="CW468" s="142"/>
      <c r="CX468" s="155" t="s">
        <v>246</v>
      </c>
      <c r="CY468" s="156"/>
      <c r="CZ468" s="162">
        <v>0.6</v>
      </c>
      <c r="DA468" s="142"/>
      <c r="DB468" s="155" t="s">
        <v>246</v>
      </c>
      <c r="DC468" s="156"/>
      <c r="DD468" s="162">
        <v>0.6</v>
      </c>
      <c r="DE468" s="142"/>
      <c r="DF468" s="155" t="s">
        <v>246</v>
      </c>
      <c r="DG468" s="156"/>
      <c r="DH468" s="162">
        <v>0.6</v>
      </c>
      <c r="DI468" s="142"/>
      <c r="DJ468" s="155" t="s">
        <v>246</v>
      </c>
      <c r="DK468" s="156"/>
      <c r="DL468" s="162">
        <v>0.6</v>
      </c>
      <c r="DM468" s="142"/>
      <c r="DN468" s="155" t="s">
        <v>246</v>
      </c>
      <c r="DO468" s="156"/>
      <c r="DP468" s="141">
        <v>1.1499999999999999</v>
      </c>
      <c r="DQ468" s="142"/>
      <c r="DR468" s="155" t="s">
        <v>134</v>
      </c>
      <c r="DS468" s="156"/>
      <c r="DT468" s="141">
        <v>1.1499999999999999</v>
      </c>
      <c r="DU468" s="142"/>
      <c r="DV468" s="155" t="s">
        <v>134</v>
      </c>
      <c r="DW468" s="156"/>
      <c r="DX468" s="141">
        <v>1.1499999999999999</v>
      </c>
      <c r="DY468" s="142"/>
      <c r="DZ468" s="155" t="s">
        <v>134</v>
      </c>
      <c r="EA468" s="156"/>
      <c r="EB468" s="141">
        <v>1.1499999999999999</v>
      </c>
      <c r="EC468" s="142"/>
      <c r="ED468" s="155" t="s">
        <v>134</v>
      </c>
      <c r="EE468" s="156"/>
      <c r="EF468" s="141">
        <v>1.1499999999999999</v>
      </c>
      <c r="EG468" s="142"/>
      <c r="EH468" s="155" t="s">
        <v>134</v>
      </c>
      <c r="EI468" s="156"/>
      <c r="EJ468" s="141">
        <v>1.1499999999999999</v>
      </c>
      <c r="EK468" s="142"/>
      <c r="EL468" s="155" t="s">
        <v>134</v>
      </c>
      <c r="EM468" s="156"/>
      <c r="EN468" s="141">
        <v>1.1499999999999999</v>
      </c>
      <c r="EO468" s="142"/>
      <c r="EP468" s="155" t="s">
        <v>134</v>
      </c>
      <c r="EQ468" s="156"/>
      <c r="ER468" s="141">
        <v>1.1499999999999999</v>
      </c>
      <c r="ES468" s="142"/>
      <c r="ET468" s="155" t="s">
        <v>134</v>
      </c>
      <c r="EU468" s="156"/>
      <c r="EV468" s="141">
        <v>1.1499999999999999</v>
      </c>
      <c r="EW468" s="142"/>
      <c r="EX468" s="155" t="s">
        <v>134</v>
      </c>
      <c r="EY468" s="156"/>
      <c r="EZ468" s="141">
        <v>1.1499999999999999</v>
      </c>
      <c r="FA468" s="142"/>
      <c r="FB468" s="155" t="s">
        <v>134</v>
      </c>
      <c r="FC468" s="156"/>
      <c r="FD468" s="141">
        <v>1.1499999999999999</v>
      </c>
      <c r="FE468" s="142"/>
      <c r="FF468" s="155" t="s">
        <v>134</v>
      </c>
      <c r="FG468" s="156"/>
      <c r="FH468" s="141">
        <v>1.1499999999999999</v>
      </c>
      <c r="FI468" s="142"/>
      <c r="FJ468" s="155" t="s">
        <v>134</v>
      </c>
      <c r="FK468" s="156"/>
      <c r="FL468" s="141">
        <v>1.1499999999999999</v>
      </c>
      <c r="FM468" s="142"/>
      <c r="FN468" s="155" t="s">
        <v>134</v>
      </c>
      <c r="FO468" s="156"/>
      <c r="FP468" s="141">
        <v>1.0999999999999999</v>
      </c>
      <c r="FQ468" s="142"/>
      <c r="FR468" s="155" t="s">
        <v>134</v>
      </c>
      <c r="FS468" s="156"/>
      <c r="FT468" s="141">
        <v>1.0999999999999999</v>
      </c>
      <c r="FU468" s="142"/>
      <c r="FV468" s="155" t="s">
        <v>134</v>
      </c>
      <c r="FW468" s="156"/>
      <c r="FX468" s="141">
        <v>1.0999999999999999</v>
      </c>
      <c r="FY468" s="142"/>
      <c r="FZ468" s="155" t="s">
        <v>134</v>
      </c>
      <c r="GA468" s="156"/>
      <c r="GB468" s="141">
        <v>1.0999999999999999</v>
      </c>
      <c r="GC468" s="142"/>
      <c r="GD468" s="155" t="s">
        <v>134</v>
      </c>
      <c r="GE468" s="156"/>
      <c r="GF468" s="141">
        <v>1.0999999999999999</v>
      </c>
      <c r="GG468" s="142"/>
      <c r="GH468" s="155" t="s">
        <v>134</v>
      </c>
      <c r="GI468" s="156"/>
      <c r="GJ468" s="141">
        <v>1.0999999999999999</v>
      </c>
      <c r="GK468" s="142"/>
      <c r="GL468" s="155" t="s">
        <v>134</v>
      </c>
      <c r="GM468" s="156"/>
      <c r="GN468" s="141">
        <v>1.0999999999999999</v>
      </c>
      <c r="GO468" s="142"/>
      <c r="GP468" s="155" t="s">
        <v>134</v>
      </c>
      <c r="GQ468" s="156"/>
      <c r="GR468" s="141">
        <v>1.0999999999999999</v>
      </c>
      <c r="GS468" s="142"/>
      <c r="GT468" s="155" t="s">
        <v>134</v>
      </c>
      <c r="GU468" s="156"/>
      <c r="GV468" s="141">
        <v>1.0999999999999999</v>
      </c>
      <c r="GW468" s="142"/>
      <c r="GX468" s="155" t="s">
        <v>134</v>
      </c>
      <c r="GY468" s="156"/>
      <c r="GZ468" s="141">
        <v>1.0999999999999999</v>
      </c>
      <c r="HA468" s="142"/>
      <c r="HB468" s="155" t="s">
        <v>134</v>
      </c>
      <c r="HC468" s="156"/>
      <c r="HD468" s="141">
        <v>1.0999999999999999</v>
      </c>
      <c r="HE468" s="142"/>
      <c r="HF468" s="155" t="s">
        <v>134</v>
      </c>
      <c r="HG468" s="156"/>
      <c r="HH468" s="141">
        <v>1.0999999999999999</v>
      </c>
      <c r="HI468" s="142"/>
      <c r="HJ468" s="155" t="s">
        <v>134</v>
      </c>
      <c r="HK468" s="156"/>
      <c r="HL468" s="141">
        <v>1.0999999999999999</v>
      </c>
      <c r="HM468" s="142"/>
      <c r="HN468" s="155" t="s">
        <v>134</v>
      </c>
      <c r="HO468" s="156"/>
      <c r="HP468" s="141">
        <v>1.0999999999999999</v>
      </c>
      <c r="HQ468" s="142"/>
      <c r="HR468" s="155" t="s">
        <v>134</v>
      </c>
      <c r="HS468" s="156"/>
      <c r="HT468" s="141">
        <v>1.0999999999999999</v>
      </c>
      <c r="HU468" s="142"/>
      <c r="HV468" s="155" t="s">
        <v>134</v>
      </c>
      <c r="HW468" s="156"/>
      <c r="HX468" s="141">
        <v>1.0999999999999999</v>
      </c>
      <c r="HY468" s="142"/>
      <c r="HZ468" s="155" t="s">
        <v>134</v>
      </c>
      <c r="IA468" s="156"/>
      <c r="IB468" s="141">
        <v>1.0999999999999999</v>
      </c>
      <c r="IC468" s="142"/>
      <c r="ID468" s="155" t="s">
        <v>134</v>
      </c>
      <c r="IE468" s="156"/>
      <c r="IF468" s="141">
        <v>1.0999999999999999</v>
      </c>
      <c r="IG468" s="142"/>
      <c r="IH468" s="155" t="s">
        <v>134</v>
      </c>
      <c r="II468" s="156"/>
      <c r="IJ468" s="141">
        <v>1.0999999999999999</v>
      </c>
      <c r="IK468" s="142"/>
      <c r="IL468" s="155" t="s">
        <v>134</v>
      </c>
      <c r="IM468" s="156"/>
      <c r="IN468" s="141">
        <v>1.0999999999999999</v>
      </c>
      <c r="IO468" s="142"/>
      <c r="IP468" s="155" t="s">
        <v>134</v>
      </c>
      <c r="IQ468" s="156"/>
    </row>
    <row r="469" spans="2:251" ht="23.5" customHeight="1" x14ac:dyDescent="0.4">
      <c r="B469" s="234"/>
      <c r="C469" s="235"/>
      <c r="D469" s="137"/>
      <c r="E469" s="138"/>
      <c r="F469" s="145"/>
      <c r="G469" s="146"/>
      <c r="H469" s="137"/>
      <c r="I469" s="138"/>
      <c r="J469" s="145"/>
      <c r="K469" s="146"/>
      <c r="L469" s="137"/>
      <c r="M469" s="138"/>
      <c r="N469" s="145"/>
      <c r="O469" s="146"/>
      <c r="P469" s="137"/>
      <c r="Q469" s="138"/>
      <c r="R469" s="145"/>
      <c r="S469" s="146"/>
      <c r="T469" s="137"/>
      <c r="U469" s="138"/>
      <c r="V469" s="145"/>
      <c r="W469" s="146"/>
      <c r="X469" s="137"/>
      <c r="Y469" s="138"/>
      <c r="Z469" s="145"/>
      <c r="AA469" s="146"/>
      <c r="AB469" s="137"/>
      <c r="AC469" s="138"/>
      <c r="AD469" s="145"/>
      <c r="AE469" s="146"/>
      <c r="AF469" s="137"/>
      <c r="AG469" s="138"/>
      <c r="AH469" s="145"/>
      <c r="AI469" s="146"/>
      <c r="AJ469" s="137"/>
      <c r="AK469" s="138"/>
      <c r="AL469" s="145"/>
      <c r="AM469" s="146"/>
      <c r="AN469" s="137"/>
      <c r="AO469" s="138"/>
      <c r="AP469" s="145"/>
      <c r="AQ469" s="146"/>
      <c r="AR469" s="137"/>
      <c r="AS469" s="138"/>
      <c r="AT469" s="145"/>
      <c r="AU469" s="146"/>
      <c r="AV469" s="161">
        <f t="shared" ref="AV469" si="65">6.15</f>
        <v>6.15</v>
      </c>
      <c r="AW469" s="138"/>
      <c r="AX469" s="139" t="s">
        <v>134</v>
      </c>
      <c r="AY469" s="140"/>
      <c r="AZ469" s="161">
        <f t="shared" ref="AZ469" si="66">6.15</f>
        <v>6.15</v>
      </c>
      <c r="BA469" s="138"/>
      <c r="BB469" s="139" t="s">
        <v>134</v>
      </c>
      <c r="BC469" s="140"/>
      <c r="BD469" s="161">
        <f t="shared" ref="BD469" si="67">6.15</f>
        <v>6.15</v>
      </c>
      <c r="BE469" s="138"/>
      <c r="BF469" s="139" t="s">
        <v>134</v>
      </c>
      <c r="BG469" s="140"/>
      <c r="BH469" s="161">
        <f t="shared" ref="BH469" si="68">6.15</f>
        <v>6.15</v>
      </c>
      <c r="BI469" s="138"/>
      <c r="BJ469" s="139" t="s">
        <v>134</v>
      </c>
      <c r="BK469" s="140"/>
      <c r="BL469" s="161">
        <f t="shared" ref="BL469" si="69">6.15</f>
        <v>6.15</v>
      </c>
      <c r="BM469" s="138"/>
      <c r="BN469" s="139" t="s">
        <v>134</v>
      </c>
      <c r="BO469" s="140"/>
      <c r="BP469" s="161">
        <v>6.1000000000000005</v>
      </c>
      <c r="BQ469" s="138"/>
      <c r="BR469" s="139" t="s">
        <v>134</v>
      </c>
      <c r="BS469" s="140"/>
      <c r="BT469" s="161">
        <v>6.1000000000000005</v>
      </c>
      <c r="BU469" s="138"/>
      <c r="BV469" s="139" t="s">
        <v>134</v>
      </c>
      <c r="BW469" s="140"/>
      <c r="BX469" s="161">
        <v>6.1000000000000005</v>
      </c>
      <c r="BY469" s="138"/>
      <c r="BZ469" s="139" t="s">
        <v>134</v>
      </c>
      <c r="CA469" s="140"/>
      <c r="CB469" s="161">
        <v>6.1000000000000005</v>
      </c>
      <c r="CC469" s="138"/>
      <c r="CD469" s="139" t="s">
        <v>134</v>
      </c>
      <c r="CE469" s="140"/>
      <c r="CF469" s="161">
        <v>6.1000000000000005</v>
      </c>
      <c r="CG469" s="138"/>
      <c r="CH469" s="139" t="s">
        <v>134</v>
      </c>
      <c r="CI469" s="140"/>
      <c r="CJ469" s="161">
        <v>6.1000000000000005</v>
      </c>
      <c r="CK469" s="138"/>
      <c r="CL469" s="139" t="s">
        <v>134</v>
      </c>
      <c r="CM469" s="140"/>
      <c r="CN469" s="161">
        <v>6.1000000000000005</v>
      </c>
      <c r="CO469" s="138"/>
      <c r="CP469" s="139" t="s">
        <v>134</v>
      </c>
      <c r="CQ469" s="140"/>
      <c r="CR469" s="161">
        <v>6.1000000000000005</v>
      </c>
      <c r="CS469" s="138"/>
      <c r="CT469" s="139" t="s">
        <v>134</v>
      </c>
      <c r="CU469" s="140"/>
      <c r="CV469" s="161">
        <v>6.1000000000000005</v>
      </c>
      <c r="CW469" s="138"/>
      <c r="CX469" s="139" t="s">
        <v>134</v>
      </c>
      <c r="CY469" s="140"/>
      <c r="CZ469" s="161">
        <v>10.220000000000001</v>
      </c>
      <c r="DA469" s="138"/>
      <c r="DB469" s="139" t="s">
        <v>134</v>
      </c>
      <c r="DC469" s="140"/>
      <c r="DD469" s="161">
        <v>10.220000000000001</v>
      </c>
      <c r="DE469" s="138"/>
      <c r="DF469" s="139" t="s">
        <v>134</v>
      </c>
      <c r="DG469" s="140"/>
      <c r="DH469" s="161">
        <v>10.220000000000001</v>
      </c>
      <c r="DI469" s="138"/>
      <c r="DJ469" s="139" t="s">
        <v>134</v>
      </c>
      <c r="DK469" s="140"/>
      <c r="DL469" s="161">
        <v>10.220000000000001</v>
      </c>
      <c r="DM469" s="138"/>
      <c r="DN469" s="139" t="s">
        <v>134</v>
      </c>
      <c r="DO469" s="140"/>
      <c r="DP469" s="137">
        <v>10.220000000000001</v>
      </c>
      <c r="DQ469" s="138"/>
      <c r="DR469" s="139" t="s">
        <v>134</v>
      </c>
      <c r="DS469" s="140"/>
      <c r="DT469" s="137">
        <v>10.220000000000001</v>
      </c>
      <c r="DU469" s="138"/>
      <c r="DV469" s="139" t="s">
        <v>134</v>
      </c>
      <c r="DW469" s="140"/>
      <c r="DX469" s="137">
        <v>10.220000000000001</v>
      </c>
      <c r="DY469" s="138"/>
      <c r="DZ469" s="139" t="s">
        <v>134</v>
      </c>
      <c r="EA469" s="140"/>
      <c r="EB469" s="137">
        <v>10.220000000000001</v>
      </c>
      <c r="EC469" s="138"/>
      <c r="ED469" s="139" t="s">
        <v>134</v>
      </c>
      <c r="EE469" s="140"/>
      <c r="EF469" s="137">
        <v>10.220000000000001</v>
      </c>
      <c r="EG469" s="138"/>
      <c r="EH469" s="139" t="s">
        <v>134</v>
      </c>
      <c r="EI469" s="140"/>
      <c r="EJ469" s="137">
        <v>10.220000000000001</v>
      </c>
      <c r="EK469" s="138"/>
      <c r="EL469" s="139" t="s">
        <v>134</v>
      </c>
      <c r="EM469" s="140"/>
      <c r="EN469" s="137">
        <v>10.220000000000001</v>
      </c>
      <c r="EO469" s="138"/>
      <c r="EP469" s="139" t="s">
        <v>134</v>
      </c>
      <c r="EQ469" s="140"/>
      <c r="ER469" s="137">
        <v>10.220000000000001</v>
      </c>
      <c r="ES469" s="138"/>
      <c r="ET469" s="139" t="s">
        <v>134</v>
      </c>
      <c r="EU469" s="140"/>
      <c r="EV469" s="137">
        <v>10.220000000000001</v>
      </c>
      <c r="EW469" s="138"/>
      <c r="EX469" s="139" t="s">
        <v>134</v>
      </c>
      <c r="EY469" s="140"/>
      <c r="EZ469" s="137">
        <v>10.220000000000001</v>
      </c>
      <c r="FA469" s="138"/>
      <c r="FB469" s="139" t="s">
        <v>134</v>
      </c>
      <c r="FC469" s="140"/>
      <c r="FD469" s="137">
        <v>10.220000000000001</v>
      </c>
      <c r="FE469" s="138"/>
      <c r="FF469" s="139" t="s">
        <v>134</v>
      </c>
      <c r="FG469" s="140"/>
      <c r="FH469" s="137">
        <v>10.220000000000001</v>
      </c>
      <c r="FI469" s="138"/>
      <c r="FJ469" s="139" t="s">
        <v>134</v>
      </c>
      <c r="FK469" s="140"/>
      <c r="FL469" s="137">
        <v>10.220000000000001</v>
      </c>
      <c r="FM469" s="138"/>
      <c r="FN469" s="139" t="s">
        <v>134</v>
      </c>
      <c r="FO469" s="140"/>
      <c r="FP469" s="137">
        <v>10.17</v>
      </c>
      <c r="FQ469" s="138"/>
      <c r="FR469" s="139" t="s">
        <v>134</v>
      </c>
      <c r="FS469" s="140"/>
      <c r="FT469" s="137">
        <v>10.17</v>
      </c>
      <c r="FU469" s="138"/>
      <c r="FV469" s="139" t="s">
        <v>134</v>
      </c>
      <c r="FW469" s="140"/>
      <c r="FX469" s="137">
        <v>10.17</v>
      </c>
      <c r="FY469" s="138"/>
      <c r="FZ469" s="139" t="s">
        <v>134</v>
      </c>
      <c r="GA469" s="140"/>
      <c r="GB469" s="137">
        <v>10.17</v>
      </c>
      <c r="GC469" s="138"/>
      <c r="GD469" s="139" t="s">
        <v>134</v>
      </c>
      <c r="GE469" s="140"/>
      <c r="GF469" s="137">
        <v>10.17</v>
      </c>
      <c r="GG469" s="138"/>
      <c r="GH469" s="139" t="s">
        <v>134</v>
      </c>
      <c r="GI469" s="140"/>
      <c r="GJ469" s="137">
        <v>10.17</v>
      </c>
      <c r="GK469" s="138"/>
      <c r="GL469" s="139" t="s">
        <v>134</v>
      </c>
      <c r="GM469" s="140"/>
      <c r="GN469" s="137">
        <v>10.17</v>
      </c>
      <c r="GO469" s="138"/>
      <c r="GP469" s="139" t="s">
        <v>134</v>
      </c>
      <c r="GQ469" s="140"/>
      <c r="GR469" s="137">
        <v>10.17</v>
      </c>
      <c r="GS469" s="138"/>
      <c r="GT469" s="139" t="s">
        <v>134</v>
      </c>
      <c r="GU469" s="140"/>
      <c r="GV469" s="137">
        <v>10.17</v>
      </c>
      <c r="GW469" s="138"/>
      <c r="GX469" s="139" t="s">
        <v>134</v>
      </c>
      <c r="GY469" s="140"/>
      <c r="GZ469" s="137">
        <v>10.17</v>
      </c>
      <c r="HA469" s="138"/>
      <c r="HB469" s="139" t="s">
        <v>134</v>
      </c>
      <c r="HC469" s="140"/>
      <c r="HD469" s="137">
        <v>10.17</v>
      </c>
      <c r="HE469" s="138"/>
      <c r="HF469" s="139" t="s">
        <v>134</v>
      </c>
      <c r="HG469" s="140"/>
      <c r="HH469" s="137">
        <v>10.17</v>
      </c>
      <c r="HI469" s="138"/>
      <c r="HJ469" s="139" t="s">
        <v>134</v>
      </c>
      <c r="HK469" s="140"/>
      <c r="HL469" s="137">
        <v>10.17</v>
      </c>
      <c r="HM469" s="138"/>
      <c r="HN469" s="139" t="s">
        <v>134</v>
      </c>
      <c r="HO469" s="140"/>
      <c r="HP469" s="137">
        <v>10.17</v>
      </c>
      <c r="HQ469" s="138"/>
      <c r="HR469" s="139" t="s">
        <v>134</v>
      </c>
      <c r="HS469" s="140"/>
      <c r="HT469" s="137">
        <v>10.17</v>
      </c>
      <c r="HU469" s="138"/>
      <c r="HV469" s="139" t="s">
        <v>134</v>
      </c>
      <c r="HW469" s="140"/>
      <c r="HX469" s="137">
        <v>10.17</v>
      </c>
      <c r="HY469" s="138"/>
      <c r="HZ469" s="139" t="s">
        <v>134</v>
      </c>
      <c r="IA469" s="140"/>
      <c r="IB469" s="137">
        <v>10.17</v>
      </c>
      <c r="IC469" s="138"/>
      <c r="ID469" s="139" t="s">
        <v>134</v>
      </c>
      <c r="IE469" s="140"/>
      <c r="IF469" s="137">
        <v>10.17</v>
      </c>
      <c r="IG469" s="138"/>
      <c r="IH469" s="139" t="s">
        <v>134</v>
      </c>
      <c r="II469" s="140"/>
      <c r="IJ469" s="137">
        <v>10.17</v>
      </c>
      <c r="IK469" s="138"/>
      <c r="IL469" s="139" t="s">
        <v>134</v>
      </c>
      <c r="IM469" s="140"/>
      <c r="IN469" s="137">
        <v>10.17</v>
      </c>
      <c r="IO469" s="138"/>
      <c r="IP469" s="139" t="s">
        <v>134</v>
      </c>
      <c r="IQ469" s="140"/>
    </row>
    <row r="470" spans="2:251" ht="23.5" customHeight="1" x14ac:dyDescent="0.4">
      <c r="B470" s="232" t="s">
        <v>69</v>
      </c>
      <c r="C470" s="233"/>
      <c r="D470" s="141" t="s">
        <v>8</v>
      </c>
      <c r="E470" s="142"/>
      <c r="F470" s="143" t="s">
        <v>8</v>
      </c>
      <c r="G470" s="144"/>
      <c r="H470" s="141" t="s">
        <v>8</v>
      </c>
      <c r="I470" s="142"/>
      <c r="J470" s="143" t="s">
        <v>8</v>
      </c>
      <c r="K470" s="144"/>
      <c r="L470" s="141" t="s">
        <v>8</v>
      </c>
      <c r="M470" s="142"/>
      <c r="N470" s="143" t="s">
        <v>8</v>
      </c>
      <c r="O470" s="144"/>
      <c r="P470" s="141" t="s">
        <v>8</v>
      </c>
      <c r="Q470" s="142"/>
      <c r="R470" s="143" t="s">
        <v>8</v>
      </c>
      <c r="S470" s="144"/>
      <c r="T470" s="141" t="s">
        <v>8</v>
      </c>
      <c r="U470" s="142"/>
      <c r="V470" s="143" t="s">
        <v>8</v>
      </c>
      <c r="W470" s="144"/>
      <c r="X470" s="141" t="s">
        <v>8</v>
      </c>
      <c r="Y470" s="142"/>
      <c r="Z470" s="143" t="s">
        <v>8</v>
      </c>
      <c r="AA470" s="144"/>
      <c r="AB470" s="141" t="s">
        <v>8</v>
      </c>
      <c r="AC470" s="142"/>
      <c r="AD470" s="143" t="s">
        <v>8</v>
      </c>
      <c r="AE470" s="144"/>
      <c r="AF470" s="141" t="s">
        <v>8</v>
      </c>
      <c r="AG470" s="142"/>
      <c r="AH470" s="143" t="s">
        <v>8</v>
      </c>
      <c r="AI470" s="144"/>
      <c r="AJ470" s="141" t="s">
        <v>8</v>
      </c>
      <c r="AK470" s="142"/>
      <c r="AL470" s="143" t="s">
        <v>8</v>
      </c>
      <c r="AM470" s="144"/>
      <c r="AN470" s="141" t="s">
        <v>8</v>
      </c>
      <c r="AO470" s="142"/>
      <c r="AP470" s="143" t="s">
        <v>8</v>
      </c>
      <c r="AQ470" s="144"/>
      <c r="AR470" s="141" t="s">
        <v>8</v>
      </c>
      <c r="AS470" s="142"/>
      <c r="AT470" s="143" t="s">
        <v>8</v>
      </c>
      <c r="AU470" s="144"/>
      <c r="AV470" s="162">
        <v>0.6</v>
      </c>
      <c r="AW470" s="142"/>
      <c r="AX470" s="155" t="s">
        <v>246</v>
      </c>
      <c r="AY470" s="156"/>
      <c r="AZ470" s="162">
        <v>0.6</v>
      </c>
      <c r="BA470" s="142"/>
      <c r="BB470" s="155" t="s">
        <v>246</v>
      </c>
      <c r="BC470" s="156"/>
      <c r="BD470" s="162">
        <v>0.6</v>
      </c>
      <c r="BE470" s="142"/>
      <c r="BF470" s="155" t="s">
        <v>246</v>
      </c>
      <c r="BG470" s="156"/>
      <c r="BH470" s="162">
        <v>0.6</v>
      </c>
      <c r="BI470" s="142"/>
      <c r="BJ470" s="155" t="s">
        <v>246</v>
      </c>
      <c r="BK470" s="156"/>
      <c r="BL470" s="162">
        <v>0.6</v>
      </c>
      <c r="BM470" s="142"/>
      <c r="BN470" s="155" t="s">
        <v>246</v>
      </c>
      <c r="BO470" s="156"/>
      <c r="BP470" s="162">
        <v>0.6</v>
      </c>
      <c r="BQ470" s="142"/>
      <c r="BR470" s="155" t="s">
        <v>246</v>
      </c>
      <c r="BS470" s="156"/>
      <c r="BT470" s="162">
        <v>0.6</v>
      </c>
      <c r="BU470" s="142"/>
      <c r="BV470" s="155" t="s">
        <v>246</v>
      </c>
      <c r="BW470" s="156"/>
      <c r="BX470" s="162">
        <v>0.6</v>
      </c>
      <c r="BY470" s="142"/>
      <c r="BZ470" s="155" t="s">
        <v>246</v>
      </c>
      <c r="CA470" s="156"/>
      <c r="CB470" s="162">
        <v>0.6</v>
      </c>
      <c r="CC470" s="142"/>
      <c r="CD470" s="155" t="s">
        <v>246</v>
      </c>
      <c r="CE470" s="156"/>
      <c r="CF470" s="162">
        <v>0.6</v>
      </c>
      <c r="CG470" s="142"/>
      <c r="CH470" s="155" t="s">
        <v>246</v>
      </c>
      <c r="CI470" s="156"/>
      <c r="CJ470" s="162">
        <v>0.6</v>
      </c>
      <c r="CK470" s="142"/>
      <c r="CL470" s="155" t="s">
        <v>246</v>
      </c>
      <c r="CM470" s="156"/>
      <c r="CN470" s="162">
        <v>0.6</v>
      </c>
      <c r="CO470" s="142"/>
      <c r="CP470" s="155" t="s">
        <v>246</v>
      </c>
      <c r="CQ470" s="156"/>
      <c r="CR470" s="162">
        <v>0.6</v>
      </c>
      <c r="CS470" s="142"/>
      <c r="CT470" s="155" t="s">
        <v>246</v>
      </c>
      <c r="CU470" s="156"/>
      <c r="CV470" s="162">
        <v>0.6</v>
      </c>
      <c r="CW470" s="142"/>
      <c r="CX470" s="155" t="s">
        <v>246</v>
      </c>
      <c r="CY470" s="156"/>
      <c r="CZ470" s="162">
        <v>0.6</v>
      </c>
      <c r="DA470" s="142"/>
      <c r="DB470" s="155" t="s">
        <v>246</v>
      </c>
      <c r="DC470" s="156"/>
      <c r="DD470" s="162">
        <v>0.6</v>
      </c>
      <c r="DE470" s="142"/>
      <c r="DF470" s="155" t="s">
        <v>246</v>
      </c>
      <c r="DG470" s="156"/>
      <c r="DH470" s="162">
        <v>0.6</v>
      </c>
      <c r="DI470" s="142"/>
      <c r="DJ470" s="155" t="s">
        <v>246</v>
      </c>
      <c r="DK470" s="156"/>
      <c r="DL470" s="162">
        <v>0.6</v>
      </c>
      <c r="DM470" s="142"/>
      <c r="DN470" s="155" t="s">
        <v>246</v>
      </c>
      <c r="DO470" s="156"/>
      <c r="DP470" s="162">
        <v>0.6</v>
      </c>
      <c r="DQ470" s="142"/>
      <c r="DR470" s="155" t="s">
        <v>246</v>
      </c>
      <c r="DS470" s="156"/>
      <c r="DT470" s="162">
        <v>0.6</v>
      </c>
      <c r="DU470" s="142"/>
      <c r="DV470" s="155" t="s">
        <v>246</v>
      </c>
      <c r="DW470" s="156"/>
      <c r="DX470" s="162">
        <v>0.6</v>
      </c>
      <c r="DY470" s="142"/>
      <c r="DZ470" s="155" t="s">
        <v>246</v>
      </c>
      <c r="EA470" s="156"/>
      <c r="EB470" s="162">
        <v>0.6</v>
      </c>
      <c r="EC470" s="142"/>
      <c r="ED470" s="155" t="s">
        <v>246</v>
      </c>
      <c r="EE470" s="156"/>
      <c r="EF470" s="162">
        <v>0.6</v>
      </c>
      <c r="EG470" s="142"/>
      <c r="EH470" s="155" t="s">
        <v>246</v>
      </c>
      <c r="EI470" s="156"/>
      <c r="EJ470" s="162">
        <v>0.6</v>
      </c>
      <c r="EK470" s="142"/>
      <c r="EL470" s="155" t="s">
        <v>246</v>
      </c>
      <c r="EM470" s="156"/>
      <c r="EN470" s="162">
        <v>0.6</v>
      </c>
      <c r="EO470" s="142"/>
      <c r="EP470" s="155" t="s">
        <v>246</v>
      </c>
      <c r="EQ470" s="156"/>
      <c r="ER470" s="162">
        <v>0.6</v>
      </c>
      <c r="ES470" s="142"/>
      <c r="ET470" s="155" t="s">
        <v>246</v>
      </c>
      <c r="EU470" s="156"/>
      <c r="EV470" s="162">
        <v>0.6</v>
      </c>
      <c r="EW470" s="142"/>
      <c r="EX470" s="155" t="s">
        <v>246</v>
      </c>
      <c r="EY470" s="156"/>
      <c r="EZ470" s="162">
        <v>0.6</v>
      </c>
      <c r="FA470" s="142"/>
      <c r="FB470" s="155" t="s">
        <v>246</v>
      </c>
      <c r="FC470" s="156"/>
      <c r="FD470" s="162">
        <v>0.6</v>
      </c>
      <c r="FE470" s="142"/>
      <c r="FF470" s="155" t="s">
        <v>246</v>
      </c>
      <c r="FG470" s="156"/>
      <c r="FH470" s="162">
        <v>0.6</v>
      </c>
      <c r="FI470" s="142"/>
      <c r="FJ470" s="155" t="s">
        <v>246</v>
      </c>
      <c r="FK470" s="156"/>
      <c r="FL470" s="162">
        <v>0.6</v>
      </c>
      <c r="FM470" s="142"/>
      <c r="FN470" s="155" t="s">
        <v>246</v>
      </c>
      <c r="FO470" s="156"/>
      <c r="FP470" s="162">
        <v>0.6</v>
      </c>
      <c r="FQ470" s="142"/>
      <c r="FR470" s="155" t="s">
        <v>246</v>
      </c>
      <c r="FS470" s="156"/>
      <c r="FT470" s="162">
        <v>0.6</v>
      </c>
      <c r="FU470" s="142"/>
      <c r="FV470" s="155" t="s">
        <v>246</v>
      </c>
      <c r="FW470" s="156"/>
      <c r="FX470" s="162">
        <v>0.6</v>
      </c>
      <c r="FY470" s="142"/>
      <c r="FZ470" s="155" t="s">
        <v>246</v>
      </c>
      <c r="GA470" s="156"/>
      <c r="GB470" s="162">
        <v>0.6</v>
      </c>
      <c r="GC470" s="142"/>
      <c r="GD470" s="155" t="s">
        <v>246</v>
      </c>
      <c r="GE470" s="156"/>
      <c r="GF470" s="162">
        <v>0.6</v>
      </c>
      <c r="GG470" s="142"/>
      <c r="GH470" s="155" t="s">
        <v>246</v>
      </c>
      <c r="GI470" s="156"/>
      <c r="GJ470" s="162">
        <v>0.6</v>
      </c>
      <c r="GK470" s="142"/>
      <c r="GL470" s="155" t="s">
        <v>246</v>
      </c>
      <c r="GM470" s="156"/>
      <c r="GN470" s="162">
        <v>0.6</v>
      </c>
      <c r="GO470" s="142"/>
      <c r="GP470" s="155" t="s">
        <v>246</v>
      </c>
      <c r="GQ470" s="156"/>
      <c r="GR470" s="162">
        <v>0.6</v>
      </c>
      <c r="GS470" s="142"/>
      <c r="GT470" s="155" t="s">
        <v>246</v>
      </c>
      <c r="GU470" s="156"/>
      <c r="GV470" s="162">
        <v>0.6</v>
      </c>
      <c r="GW470" s="142"/>
      <c r="GX470" s="155" t="s">
        <v>246</v>
      </c>
      <c r="GY470" s="156"/>
      <c r="GZ470" s="162">
        <v>0.6</v>
      </c>
      <c r="HA470" s="142"/>
      <c r="HB470" s="155" t="s">
        <v>246</v>
      </c>
      <c r="HC470" s="156"/>
      <c r="HD470" s="162">
        <v>0.6</v>
      </c>
      <c r="HE470" s="142"/>
      <c r="HF470" s="155" t="s">
        <v>246</v>
      </c>
      <c r="HG470" s="156"/>
      <c r="HH470" s="162">
        <v>0.6</v>
      </c>
      <c r="HI470" s="142"/>
      <c r="HJ470" s="155" t="s">
        <v>246</v>
      </c>
      <c r="HK470" s="156"/>
      <c r="HL470" s="162">
        <v>0.6</v>
      </c>
      <c r="HM470" s="142"/>
      <c r="HN470" s="155" t="s">
        <v>246</v>
      </c>
      <c r="HO470" s="156"/>
      <c r="HP470" s="162">
        <v>0.6</v>
      </c>
      <c r="HQ470" s="142"/>
      <c r="HR470" s="155" t="s">
        <v>246</v>
      </c>
      <c r="HS470" s="156"/>
      <c r="HT470" s="162">
        <v>0.6</v>
      </c>
      <c r="HU470" s="142"/>
      <c r="HV470" s="155" t="s">
        <v>246</v>
      </c>
      <c r="HW470" s="156"/>
      <c r="HX470" s="162">
        <v>0.6</v>
      </c>
      <c r="HY470" s="142"/>
      <c r="HZ470" s="155" t="s">
        <v>246</v>
      </c>
      <c r="IA470" s="156"/>
      <c r="IB470" s="162">
        <v>0.6</v>
      </c>
      <c r="IC470" s="142"/>
      <c r="ID470" s="155" t="s">
        <v>246</v>
      </c>
      <c r="IE470" s="156"/>
      <c r="IF470" s="162">
        <v>0.6</v>
      </c>
      <c r="IG470" s="142"/>
      <c r="IH470" s="155" t="s">
        <v>246</v>
      </c>
      <c r="II470" s="156"/>
      <c r="IJ470" s="162">
        <v>0.6</v>
      </c>
      <c r="IK470" s="142"/>
      <c r="IL470" s="155" t="s">
        <v>246</v>
      </c>
      <c r="IM470" s="156"/>
      <c r="IN470" s="162">
        <v>0.6</v>
      </c>
      <c r="IO470" s="142"/>
      <c r="IP470" s="155" t="s">
        <v>246</v>
      </c>
      <c r="IQ470" s="156"/>
    </row>
    <row r="471" spans="2:251" ht="23.5" customHeight="1" x14ac:dyDescent="0.4">
      <c r="B471" s="234"/>
      <c r="C471" s="235"/>
      <c r="D471" s="137"/>
      <c r="E471" s="138"/>
      <c r="F471" s="145"/>
      <c r="G471" s="146"/>
      <c r="H471" s="137"/>
      <c r="I471" s="138"/>
      <c r="J471" s="145"/>
      <c r="K471" s="146"/>
      <c r="L471" s="137"/>
      <c r="M471" s="138"/>
      <c r="N471" s="145"/>
      <c r="O471" s="146"/>
      <c r="P471" s="137"/>
      <c r="Q471" s="138"/>
      <c r="R471" s="145"/>
      <c r="S471" s="146"/>
      <c r="T471" s="137"/>
      <c r="U471" s="138"/>
      <c r="V471" s="145"/>
      <c r="W471" s="146"/>
      <c r="X471" s="137"/>
      <c r="Y471" s="138"/>
      <c r="Z471" s="145"/>
      <c r="AA471" s="146"/>
      <c r="AB471" s="137"/>
      <c r="AC471" s="138"/>
      <c r="AD471" s="145"/>
      <c r="AE471" s="146"/>
      <c r="AF471" s="137"/>
      <c r="AG471" s="138"/>
      <c r="AH471" s="145"/>
      <c r="AI471" s="146"/>
      <c r="AJ471" s="137"/>
      <c r="AK471" s="138"/>
      <c r="AL471" s="145"/>
      <c r="AM471" s="146"/>
      <c r="AN471" s="137"/>
      <c r="AO471" s="138"/>
      <c r="AP471" s="145"/>
      <c r="AQ471" s="146"/>
      <c r="AR471" s="137"/>
      <c r="AS471" s="138"/>
      <c r="AT471" s="145"/>
      <c r="AU471" s="146"/>
      <c r="AV471" s="161">
        <f t="shared" ref="AV471" si="70">6.15</f>
        <v>6.15</v>
      </c>
      <c r="AW471" s="138"/>
      <c r="AX471" s="139" t="s">
        <v>134</v>
      </c>
      <c r="AY471" s="140"/>
      <c r="AZ471" s="161">
        <f t="shared" ref="AZ471" si="71">6.15</f>
        <v>6.15</v>
      </c>
      <c r="BA471" s="138"/>
      <c r="BB471" s="139" t="s">
        <v>134</v>
      </c>
      <c r="BC471" s="140"/>
      <c r="BD471" s="161">
        <f t="shared" ref="BD471" si="72">6.15</f>
        <v>6.15</v>
      </c>
      <c r="BE471" s="138"/>
      <c r="BF471" s="139" t="s">
        <v>134</v>
      </c>
      <c r="BG471" s="140"/>
      <c r="BH471" s="161">
        <f t="shared" ref="BH471" si="73">6.15</f>
        <v>6.15</v>
      </c>
      <c r="BI471" s="138"/>
      <c r="BJ471" s="139" t="s">
        <v>134</v>
      </c>
      <c r="BK471" s="140"/>
      <c r="BL471" s="161">
        <f t="shared" ref="BL471" si="74">6.15</f>
        <v>6.15</v>
      </c>
      <c r="BM471" s="138"/>
      <c r="BN471" s="139" t="s">
        <v>134</v>
      </c>
      <c r="BO471" s="140"/>
      <c r="BP471" s="161">
        <v>6.1000000000000005</v>
      </c>
      <c r="BQ471" s="138"/>
      <c r="BR471" s="139" t="s">
        <v>134</v>
      </c>
      <c r="BS471" s="140"/>
      <c r="BT471" s="161">
        <v>6.1000000000000005</v>
      </c>
      <c r="BU471" s="138"/>
      <c r="BV471" s="139" t="s">
        <v>134</v>
      </c>
      <c r="BW471" s="140"/>
      <c r="BX471" s="161">
        <v>6.1000000000000005</v>
      </c>
      <c r="BY471" s="138"/>
      <c r="BZ471" s="139" t="s">
        <v>134</v>
      </c>
      <c r="CA471" s="140"/>
      <c r="CB471" s="161">
        <v>6.1000000000000005</v>
      </c>
      <c r="CC471" s="138"/>
      <c r="CD471" s="139" t="s">
        <v>134</v>
      </c>
      <c r="CE471" s="140"/>
      <c r="CF471" s="161">
        <v>6.1000000000000005</v>
      </c>
      <c r="CG471" s="138"/>
      <c r="CH471" s="139" t="s">
        <v>134</v>
      </c>
      <c r="CI471" s="140"/>
      <c r="CJ471" s="161">
        <v>6.1000000000000005</v>
      </c>
      <c r="CK471" s="138"/>
      <c r="CL471" s="139" t="s">
        <v>134</v>
      </c>
      <c r="CM471" s="140"/>
      <c r="CN471" s="161">
        <v>6.1000000000000005</v>
      </c>
      <c r="CO471" s="138"/>
      <c r="CP471" s="139" t="s">
        <v>134</v>
      </c>
      <c r="CQ471" s="140"/>
      <c r="CR471" s="161">
        <v>6.1000000000000005</v>
      </c>
      <c r="CS471" s="138"/>
      <c r="CT471" s="139" t="s">
        <v>134</v>
      </c>
      <c r="CU471" s="140"/>
      <c r="CV471" s="161">
        <v>6.1000000000000005</v>
      </c>
      <c r="CW471" s="138"/>
      <c r="CX471" s="139" t="s">
        <v>134</v>
      </c>
      <c r="CY471" s="140"/>
      <c r="CZ471" s="161">
        <v>10.220000000000001</v>
      </c>
      <c r="DA471" s="138"/>
      <c r="DB471" s="139" t="s">
        <v>134</v>
      </c>
      <c r="DC471" s="140"/>
      <c r="DD471" s="161">
        <v>10.220000000000001</v>
      </c>
      <c r="DE471" s="138"/>
      <c r="DF471" s="139" t="s">
        <v>134</v>
      </c>
      <c r="DG471" s="140"/>
      <c r="DH471" s="161">
        <v>10.220000000000001</v>
      </c>
      <c r="DI471" s="138"/>
      <c r="DJ471" s="139" t="s">
        <v>134</v>
      </c>
      <c r="DK471" s="140"/>
      <c r="DL471" s="161">
        <v>10.220000000000001</v>
      </c>
      <c r="DM471" s="138"/>
      <c r="DN471" s="139" t="s">
        <v>134</v>
      </c>
      <c r="DO471" s="140"/>
      <c r="DP471" s="161">
        <v>10.220000000000001</v>
      </c>
      <c r="DQ471" s="138"/>
      <c r="DR471" s="139" t="s">
        <v>134</v>
      </c>
      <c r="DS471" s="140"/>
      <c r="DT471" s="161">
        <v>10.220000000000001</v>
      </c>
      <c r="DU471" s="138"/>
      <c r="DV471" s="139" t="s">
        <v>134</v>
      </c>
      <c r="DW471" s="140"/>
      <c r="DX471" s="161">
        <v>10.220000000000001</v>
      </c>
      <c r="DY471" s="138"/>
      <c r="DZ471" s="139" t="s">
        <v>134</v>
      </c>
      <c r="EA471" s="140"/>
      <c r="EB471" s="161">
        <v>10.220000000000001</v>
      </c>
      <c r="EC471" s="138"/>
      <c r="ED471" s="139" t="s">
        <v>134</v>
      </c>
      <c r="EE471" s="140"/>
      <c r="EF471" s="161">
        <v>10.220000000000001</v>
      </c>
      <c r="EG471" s="138"/>
      <c r="EH471" s="139" t="s">
        <v>134</v>
      </c>
      <c r="EI471" s="140"/>
      <c r="EJ471" s="161">
        <v>10.220000000000001</v>
      </c>
      <c r="EK471" s="138"/>
      <c r="EL471" s="139" t="s">
        <v>134</v>
      </c>
      <c r="EM471" s="140"/>
      <c r="EN471" s="161">
        <v>10.220000000000001</v>
      </c>
      <c r="EO471" s="138"/>
      <c r="EP471" s="139" t="s">
        <v>134</v>
      </c>
      <c r="EQ471" s="140"/>
      <c r="ER471" s="161">
        <v>10.220000000000001</v>
      </c>
      <c r="ES471" s="138"/>
      <c r="ET471" s="139" t="s">
        <v>134</v>
      </c>
      <c r="EU471" s="140"/>
      <c r="EV471" s="161">
        <v>10.220000000000001</v>
      </c>
      <c r="EW471" s="138"/>
      <c r="EX471" s="139" t="s">
        <v>134</v>
      </c>
      <c r="EY471" s="140"/>
      <c r="EZ471" s="161">
        <v>10.220000000000001</v>
      </c>
      <c r="FA471" s="138"/>
      <c r="FB471" s="139" t="s">
        <v>134</v>
      </c>
      <c r="FC471" s="140"/>
      <c r="FD471" s="161">
        <v>14.35</v>
      </c>
      <c r="FE471" s="138"/>
      <c r="FF471" s="139" t="s">
        <v>134</v>
      </c>
      <c r="FG471" s="140"/>
      <c r="FH471" s="161">
        <v>14.35</v>
      </c>
      <c r="FI471" s="138"/>
      <c r="FJ471" s="139" t="s">
        <v>134</v>
      </c>
      <c r="FK471" s="140"/>
      <c r="FL471" s="161">
        <v>14.35</v>
      </c>
      <c r="FM471" s="138"/>
      <c r="FN471" s="139" t="s">
        <v>134</v>
      </c>
      <c r="FO471" s="140"/>
      <c r="FP471" s="161">
        <v>14.299999999999999</v>
      </c>
      <c r="FQ471" s="138"/>
      <c r="FR471" s="139" t="s">
        <v>134</v>
      </c>
      <c r="FS471" s="140"/>
      <c r="FT471" s="161">
        <v>14.299999999999999</v>
      </c>
      <c r="FU471" s="138"/>
      <c r="FV471" s="139" t="s">
        <v>134</v>
      </c>
      <c r="FW471" s="140"/>
      <c r="FX471" s="161">
        <v>14.299999999999999</v>
      </c>
      <c r="FY471" s="138"/>
      <c r="FZ471" s="139" t="s">
        <v>134</v>
      </c>
      <c r="GA471" s="140"/>
      <c r="GB471" s="161">
        <v>14.299999999999999</v>
      </c>
      <c r="GC471" s="138"/>
      <c r="GD471" s="139" t="s">
        <v>134</v>
      </c>
      <c r="GE471" s="140"/>
      <c r="GF471" s="161">
        <v>14.299999999999999</v>
      </c>
      <c r="GG471" s="138"/>
      <c r="GH471" s="139" t="s">
        <v>134</v>
      </c>
      <c r="GI471" s="140"/>
      <c r="GJ471" s="161">
        <v>14.299999999999999</v>
      </c>
      <c r="GK471" s="138"/>
      <c r="GL471" s="139" t="s">
        <v>134</v>
      </c>
      <c r="GM471" s="140"/>
      <c r="GN471" s="161">
        <v>14.299999999999999</v>
      </c>
      <c r="GO471" s="138"/>
      <c r="GP471" s="139" t="s">
        <v>134</v>
      </c>
      <c r="GQ471" s="140"/>
      <c r="GR471" s="161">
        <v>14.299999999999999</v>
      </c>
      <c r="GS471" s="138"/>
      <c r="GT471" s="139" t="s">
        <v>134</v>
      </c>
      <c r="GU471" s="140"/>
      <c r="GV471" s="161">
        <v>14.299999999999999</v>
      </c>
      <c r="GW471" s="138"/>
      <c r="GX471" s="139" t="s">
        <v>134</v>
      </c>
      <c r="GY471" s="140"/>
      <c r="GZ471" s="161">
        <v>14.299999999999999</v>
      </c>
      <c r="HA471" s="138"/>
      <c r="HB471" s="139" t="s">
        <v>134</v>
      </c>
      <c r="HC471" s="140"/>
      <c r="HD471" s="161">
        <v>14.299999999999999</v>
      </c>
      <c r="HE471" s="138"/>
      <c r="HF471" s="139" t="s">
        <v>134</v>
      </c>
      <c r="HG471" s="140"/>
      <c r="HH471" s="161">
        <v>14.299999999999999</v>
      </c>
      <c r="HI471" s="138"/>
      <c r="HJ471" s="139" t="s">
        <v>134</v>
      </c>
      <c r="HK471" s="140"/>
      <c r="HL471" s="161">
        <v>14.299999999999999</v>
      </c>
      <c r="HM471" s="138"/>
      <c r="HN471" s="139" t="s">
        <v>134</v>
      </c>
      <c r="HO471" s="140"/>
      <c r="HP471" s="161">
        <v>14.299999999999999</v>
      </c>
      <c r="HQ471" s="138"/>
      <c r="HR471" s="139" t="s">
        <v>134</v>
      </c>
      <c r="HS471" s="140"/>
      <c r="HT471" s="161">
        <v>14.299999999999999</v>
      </c>
      <c r="HU471" s="138"/>
      <c r="HV471" s="139" t="s">
        <v>134</v>
      </c>
      <c r="HW471" s="140"/>
      <c r="HX471" s="161">
        <v>14.299999999999999</v>
      </c>
      <c r="HY471" s="138"/>
      <c r="HZ471" s="139" t="s">
        <v>134</v>
      </c>
      <c r="IA471" s="140"/>
      <c r="IB471" s="161">
        <v>14.299999999999999</v>
      </c>
      <c r="IC471" s="138"/>
      <c r="ID471" s="139" t="s">
        <v>134</v>
      </c>
      <c r="IE471" s="140"/>
      <c r="IF471" s="161">
        <v>14.299999999999999</v>
      </c>
      <c r="IG471" s="138"/>
      <c r="IH471" s="139" t="s">
        <v>134</v>
      </c>
      <c r="II471" s="140"/>
      <c r="IJ471" s="161">
        <v>14.299999999999999</v>
      </c>
      <c r="IK471" s="138"/>
      <c r="IL471" s="139" t="s">
        <v>134</v>
      </c>
      <c r="IM471" s="140"/>
      <c r="IN471" s="161">
        <v>14.299999999999999</v>
      </c>
      <c r="IO471" s="138"/>
      <c r="IP471" s="139" t="s">
        <v>134</v>
      </c>
      <c r="IQ471" s="140"/>
    </row>
    <row r="472" spans="2:251" ht="23.5" customHeight="1" x14ac:dyDescent="0.4">
      <c r="B472" s="232" t="s">
        <v>35</v>
      </c>
      <c r="C472" s="233"/>
      <c r="D472" s="141" t="s">
        <v>8</v>
      </c>
      <c r="E472" s="142"/>
      <c r="F472" s="143" t="s">
        <v>8</v>
      </c>
      <c r="G472" s="144"/>
      <c r="H472" s="141" t="s">
        <v>8</v>
      </c>
      <c r="I472" s="142"/>
      <c r="J472" s="143" t="s">
        <v>8</v>
      </c>
      <c r="K472" s="144"/>
      <c r="L472" s="141" t="s">
        <v>8</v>
      </c>
      <c r="M472" s="142"/>
      <c r="N472" s="143" t="s">
        <v>8</v>
      </c>
      <c r="O472" s="144"/>
      <c r="P472" s="141" t="s">
        <v>8</v>
      </c>
      <c r="Q472" s="142"/>
      <c r="R472" s="143" t="s">
        <v>8</v>
      </c>
      <c r="S472" s="144"/>
      <c r="T472" s="141" t="s">
        <v>8</v>
      </c>
      <c r="U472" s="142"/>
      <c r="V472" s="143" t="s">
        <v>8</v>
      </c>
      <c r="W472" s="144"/>
      <c r="X472" s="141" t="s">
        <v>8</v>
      </c>
      <c r="Y472" s="142"/>
      <c r="Z472" s="143" t="s">
        <v>8</v>
      </c>
      <c r="AA472" s="144"/>
      <c r="AB472" s="141" t="s">
        <v>8</v>
      </c>
      <c r="AC472" s="142"/>
      <c r="AD472" s="143" t="s">
        <v>8</v>
      </c>
      <c r="AE472" s="144"/>
      <c r="AF472" s="141" t="s">
        <v>8</v>
      </c>
      <c r="AG472" s="142"/>
      <c r="AH472" s="143" t="s">
        <v>8</v>
      </c>
      <c r="AI472" s="144"/>
      <c r="AJ472" s="141" t="s">
        <v>8</v>
      </c>
      <c r="AK472" s="142"/>
      <c r="AL472" s="143" t="s">
        <v>8</v>
      </c>
      <c r="AM472" s="144"/>
      <c r="AN472" s="141" t="s">
        <v>8</v>
      </c>
      <c r="AO472" s="142"/>
      <c r="AP472" s="143" t="s">
        <v>8</v>
      </c>
      <c r="AQ472" s="144"/>
      <c r="AR472" s="141" t="s">
        <v>8</v>
      </c>
      <c r="AS472" s="142"/>
      <c r="AT472" s="143" t="s">
        <v>8</v>
      </c>
      <c r="AU472" s="144"/>
      <c r="AV472" s="162">
        <v>0.6</v>
      </c>
      <c r="AW472" s="142"/>
      <c r="AX472" s="155" t="s">
        <v>246</v>
      </c>
      <c r="AY472" s="156"/>
      <c r="AZ472" s="162">
        <v>0.6</v>
      </c>
      <c r="BA472" s="142"/>
      <c r="BB472" s="155" t="s">
        <v>246</v>
      </c>
      <c r="BC472" s="156"/>
      <c r="BD472" s="162">
        <v>0.6</v>
      </c>
      <c r="BE472" s="142"/>
      <c r="BF472" s="155" t="s">
        <v>246</v>
      </c>
      <c r="BG472" s="156"/>
      <c r="BH472" s="162">
        <v>0.6</v>
      </c>
      <c r="BI472" s="142"/>
      <c r="BJ472" s="155" t="s">
        <v>246</v>
      </c>
      <c r="BK472" s="156"/>
      <c r="BL472" s="162">
        <v>0.6</v>
      </c>
      <c r="BM472" s="142"/>
      <c r="BN472" s="155" t="s">
        <v>246</v>
      </c>
      <c r="BO472" s="156"/>
      <c r="BP472" s="162">
        <v>0.6</v>
      </c>
      <c r="BQ472" s="142"/>
      <c r="BR472" s="155" t="s">
        <v>246</v>
      </c>
      <c r="BS472" s="156"/>
      <c r="BT472" s="162">
        <v>0.6</v>
      </c>
      <c r="BU472" s="142"/>
      <c r="BV472" s="155" t="s">
        <v>246</v>
      </c>
      <c r="BW472" s="156"/>
      <c r="BX472" s="162">
        <v>0.6</v>
      </c>
      <c r="BY472" s="142"/>
      <c r="BZ472" s="155" t="s">
        <v>246</v>
      </c>
      <c r="CA472" s="156"/>
      <c r="CB472" s="162">
        <v>0.6</v>
      </c>
      <c r="CC472" s="142"/>
      <c r="CD472" s="155" t="s">
        <v>246</v>
      </c>
      <c r="CE472" s="156"/>
      <c r="CF472" s="162">
        <v>0.6</v>
      </c>
      <c r="CG472" s="142"/>
      <c r="CH472" s="155" t="s">
        <v>246</v>
      </c>
      <c r="CI472" s="156"/>
      <c r="CJ472" s="162">
        <v>0.6</v>
      </c>
      <c r="CK472" s="142"/>
      <c r="CL472" s="155" t="s">
        <v>246</v>
      </c>
      <c r="CM472" s="156"/>
      <c r="CN472" s="162">
        <v>0.6</v>
      </c>
      <c r="CO472" s="142"/>
      <c r="CP472" s="155" t="s">
        <v>246</v>
      </c>
      <c r="CQ472" s="156"/>
      <c r="CR472" s="162">
        <v>0.6</v>
      </c>
      <c r="CS472" s="142"/>
      <c r="CT472" s="155" t="s">
        <v>246</v>
      </c>
      <c r="CU472" s="156"/>
      <c r="CV472" s="162">
        <v>0.6</v>
      </c>
      <c r="CW472" s="142"/>
      <c r="CX472" s="155" t="s">
        <v>246</v>
      </c>
      <c r="CY472" s="156"/>
      <c r="CZ472" s="162">
        <v>0.6</v>
      </c>
      <c r="DA472" s="142"/>
      <c r="DB472" s="155" t="s">
        <v>246</v>
      </c>
      <c r="DC472" s="156"/>
      <c r="DD472" s="162">
        <v>0.6</v>
      </c>
      <c r="DE472" s="142"/>
      <c r="DF472" s="155" t="s">
        <v>246</v>
      </c>
      <c r="DG472" s="156"/>
      <c r="DH472" s="162">
        <v>0.6</v>
      </c>
      <c r="DI472" s="142"/>
      <c r="DJ472" s="155" t="s">
        <v>246</v>
      </c>
      <c r="DK472" s="156"/>
      <c r="DL472" s="162">
        <v>0.6</v>
      </c>
      <c r="DM472" s="142"/>
      <c r="DN472" s="155" t="s">
        <v>246</v>
      </c>
      <c r="DO472" s="156"/>
      <c r="DP472" s="162">
        <v>0.6</v>
      </c>
      <c r="DQ472" s="142"/>
      <c r="DR472" s="155" t="s">
        <v>246</v>
      </c>
      <c r="DS472" s="156"/>
      <c r="DT472" s="162">
        <v>0.6</v>
      </c>
      <c r="DU472" s="142"/>
      <c r="DV472" s="155" t="s">
        <v>246</v>
      </c>
      <c r="DW472" s="156"/>
      <c r="DX472" s="162">
        <v>0.6</v>
      </c>
      <c r="DY472" s="142"/>
      <c r="DZ472" s="155" t="s">
        <v>246</v>
      </c>
      <c r="EA472" s="156"/>
      <c r="EB472" s="162">
        <v>0.6</v>
      </c>
      <c r="EC472" s="142"/>
      <c r="ED472" s="155" t="s">
        <v>246</v>
      </c>
      <c r="EE472" s="156"/>
      <c r="EF472" s="162">
        <v>0.6</v>
      </c>
      <c r="EG472" s="142"/>
      <c r="EH472" s="155" t="s">
        <v>246</v>
      </c>
      <c r="EI472" s="156"/>
      <c r="EJ472" s="162">
        <v>0.6</v>
      </c>
      <c r="EK472" s="142"/>
      <c r="EL472" s="155" t="s">
        <v>246</v>
      </c>
      <c r="EM472" s="156"/>
      <c r="EN472" s="162">
        <v>0.6</v>
      </c>
      <c r="EO472" s="142"/>
      <c r="EP472" s="155" t="s">
        <v>246</v>
      </c>
      <c r="EQ472" s="156"/>
      <c r="ER472" s="162">
        <v>0.6</v>
      </c>
      <c r="ES472" s="142"/>
      <c r="ET472" s="155" t="s">
        <v>246</v>
      </c>
      <c r="EU472" s="156"/>
      <c r="EV472" s="162">
        <v>0.6</v>
      </c>
      <c r="EW472" s="142"/>
      <c r="EX472" s="155" t="s">
        <v>246</v>
      </c>
      <c r="EY472" s="156"/>
      <c r="EZ472" s="162">
        <v>0.6</v>
      </c>
      <c r="FA472" s="142"/>
      <c r="FB472" s="155" t="s">
        <v>246</v>
      </c>
      <c r="FC472" s="156"/>
      <c r="FD472" s="162">
        <v>0.6</v>
      </c>
      <c r="FE472" s="142"/>
      <c r="FF472" s="155" t="s">
        <v>246</v>
      </c>
      <c r="FG472" s="156"/>
      <c r="FH472" s="162">
        <v>0.6</v>
      </c>
      <c r="FI472" s="142"/>
      <c r="FJ472" s="155" t="s">
        <v>246</v>
      </c>
      <c r="FK472" s="156"/>
      <c r="FL472" s="162">
        <v>0.6</v>
      </c>
      <c r="FM472" s="142"/>
      <c r="FN472" s="155" t="s">
        <v>246</v>
      </c>
      <c r="FO472" s="156"/>
      <c r="FP472" s="162">
        <v>0.6</v>
      </c>
      <c r="FQ472" s="142"/>
      <c r="FR472" s="155" t="s">
        <v>246</v>
      </c>
      <c r="FS472" s="156"/>
      <c r="FT472" s="162">
        <v>0.6</v>
      </c>
      <c r="FU472" s="142"/>
      <c r="FV472" s="155" t="s">
        <v>246</v>
      </c>
      <c r="FW472" s="156"/>
      <c r="FX472" s="162">
        <v>0.6</v>
      </c>
      <c r="FY472" s="142"/>
      <c r="FZ472" s="155" t="s">
        <v>246</v>
      </c>
      <c r="GA472" s="156"/>
      <c r="GB472" s="162">
        <v>0.6</v>
      </c>
      <c r="GC472" s="142"/>
      <c r="GD472" s="155" t="s">
        <v>246</v>
      </c>
      <c r="GE472" s="156"/>
      <c r="GF472" s="162">
        <v>0.6</v>
      </c>
      <c r="GG472" s="142"/>
      <c r="GH472" s="155" t="s">
        <v>246</v>
      </c>
      <c r="GI472" s="156"/>
      <c r="GJ472" s="162">
        <v>0.6</v>
      </c>
      <c r="GK472" s="142"/>
      <c r="GL472" s="155" t="s">
        <v>246</v>
      </c>
      <c r="GM472" s="156"/>
      <c r="GN472" s="162">
        <v>0.6</v>
      </c>
      <c r="GO472" s="142"/>
      <c r="GP472" s="155" t="s">
        <v>246</v>
      </c>
      <c r="GQ472" s="156"/>
      <c r="GR472" s="162">
        <v>0.6</v>
      </c>
      <c r="GS472" s="142"/>
      <c r="GT472" s="155" t="s">
        <v>246</v>
      </c>
      <c r="GU472" s="156"/>
      <c r="GV472" s="162">
        <v>0.6</v>
      </c>
      <c r="GW472" s="142"/>
      <c r="GX472" s="155" t="s">
        <v>246</v>
      </c>
      <c r="GY472" s="156"/>
      <c r="GZ472" s="162">
        <v>0.6</v>
      </c>
      <c r="HA472" s="142"/>
      <c r="HB472" s="155" t="s">
        <v>246</v>
      </c>
      <c r="HC472" s="156"/>
      <c r="HD472" s="162">
        <v>0.6</v>
      </c>
      <c r="HE472" s="142"/>
      <c r="HF472" s="155" t="s">
        <v>246</v>
      </c>
      <c r="HG472" s="156"/>
      <c r="HH472" s="162">
        <v>0.6</v>
      </c>
      <c r="HI472" s="142"/>
      <c r="HJ472" s="155" t="s">
        <v>246</v>
      </c>
      <c r="HK472" s="156"/>
      <c r="HL472" s="162">
        <v>0.6</v>
      </c>
      <c r="HM472" s="142"/>
      <c r="HN472" s="155" t="s">
        <v>246</v>
      </c>
      <c r="HO472" s="156"/>
      <c r="HP472" s="162">
        <v>0.6</v>
      </c>
      <c r="HQ472" s="142"/>
      <c r="HR472" s="155" t="s">
        <v>246</v>
      </c>
      <c r="HS472" s="156"/>
      <c r="HT472" s="162">
        <v>0.6</v>
      </c>
      <c r="HU472" s="142"/>
      <c r="HV472" s="155" t="s">
        <v>246</v>
      </c>
      <c r="HW472" s="156"/>
      <c r="HX472" s="162">
        <v>0.6</v>
      </c>
      <c r="HY472" s="142"/>
      <c r="HZ472" s="155" t="s">
        <v>246</v>
      </c>
      <c r="IA472" s="156"/>
      <c r="IB472" s="162">
        <v>0.6</v>
      </c>
      <c r="IC472" s="142"/>
      <c r="ID472" s="155" t="s">
        <v>246</v>
      </c>
      <c r="IE472" s="156"/>
      <c r="IF472" s="162">
        <v>0.6</v>
      </c>
      <c r="IG472" s="142"/>
      <c r="IH472" s="155" t="s">
        <v>246</v>
      </c>
      <c r="II472" s="156"/>
      <c r="IJ472" s="162">
        <v>0.6</v>
      </c>
      <c r="IK472" s="142"/>
      <c r="IL472" s="155" t="s">
        <v>246</v>
      </c>
      <c r="IM472" s="156"/>
      <c r="IN472" s="162">
        <v>0.6</v>
      </c>
      <c r="IO472" s="142"/>
      <c r="IP472" s="155" t="s">
        <v>246</v>
      </c>
      <c r="IQ472" s="156"/>
    </row>
    <row r="473" spans="2:251" ht="23.5" customHeight="1" x14ac:dyDescent="0.4">
      <c r="B473" s="234"/>
      <c r="C473" s="235"/>
      <c r="D473" s="137"/>
      <c r="E473" s="138"/>
      <c r="F473" s="145"/>
      <c r="G473" s="146"/>
      <c r="H473" s="137"/>
      <c r="I473" s="138"/>
      <c r="J473" s="145"/>
      <c r="K473" s="146"/>
      <c r="L473" s="137"/>
      <c r="M473" s="138"/>
      <c r="N473" s="145"/>
      <c r="O473" s="146"/>
      <c r="P473" s="137"/>
      <c r="Q473" s="138"/>
      <c r="R473" s="145"/>
      <c r="S473" s="146"/>
      <c r="T473" s="137"/>
      <c r="U473" s="138"/>
      <c r="V473" s="145"/>
      <c r="W473" s="146"/>
      <c r="X473" s="137"/>
      <c r="Y473" s="138"/>
      <c r="Z473" s="145"/>
      <c r="AA473" s="146"/>
      <c r="AB473" s="137"/>
      <c r="AC473" s="138"/>
      <c r="AD473" s="145"/>
      <c r="AE473" s="146"/>
      <c r="AF473" s="137"/>
      <c r="AG473" s="138"/>
      <c r="AH473" s="145"/>
      <c r="AI473" s="146"/>
      <c r="AJ473" s="137"/>
      <c r="AK473" s="138"/>
      <c r="AL473" s="145"/>
      <c r="AM473" s="146"/>
      <c r="AN473" s="137"/>
      <c r="AO473" s="138"/>
      <c r="AP473" s="145"/>
      <c r="AQ473" s="146"/>
      <c r="AR473" s="137"/>
      <c r="AS473" s="138"/>
      <c r="AT473" s="145"/>
      <c r="AU473" s="146"/>
      <c r="AV473" s="161">
        <f t="shared" ref="AV473" si="75">6.15</f>
        <v>6.15</v>
      </c>
      <c r="AW473" s="138"/>
      <c r="AX473" s="139" t="s">
        <v>134</v>
      </c>
      <c r="AY473" s="140"/>
      <c r="AZ473" s="161">
        <f t="shared" ref="AZ473" si="76">6.15</f>
        <v>6.15</v>
      </c>
      <c r="BA473" s="138"/>
      <c r="BB473" s="139" t="s">
        <v>134</v>
      </c>
      <c r="BC473" s="140"/>
      <c r="BD473" s="161">
        <f t="shared" ref="BD473" si="77">6.15</f>
        <v>6.15</v>
      </c>
      <c r="BE473" s="138"/>
      <c r="BF473" s="139" t="s">
        <v>134</v>
      </c>
      <c r="BG473" s="140"/>
      <c r="BH473" s="161">
        <f t="shared" ref="BH473" si="78">6.15</f>
        <v>6.15</v>
      </c>
      <c r="BI473" s="138"/>
      <c r="BJ473" s="139" t="s">
        <v>134</v>
      </c>
      <c r="BK473" s="140"/>
      <c r="BL473" s="161">
        <f t="shared" ref="BL473" si="79">6.15</f>
        <v>6.15</v>
      </c>
      <c r="BM473" s="138"/>
      <c r="BN473" s="139" t="s">
        <v>134</v>
      </c>
      <c r="BO473" s="140"/>
      <c r="BP473" s="161">
        <v>6.1000000000000005</v>
      </c>
      <c r="BQ473" s="138"/>
      <c r="BR473" s="139" t="s">
        <v>134</v>
      </c>
      <c r="BS473" s="140"/>
      <c r="BT473" s="161">
        <v>6.1000000000000005</v>
      </c>
      <c r="BU473" s="138"/>
      <c r="BV473" s="139" t="s">
        <v>134</v>
      </c>
      <c r="BW473" s="140"/>
      <c r="BX473" s="161">
        <v>6.1000000000000005</v>
      </c>
      <c r="BY473" s="138"/>
      <c r="BZ473" s="139" t="s">
        <v>134</v>
      </c>
      <c r="CA473" s="140"/>
      <c r="CB473" s="161">
        <v>6.1000000000000005</v>
      </c>
      <c r="CC473" s="138"/>
      <c r="CD473" s="139" t="s">
        <v>134</v>
      </c>
      <c r="CE473" s="140"/>
      <c r="CF473" s="161">
        <v>6.1000000000000005</v>
      </c>
      <c r="CG473" s="138"/>
      <c r="CH473" s="139" t="s">
        <v>134</v>
      </c>
      <c r="CI473" s="140"/>
      <c r="CJ473" s="161">
        <v>6.1000000000000005</v>
      </c>
      <c r="CK473" s="138"/>
      <c r="CL473" s="139" t="s">
        <v>134</v>
      </c>
      <c r="CM473" s="140"/>
      <c r="CN473" s="161">
        <v>6.1000000000000005</v>
      </c>
      <c r="CO473" s="138"/>
      <c r="CP473" s="139" t="s">
        <v>134</v>
      </c>
      <c r="CQ473" s="140"/>
      <c r="CR473" s="161">
        <v>6.1000000000000005</v>
      </c>
      <c r="CS473" s="138"/>
      <c r="CT473" s="139" t="s">
        <v>134</v>
      </c>
      <c r="CU473" s="140"/>
      <c r="CV473" s="161">
        <v>6.1000000000000005</v>
      </c>
      <c r="CW473" s="138"/>
      <c r="CX473" s="139" t="s">
        <v>134</v>
      </c>
      <c r="CY473" s="140"/>
      <c r="CZ473" s="161">
        <v>10.220000000000001</v>
      </c>
      <c r="DA473" s="138"/>
      <c r="DB473" s="139" t="s">
        <v>134</v>
      </c>
      <c r="DC473" s="140"/>
      <c r="DD473" s="161">
        <v>10.220000000000001</v>
      </c>
      <c r="DE473" s="138"/>
      <c r="DF473" s="139" t="s">
        <v>134</v>
      </c>
      <c r="DG473" s="140"/>
      <c r="DH473" s="161">
        <v>10.220000000000001</v>
      </c>
      <c r="DI473" s="138"/>
      <c r="DJ473" s="139" t="s">
        <v>134</v>
      </c>
      <c r="DK473" s="140"/>
      <c r="DL473" s="161">
        <v>10.220000000000001</v>
      </c>
      <c r="DM473" s="138"/>
      <c r="DN473" s="139" t="s">
        <v>134</v>
      </c>
      <c r="DO473" s="140"/>
      <c r="DP473" s="161">
        <v>10.220000000000001</v>
      </c>
      <c r="DQ473" s="138"/>
      <c r="DR473" s="139" t="s">
        <v>134</v>
      </c>
      <c r="DS473" s="140"/>
      <c r="DT473" s="161">
        <v>10.220000000000001</v>
      </c>
      <c r="DU473" s="138"/>
      <c r="DV473" s="139" t="s">
        <v>134</v>
      </c>
      <c r="DW473" s="140"/>
      <c r="DX473" s="161">
        <v>10.220000000000001</v>
      </c>
      <c r="DY473" s="138"/>
      <c r="DZ473" s="139" t="s">
        <v>134</v>
      </c>
      <c r="EA473" s="140"/>
      <c r="EB473" s="161">
        <v>10.220000000000001</v>
      </c>
      <c r="EC473" s="138"/>
      <c r="ED473" s="139" t="s">
        <v>134</v>
      </c>
      <c r="EE473" s="140"/>
      <c r="EF473" s="161">
        <v>10.220000000000001</v>
      </c>
      <c r="EG473" s="138"/>
      <c r="EH473" s="139" t="s">
        <v>134</v>
      </c>
      <c r="EI473" s="140"/>
      <c r="EJ473" s="161">
        <v>10.220000000000001</v>
      </c>
      <c r="EK473" s="138"/>
      <c r="EL473" s="139" t="s">
        <v>134</v>
      </c>
      <c r="EM473" s="140"/>
      <c r="EN473" s="161">
        <v>10.220000000000001</v>
      </c>
      <c r="EO473" s="138"/>
      <c r="EP473" s="139" t="s">
        <v>134</v>
      </c>
      <c r="EQ473" s="140"/>
      <c r="ER473" s="161">
        <v>10.220000000000001</v>
      </c>
      <c r="ES473" s="138"/>
      <c r="ET473" s="139" t="s">
        <v>134</v>
      </c>
      <c r="EU473" s="140"/>
      <c r="EV473" s="161">
        <v>10.220000000000001</v>
      </c>
      <c r="EW473" s="138"/>
      <c r="EX473" s="139" t="s">
        <v>134</v>
      </c>
      <c r="EY473" s="140"/>
      <c r="EZ473" s="161">
        <v>10.220000000000001</v>
      </c>
      <c r="FA473" s="138"/>
      <c r="FB473" s="139" t="s">
        <v>134</v>
      </c>
      <c r="FC473" s="140"/>
      <c r="FD473" s="161">
        <v>14.35</v>
      </c>
      <c r="FE473" s="138"/>
      <c r="FF473" s="139" t="s">
        <v>134</v>
      </c>
      <c r="FG473" s="140"/>
      <c r="FH473" s="161">
        <v>14.35</v>
      </c>
      <c r="FI473" s="138"/>
      <c r="FJ473" s="139" t="s">
        <v>134</v>
      </c>
      <c r="FK473" s="140"/>
      <c r="FL473" s="161">
        <v>14.35</v>
      </c>
      <c r="FM473" s="138"/>
      <c r="FN473" s="139" t="s">
        <v>134</v>
      </c>
      <c r="FO473" s="140"/>
      <c r="FP473" s="161">
        <v>14.299999999999999</v>
      </c>
      <c r="FQ473" s="138"/>
      <c r="FR473" s="139" t="s">
        <v>134</v>
      </c>
      <c r="FS473" s="140"/>
      <c r="FT473" s="161">
        <v>14.299999999999999</v>
      </c>
      <c r="FU473" s="138"/>
      <c r="FV473" s="139" t="s">
        <v>134</v>
      </c>
      <c r="FW473" s="140"/>
      <c r="FX473" s="161">
        <v>14.299999999999999</v>
      </c>
      <c r="FY473" s="138"/>
      <c r="FZ473" s="139" t="s">
        <v>134</v>
      </c>
      <c r="GA473" s="140"/>
      <c r="GB473" s="161">
        <v>14.299999999999999</v>
      </c>
      <c r="GC473" s="138"/>
      <c r="GD473" s="139" t="s">
        <v>134</v>
      </c>
      <c r="GE473" s="140"/>
      <c r="GF473" s="161">
        <v>14.299999999999999</v>
      </c>
      <c r="GG473" s="138"/>
      <c r="GH473" s="139" t="s">
        <v>134</v>
      </c>
      <c r="GI473" s="140"/>
      <c r="GJ473" s="161">
        <v>14.299999999999999</v>
      </c>
      <c r="GK473" s="138"/>
      <c r="GL473" s="139" t="s">
        <v>134</v>
      </c>
      <c r="GM473" s="140"/>
      <c r="GN473" s="161">
        <v>14.299999999999999</v>
      </c>
      <c r="GO473" s="138"/>
      <c r="GP473" s="139" t="s">
        <v>134</v>
      </c>
      <c r="GQ473" s="140"/>
      <c r="GR473" s="161">
        <v>14.299999999999999</v>
      </c>
      <c r="GS473" s="138"/>
      <c r="GT473" s="139" t="s">
        <v>134</v>
      </c>
      <c r="GU473" s="140"/>
      <c r="GV473" s="161">
        <v>14.299999999999999</v>
      </c>
      <c r="GW473" s="138"/>
      <c r="GX473" s="139" t="s">
        <v>134</v>
      </c>
      <c r="GY473" s="140"/>
      <c r="GZ473" s="161">
        <v>14.299999999999999</v>
      </c>
      <c r="HA473" s="138"/>
      <c r="HB473" s="139" t="s">
        <v>134</v>
      </c>
      <c r="HC473" s="140"/>
      <c r="HD473" s="161">
        <v>14.299999999999999</v>
      </c>
      <c r="HE473" s="138"/>
      <c r="HF473" s="139" t="s">
        <v>134</v>
      </c>
      <c r="HG473" s="140"/>
      <c r="HH473" s="161">
        <v>14.299999999999999</v>
      </c>
      <c r="HI473" s="138"/>
      <c r="HJ473" s="139" t="s">
        <v>134</v>
      </c>
      <c r="HK473" s="140"/>
      <c r="HL473" s="161">
        <v>14.299999999999999</v>
      </c>
      <c r="HM473" s="138"/>
      <c r="HN473" s="139" t="s">
        <v>134</v>
      </c>
      <c r="HO473" s="140"/>
      <c r="HP473" s="161">
        <v>14.299999999999999</v>
      </c>
      <c r="HQ473" s="138"/>
      <c r="HR473" s="139" t="s">
        <v>134</v>
      </c>
      <c r="HS473" s="140"/>
      <c r="HT473" s="161">
        <v>14.299999999999999</v>
      </c>
      <c r="HU473" s="138"/>
      <c r="HV473" s="139" t="s">
        <v>134</v>
      </c>
      <c r="HW473" s="140"/>
      <c r="HX473" s="161">
        <v>14.299999999999999</v>
      </c>
      <c r="HY473" s="138"/>
      <c r="HZ473" s="139" t="s">
        <v>134</v>
      </c>
      <c r="IA473" s="140"/>
      <c r="IB473" s="161">
        <v>14.299999999999999</v>
      </c>
      <c r="IC473" s="138"/>
      <c r="ID473" s="139" t="s">
        <v>134</v>
      </c>
      <c r="IE473" s="140"/>
      <c r="IF473" s="161">
        <v>14.299999999999999</v>
      </c>
      <c r="IG473" s="138"/>
      <c r="IH473" s="139" t="s">
        <v>134</v>
      </c>
      <c r="II473" s="140"/>
      <c r="IJ473" s="161">
        <v>14.299999999999999</v>
      </c>
      <c r="IK473" s="138"/>
      <c r="IL473" s="139" t="s">
        <v>134</v>
      </c>
      <c r="IM473" s="140"/>
      <c r="IN473" s="161">
        <v>14.299999999999999</v>
      </c>
      <c r="IO473" s="138"/>
      <c r="IP473" s="139" t="s">
        <v>134</v>
      </c>
      <c r="IQ473" s="140"/>
    </row>
    <row r="474" spans="2:251" ht="23.5" customHeight="1" x14ac:dyDescent="0.4">
      <c r="B474" s="232" t="s">
        <v>215</v>
      </c>
      <c r="C474" s="233"/>
      <c r="D474" s="141" t="s">
        <v>8</v>
      </c>
      <c r="E474" s="142"/>
      <c r="F474" s="143" t="s">
        <v>8</v>
      </c>
      <c r="G474" s="144"/>
      <c r="H474" s="141" t="s">
        <v>8</v>
      </c>
      <c r="I474" s="142"/>
      <c r="J474" s="143" t="s">
        <v>8</v>
      </c>
      <c r="K474" s="144"/>
      <c r="L474" s="141" t="s">
        <v>8</v>
      </c>
      <c r="M474" s="142"/>
      <c r="N474" s="143" t="s">
        <v>8</v>
      </c>
      <c r="O474" s="144"/>
      <c r="P474" s="141" t="s">
        <v>8</v>
      </c>
      <c r="Q474" s="142"/>
      <c r="R474" s="143" t="s">
        <v>8</v>
      </c>
      <c r="S474" s="144"/>
      <c r="T474" s="141" t="s">
        <v>8</v>
      </c>
      <c r="U474" s="142"/>
      <c r="V474" s="143" t="s">
        <v>8</v>
      </c>
      <c r="W474" s="144"/>
      <c r="X474" s="141" t="s">
        <v>8</v>
      </c>
      <c r="Y474" s="142"/>
      <c r="Z474" s="143" t="s">
        <v>8</v>
      </c>
      <c r="AA474" s="144"/>
      <c r="AB474" s="141" t="s">
        <v>8</v>
      </c>
      <c r="AC474" s="142"/>
      <c r="AD474" s="143" t="s">
        <v>8</v>
      </c>
      <c r="AE474" s="144"/>
      <c r="AF474" s="141" t="s">
        <v>8</v>
      </c>
      <c r="AG474" s="142"/>
      <c r="AH474" s="143" t="s">
        <v>8</v>
      </c>
      <c r="AI474" s="144"/>
      <c r="AJ474" s="141" t="s">
        <v>8</v>
      </c>
      <c r="AK474" s="142"/>
      <c r="AL474" s="143" t="s">
        <v>8</v>
      </c>
      <c r="AM474" s="144"/>
      <c r="AN474" s="141" t="s">
        <v>8</v>
      </c>
      <c r="AO474" s="142"/>
      <c r="AP474" s="143" t="s">
        <v>8</v>
      </c>
      <c r="AQ474" s="144"/>
      <c r="AR474" s="141" t="s">
        <v>8</v>
      </c>
      <c r="AS474" s="142"/>
      <c r="AT474" s="143" t="s">
        <v>8</v>
      </c>
      <c r="AU474" s="144"/>
      <c r="AV474" s="162">
        <v>0.6</v>
      </c>
      <c r="AW474" s="142"/>
      <c r="AX474" s="155" t="s">
        <v>246</v>
      </c>
      <c r="AY474" s="156"/>
      <c r="AZ474" s="162">
        <v>0.6</v>
      </c>
      <c r="BA474" s="142"/>
      <c r="BB474" s="155" t="s">
        <v>246</v>
      </c>
      <c r="BC474" s="156"/>
      <c r="BD474" s="162">
        <v>0.6</v>
      </c>
      <c r="BE474" s="142"/>
      <c r="BF474" s="155" t="s">
        <v>246</v>
      </c>
      <c r="BG474" s="156"/>
      <c r="BH474" s="162">
        <v>0.6</v>
      </c>
      <c r="BI474" s="142"/>
      <c r="BJ474" s="155" t="s">
        <v>246</v>
      </c>
      <c r="BK474" s="156"/>
      <c r="BL474" s="162">
        <v>0.6</v>
      </c>
      <c r="BM474" s="142"/>
      <c r="BN474" s="155" t="s">
        <v>246</v>
      </c>
      <c r="BO474" s="156"/>
      <c r="BP474" s="162">
        <v>0.6</v>
      </c>
      <c r="BQ474" s="142"/>
      <c r="BR474" s="155" t="s">
        <v>246</v>
      </c>
      <c r="BS474" s="156"/>
      <c r="BT474" s="162">
        <v>0.6</v>
      </c>
      <c r="BU474" s="142"/>
      <c r="BV474" s="155" t="s">
        <v>246</v>
      </c>
      <c r="BW474" s="156"/>
      <c r="BX474" s="162">
        <v>0.6</v>
      </c>
      <c r="BY474" s="142"/>
      <c r="BZ474" s="155" t="s">
        <v>246</v>
      </c>
      <c r="CA474" s="156"/>
      <c r="CB474" s="162">
        <v>0.6</v>
      </c>
      <c r="CC474" s="142"/>
      <c r="CD474" s="155" t="s">
        <v>246</v>
      </c>
      <c r="CE474" s="156"/>
      <c r="CF474" s="162">
        <v>0.6</v>
      </c>
      <c r="CG474" s="142"/>
      <c r="CH474" s="155" t="s">
        <v>246</v>
      </c>
      <c r="CI474" s="156"/>
      <c r="CJ474" s="162">
        <v>0.6</v>
      </c>
      <c r="CK474" s="142"/>
      <c r="CL474" s="155" t="s">
        <v>246</v>
      </c>
      <c r="CM474" s="156"/>
      <c r="CN474" s="162">
        <v>0.6</v>
      </c>
      <c r="CO474" s="142"/>
      <c r="CP474" s="155" t="s">
        <v>246</v>
      </c>
      <c r="CQ474" s="156"/>
      <c r="CR474" s="162">
        <v>0.6</v>
      </c>
      <c r="CS474" s="142"/>
      <c r="CT474" s="155" t="s">
        <v>246</v>
      </c>
      <c r="CU474" s="156"/>
      <c r="CV474" s="162">
        <v>0.6</v>
      </c>
      <c r="CW474" s="142"/>
      <c r="CX474" s="155" t="s">
        <v>246</v>
      </c>
      <c r="CY474" s="156"/>
      <c r="CZ474" s="162">
        <v>0.6</v>
      </c>
      <c r="DA474" s="142"/>
      <c r="DB474" s="155" t="s">
        <v>246</v>
      </c>
      <c r="DC474" s="156"/>
      <c r="DD474" s="162">
        <v>0.6</v>
      </c>
      <c r="DE474" s="142"/>
      <c r="DF474" s="155" t="s">
        <v>246</v>
      </c>
      <c r="DG474" s="156"/>
      <c r="DH474" s="162">
        <v>0.6</v>
      </c>
      <c r="DI474" s="142"/>
      <c r="DJ474" s="155" t="s">
        <v>246</v>
      </c>
      <c r="DK474" s="156"/>
      <c r="DL474" s="162">
        <v>0.6</v>
      </c>
      <c r="DM474" s="142"/>
      <c r="DN474" s="155" t="s">
        <v>246</v>
      </c>
      <c r="DO474" s="156"/>
      <c r="DP474" s="162">
        <v>0.6</v>
      </c>
      <c r="DQ474" s="142"/>
      <c r="DR474" s="155" t="s">
        <v>246</v>
      </c>
      <c r="DS474" s="156"/>
      <c r="DT474" s="162">
        <v>0.6</v>
      </c>
      <c r="DU474" s="142"/>
      <c r="DV474" s="155" t="s">
        <v>246</v>
      </c>
      <c r="DW474" s="156"/>
      <c r="DX474" s="162">
        <v>0.6</v>
      </c>
      <c r="DY474" s="142"/>
      <c r="DZ474" s="155" t="s">
        <v>246</v>
      </c>
      <c r="EA474" s="156"/>
      <c r="EB474" s="162">
        <v>0.6</v>
      </c>
      <c r="EC474" s="142"/>
      <c r="ED474" s="155" t="s">
        <v>246</v>
      </c>
      <c r="EE474" s="156"/>
      <c r="EF474" s="162">
        <v>0.6</v>
      </c>
      <c r="EG474" s="142"/>
      <c r="EH474" s="155" t="s">
        <v>246</v>
      </c>
      <c r="EI474" s="156"/>
      <c r="EJ474" s="162">
        <v>0.6</v>
      </c>
      <c r="EK474" s="142"/>
      <c r="EL474" s="155" t="s">
        <v>246</v>
      </c>
      <c r="EM474" s="156"/>
      <c r="EN474" s="162">
        <v>0.6</v>
      </c>
      <c r="EO474" s="142"/>
      <c r="EP474" s="155" t="s">
        <v>246</v>
      </c>
      <c r="EQ474" s="156"/>
      <c r="ER474" s="162">
        <v>0.6</v>
      </c>
      <c r="ES474" s="142"/>
      <c r="ET474" s="155" t="s">
        <v>246</v>
      </c>
      <c r="EU474" s="156"/>
      <c r="EV474" s="162">
        <v>0.6</v>
      </c>
      <c r="EW474" s="142"/>
      <c r="EX474" s="155" t="s">
        <v>246</v>
      </c>
      <c r="EY474" s="156"/>
      <c r="EZ474" s="162">
        <v>0.6</v>
      </c>
      <c r="FA474" s="142"/>
      <c r="FB474" s="155" t="s">
        <v>246</v>
      </c>
      <c r="FC474" s="156"/>
      <c r="FD474" s="162">
        <v>0.6</v>
      </c>
      <c r="FE474" s="142"/>
      <c r="FF474" s="155" t="s">
        <v>246</v>
      </c>
      <c r="FG474" s="156"/>
      <c r="FH474" s="162">
        <v>0.6</v>
      </c>
      <c r="FI474" s="142"/>
      <c r="FJ474" s="155" t="s">
        <v>246</v>
      </c>
      <c r="FK474" s="156"/>
      <c r="FL474" s="162">
        <v>0.6</v>
      </c>
      <c r="FM474" s="142"/>
      <c r="FN474" s="155" t="s">
        <v>246</v>
      </c>
      <c r="FO474" s="156"/>
      <c r="FP474" s="162">
        <v>0.6</v>
      </c>
      <c r="FQ474" s="142"/>
      <c r="FR474" s="155" t="s">
        <v>246</v>
      </c>
      <c r="FS474" s="156"/>
      <c r="FT474" s="162">
        <v>0.6</v>
      </c>
      <c r="FU474" s="142"/>
      <c r="FV474" s="155" t="s">
        <v>246</v>
      </c>
      <c r="FW474" s="156"/>
      <c r="FX474" s="162">
        <v>0.6</v>
      </c>
      <c r="FY474" s="142"/>
      <c r="FZ474" s="155" t="s">
        <v>246</v>
      </c>
      <c r="GA474" s="156"/>
      <c r="GB474" s="162">
        <v>0.6</v>
      </c>
      <c r="GC474" s="142"/>
      <c r="GD474" s="155" t="s">
        <v>246</v>
      </c>
      <c r="GE474" s="156"/>
      <c r="GF474" s="162">
        <v>0.6</v>
      </c>
      <c r="GG474" s="142"/>
      <c r="GH474" s="155" t="s">
        <v>246</v>
      </c>
      <c r="GI474" s="156"/>
      <c r="GJ474" s="162">
        <v>0.6</v>
      </c>
      <c r="GK474" s="142"/>
      <c r="GL474" s="155" t="s">
        <v>246</v>
      </c>
      <c r="GM474" s="156"/>
      <c r="GN474" s="162">
        <v>0.6</v>
      </c>
      <c r="GO474" s="142"/>
      <c r="GP474" s="155" t="s">
        <v>246</v>
      </c>
      <c r="GQ474" s="156"/>
      <c r="GR474" s="162">
        <v>0.6</v>
      </c>
      <c r="GS474" s="142"/>
      <c r="GT474" s="155" t="s">
        <v>246</v>
      </c>
      <c r="GU474" s="156"/>
      <c r="GV474" s="162">
        <v>0.6</v>
      </c>
      <c r="GW474" s="142"/>
      <c r="GX474" s="155" t="s">
        <v>246</v>
      </c>
      <c r="GY474" s="156"/>
      <c r="GZ474" s="162">
        <v>0.6</v>
      </c>
      <c r="HA474" s="142"/>
      <c r="HB474" s="155" t="s">
        <v>246</v>
      </c>
      <c r="HC474" s="156"/>
      <c r="HD474" s="162">
        <v>0.6</v>
      </c>
      <c r="HE474" s="142"/>
      <c r="HF474" s="155" t="s">
        <v>246</v>
      </c>
      <c r="HG474" s="156"/>
      <c r="HH474" s="162">
        <v>0.6</v>
      </c>
      <c r="HI474" s="142"/>
      <c r="HJ474" s="155" t="s">
        <v>246</v>
      </c>
      <c r="HK474" s="156"/>
      <c r="HL474" s="162">
        <v>0.6</v>
      </c>
      <c r="HM474" s="142"/>
      <c r="HN474" s="155" t="s">
        <v>246</v>
      </c>
      <c r="HO474" s="156"/>
      <c r="HP474" s="162">
        <v>0.6</v>
      </c>
      <c r="HQ474" s="142"/>
      <c r="HR474" s="155" t="s">
        <v>246</v>
      </c>
      <c r="HS474" s="156"/>
      <c r="HT474" s="162">
        <v>0.6</v>
      </c>
      <c r="HU474" s="142"/>
      <c r="HV474" s="155" t="s">
        <v>246</v>
      </c>
      <c r="HW474" s="156"/>
      <c r="HX474" s="162">
        <v>0.6</v>
      </c>
      <c r="HY474" s="142"/>
      <c r="HZ474" s="155" t="s">
        <v>246</v>
      </c>
      <c r="IA474" s="156"/>
      <c r="IB474" s="162">
        <v>0.6</v>
      </c>
      <c r="IC474" s="142"/>
      <c r="ID474" s="155" t="s">
        <v>246</v>
      </c>
      <c r="IE474" s="156"/>
      <c r="IF474" s="162">
        <v>0.6</v>
      </c>
      <c r="IG474" s="142"/>
      <c r="IH474" s="155" t="s">
        <v>246</v>
      </c>
      <c r="II474" s="156"/>
      <c r="IJ474" s="162">
        <v>0.6</v>
      </c>
      <c r="IK474" s="142"/>
      <c r="IL474" s="155" t="s">
        <v>246</v>
      </c>
      <c r="IM474" s="156"/>
      <c r="IN474" s="162">
        <v>0.6</v>
      </c>
      <c r="IO474" s="142"/>
      <c r="IP474" s="155" t="s">
        <v>246</v>
      </c>
      <c r="IQ474" s="156"/>
    </row>
    <row r="475" spans="2:251" ht="23.5" customHeight="1" x14ac:dyDescent="0.4">
      <c r="B475" s="234"/>
      <c r="C475" s="235"/>
      <c r="D475" s="137"/>
      <c r="E475" s="138"/>
      <c r="F475" s="145"/>
      <c r="G475" s="146"/>
      <c r="H475" s="137"/>
      <c r="I475" s="138"/>
      <c r="J475" s="145"/>
      <c r="K475" s="146"/>
      <c r="L475" s="137"/>
      <c r="M475" s="138"/>
      <c r="N475" s="145"/>
      <c r="O475" s="146"/>
      <c r="P475" s="137"/>
      <c r="Q475" s="138"/>
      <c r="R475" s="145"/>
      <c r="S475" s="146"/>
      <c r="T475" s="137"/>
      <c r="U475" s="138"/>
      <c r="V475" s="145"/>
      <c r="W475" s="146"/>
      <c r="X475" s="137"/>
      <c r="Y475" s="138"/>
      <c r="Z475" s="145"/>
      <c r="AA475" s="146"/>
      <c r="AB475" s="137"/>
      <c r="AC475" s="138"/>
      <c r="AD475" s="145"/>
      <c r="AE475" s="146"/>
      <c r="AF475" s="137"/>
      <c r="AG475" s="138"/>
      <c r="AH475" s="145"/>
      <c r="AI475" s="146"/>
      <c r="AJ475" s="137"/>
      <c r="AK475" s="138"/>
      <c r="AL475" s="145"/>
      <c r="AM475" s="146"/>
      <c r="AN475" s="137"/>
      <c r="AO475" s="138"/>
      <c r="AP475" s="145"/>
      <c r="AQ475" s="146"/>
      <c r="AR475" s="137"/>
      <c r="AS475" s="138"/>
      <c r="AT475" s="145"/>
      <c r="AU475" s="146"/>
      <c r="AV475" s="161">
        <f t="shared" ref="AV475" si="80">6.15</f>
        <v>6.15</v>
      </c>
      <c r="AW475" s="138"/>
      <c r="AX475" s="139" t="s">
        <v>134</v>
      </c>
      <c r="AY475" s="140"/>
      <c r="AZ475" s="161">
        <f t="shared" ref="AZ475" si="81">6.15</f>
        <v>6.15</v>
      </c>
      <c r="BA475" s="138"/>
      <c r="BB475" s="139" t="s">
        <v>134</v>
      </c>
      <c r="BC475" s="140"/>
      <c r="BD475" s="161">
        <f t="shared" ref="BD475" si="82">6.15</f>
        <v>6.15</v>
      </c>
      <c r="BE475" s="138"/>
      <c r="BF475" s="139" t="s">
        <v>134</v>
      </c>
      <c r="BG475" s="140"/>
      <c r="BH475" s="161">
        <f t="shared" ref="BH475" si="83">6.15</f>
        <v>6.15</v>
      </c>
      <c r="BI475" s="138"/>
      <c r="BJ475" s="139" t="s">
        <v>134</v>
      </c>
      <c r="BK475" s="140"/>
      <c r="BL475" s="161">
        <f t="shared" ref="BL475" si="84">6.15</f>
        <v>6.15</v>
      </c>
      <c r="BM475" s="138"/>
      <c r="BN475" s="139" t="s">
        <v>134</v>
      </c>
      <c r="BO475" s="140"/>
      <c r="BP475" s="161">
        <v>6.1000000000000005</v>
      </c>
      <c r="BQ475" s="138"/>
      <c r="BR475" s="139" t="s">
        <v>134</v>
      </c>
      <c r="BS475" s="140"/>
      <c r="BT475" s="161">
        <v>6.1000000000000005</v>
      </c>
      <c r="BU475" s="138"/>
      <c r="BV475" s="139" t="s">
        <v>134</v>
      </c>
      <c r="BW475" s="140"/>
      <c r="BX475" s="161">
        <v>6.1000000000000005</v>
      </c>
      <c r="BY475" s="138"/>
      <c r="BZ475" s="139" t="s">
        <v>134</v>
      </c>
      <c r="CA475" s="140"/>
      <c r="CB475" s="161">
        <v>6.1000000000000005</v>
      </c>
      <c r="CC475" s="138"/>
      <c r="CD475" s="139" t="s">
        <v>134</v>
      </c>
      <c r="CE475" s="140"/>
      <c r="CF475" s="161">
        <v>6.1000000000000005</v>
      </c>
      <c r="CG475" s="138"/>
      <c r="CH475" s="139" t="s">
        <v>134</v>
      </c>
      <c r="CI475" s="140"/>
      <c r="CJ475" s="161">
        <v>6.1000000000000005</v>
      </c>
      <c r="CK475" s="138"/>
      <c r="CL475" s="139" t="s">
        <v>134</v>
      </c>
      <c r="CM475" s="140"/>
      <c r="CN475" s="161">
        <v>6.1000000000000005</v>
      </c>
      <c r="CO475" s="138"/>
      <c r="CP475" s="139" t="s">
        <v>134</v>
      </c>
      <c r="CQ475" s="140"/>
      <c r="CR475" s="161">
        <v>6.1000000000000005</v>
      </c>
      <c r="CS475" s="138"/>
      <c r="CT475" s="139" t="s">
        <v>134</v>
      </c>
      <c r="CU475" s="140"/>
      <c r="CV475" s="161">
        <v>6.1000000000000005</v>
      </c>
      <c r="CW475" s="138"/>
      <c r="CX475" s="139" t="s">
        <v>134</v>
      </c>
      <c r="CY475" s="140"/>
      <c r="CZ475" s="161">
        <v>10.220000000000001</v>
      </c>
      <c r="DA475" s="138"/>
      <c r="DB475" s="139" t="s">
        <v>134</v>
      </c>
      <c r="DC475" s="140"/>
      <c r="DD475" s="161">
        <v>10.220000000000001</v>
      </c>
      <c r="DE475" s="138"/>
      <c r="DF475" s="139" t="s">
        <v>134</v>
      </c>
      <c r="DG475" s="140"/>
      <c r="DH475" s="161">
        <v>10.220000000000001</v>
      </c>
      <c r="DI475" s="138"/>
      <c r="DJ475" s="139" t="s">
        <v>134</v>
      </c>
      <c r="DK475" s="140"/>
      <c r="DL475" s="161">
        <v>10.220000000000001</v>
      </c>
      <c r="DM475" s="138"/>
      <c r="DN475" s="139" t="s">
        <v>134</v>
      </c>
      <c r="DO475" s="140"/>
      <c r="DP475" s="161">
        <v>10.220000000000001</v>
      </c>
      <c r="DQ475" s="138"/>
      <c r="DR475" s="139" t="s">
        <v>134</v>
      </c>
      <c r="DS475" s="140"/>
      <c r="DT475" s="161">
        <v>10.220000000000001</v>
      </c>
      <c r="DU475" s="138"/>
      <c r="DV475" s="139" t="s">
        <v>134</v>
      </c>
      <c r="DW475" s="140"/>
      <c r="DX475" s="161">
        <v>10.220000000000001</v>
      </c>
      <c r="DY475" s="138"/>
      <c r="DZ475" s="139" t="s">
        <v>134</v>
      </c>
      <c r="EA475" s="140"/>
      <c r="EB475" s="161">
        <v>10.220000000000001</v>
      </c>
      <c r="EC475" s="138"/>
      <c r="ED475" s="139" t="s">
        <v>134</v>
      </c>
      <c r="EE475" s="140"/>
      <c r="EF475" s="161">
        <v>10.220000000000001</v>
      </c>
      <c r="EG475" s="138"/>
      <c r="EH475" s="139" t="s">
        <v>134</v>
      </c>
      <c r="EI475" s="140"/>
      <c r="EJ475" s="161">
        <v>10.220000000000001</v>
      </c>
      <c r="EK475" s="138"/>
      <c r="EL475" s="139" t="s">
        <v>134</v>
      </c>
      <c r="EM475" s="140"/>
      <c r="EN475" s="161">
        <v>10.220000000000001</v>
      </c>
      <c r="EO475" s="138"/>
      <c r="EP475" s="139" t="s">
        <v>134</v>
      </c>
      <c r="EQ475" s="140"/>
      <c r="ER475" s="161">
        <v>10.220000000000001</v>
      </c>
      <c r="ES475" s="138"/>
      <c r="ET475" s="139" t="s">
        <v>134</v>
      </c>
      <c r="EU475" s="140"/>
      <c r="EV475" s="161">
        <v>10.220000000000001</v>
      </c>
      <c r="EW475" s="138"/>
      <c r="EX475" s="139" t="s">
        <v>134</v>
      </c>
      <c r="EY475" s="140"/>
      <c r="EZ475" s="161">
        <v>10.220000000000001</v>
      </c>
      <c r="FA475" s="138"/>
      <c r="FB475" s="139" t="s">
        <v>134</v>
      </c>
      <c r="FC475" s="140"/>
      <c r="FD475" s="161">
        <v>14.35</v>
      </c>
      <c r="FE475" s="138"/>
      <c r="FF475" s="139" t="s">
        <v>134</v>
      </c>
      <c r="FG475" s="140"/>
      <c r="FH475" s="161">
        <v>14.35</v>
      </c>
      <c r="FI475" s="138"/>
      <c r="FJ475" s="139" t="s">
        <v>134</v>
      </c>
      <c r="FK475" s="140"/>
      <c r="FL475" s="161">
        <v>14.35</v>
      </c>
      <c r="FM475" s="138"/>
      <c r="FN475" s="139" t="s">
        <v>134</v>
      </c>
      <c r="FO475" s="140"/>
      <c r="FP475" s="161">
        <v>14.299999999999999</v>
      </c>
      <c r="FQ475" s="138"/>
      <c r="FR475" s="139" t="s">
        <v>134</v>
      </c>
      <c r="FS475" s="140"/>
      <c r="FT475" s="161">
        <v>14.299999999999999</v>
      </c>
      <c r="FU475" s="138"/>
      <c r="FV475" s="139" t="s">
        <v>134</v>
      </c>
      <c r="FW475" s="140"/>
      <c r="FX475" s="161">
        <v>14.299999999999999</v>
      </c>
      <c r="FY475" s="138"/>
      <c r="FZ475" s="139" t="s">
        <v>134</v>
      </c>
      <c r="GA475" s="140"/>
      <c r="GB475" s="161">
        <v>14.299999999999999</v>
      </c>
      <c r="GC475" s="138"/>
      <c r="GD475" s="139" t="s">
        <v>134</v>
      </c>
      <c r="GE475" s="140"/>
      <c r="GF475" s="161">
        <v>14.299999999999999</v>
      </c>
      <c r="GG475" s="138"/>
      <c r="GH475" s="139" t="s">
        <v>134</v>
      </c>
      <c r="GI475" s="140"/>
      <c r="GJ475" s="161">
        <v>14.299999999999999</v>
      </c>
      <c r="GK475" s="138"/>
      <c r="GL475" s="139" t="s">
        <v>134</v>
      </c>
      <c r="GM475" s="140"/>
      <c r="GN475" s="161">
        <v>14.299999999999999</v>
      </c>
      <c r="GO475" s="138"/>
      <c r="GP475" s="139" t="s">
        <v>134</v>
      </c>
      <c r="GQ475" s="140"/>
      <c r="GR475" s="161">
        <v>14.299999999999999</v>
      </c>
      <c r="GS475" s="138"/>
      <c r="GT475" s="139" t="s">
        <v>134</v>
      </c>
      <c r="GU475" s="140"/>
      <c r="GV475" s="161">
        <v>14.299999999999999</v>
      </c>
      <c r="GW475" s="138"/>
      <c r="GX475" s="139" t="s">
        <v>134</v>
      </c>
      <c r="GY475" s="140"/>
      <c r="GZ475" s="161">
        <v>14.299999999999999</v>
      </c>
      <c r="HA475" s="138"/>
      <c r="HB475" s="139" t="s">
        <v>134</v>
      </c>
      <c r="HC475" s="140"/>
      <c r="HD475" s="161">
        <v>14.299999999999999</v>
      </c>
      <c r="HE475" s="138"/>
      <c r="HF475" s="139" t="s">
        <v>134</v>
      </c>
      <c r="HG475" s="140"/>
      <c r="HH475" s="161">
        <v>14.299999999999999</v>
      </c>
      <c r="HI475" s="138"/>
      <c r="HJ475" s="139" t="s">
        <v>134</v>
      </c>
      <c r="HK475" s="140"/>
      <c r="HL475" s="161">
        <v>14.299999999999999</v>
      </c>
      <c r="HM475" s="138"/>
      <c r="HN475" s="139" t="s">
        <v>134</v>
      </c>
      <c r="HO475" s="140"/>
      <c r="HP475" s="161">
        <v>14.299999999999999</v>
      </c>
      <c r="HQ475" s="138"/>
      <c r="HR475" s="139" t="s">
        <v>134</v>
      </c>
      <c r="HS475" s="140"/>
      <c r="HT475" s="161">
        <v>14.299999999999999</v>
      </c>
      <c r="HU475" s="138"/>
      <c r="HV475" s="139" t="s">
        <v>134</v>
      </c>
      <c r="HW475" s="140"/>
      <c r="HX475" s="161">
        <v>14.299999999999999</v>
      </c>
      <c r="HY475" s="138"/>
      <c r="HZ475" s="139" t="s">
        <v>134</v>
      </c>
      <c r="IA475" s="140"/>
      <c r="IB475" s="161">
        <v>14.299999999999999</v>
      </c>
      <c r="IC475" s="138"/>
      <c r="ID475" s="139" t="s">
        <v>134</v>
      </c>
      <c r="IE475" s="140"/>
      <c r="IF475" s="161">
        <v>14.299999999999999</v>
      </c>
      <c r="IG475" s="138"/>
      <c r="IH475" s="139" t="s">
        <v>134</v>
      </c>
      <c r="II475" s="140"/>
      <c r="IJ475" s="161">
        <v>14.299999999999999</v>
      </c>
      <c r="IK475" s="138"/>
      <c r="IL475" s="139" t="s">
        <v>134</v>
      </c>
      <c r="IM475" s="140"/>
      <c r="IN475" s="161">
        <v>14.299999999999999</v>
      </c>
      <c r="IO475" s="138"/>
      <c r="IP475" s="139" t="s">
        <v>134</v>
      </c>
      <c r="IQ475" s="140"/>
    </row>
    <row r="476" spans="2:251" ht="23.5" customHeight="1" x14ac:dyDescent="0.4">
      <c r="B476" s="232" t="s">
        <v>72</v>
      </c>
      <c r="C476" s="233"/>
      <c r="D476" s="141" t="s">
        <v>8</v>
      </c>
      <c r="E476" s="142"/>
      <c r="F476" s="143" t="s">
        <v>8</v>
      </c>
      <c r="G476" s="144"/>
      <c r="H476" s="141" t="s">
        <v>8</v>
      </c>
      <c r="I476" s="142"/>
      <c r="J476" s="143" t="s">
        <v>8</v>
      </c>
      <c r="K476" s="144"/>
      <c r="L476" s="141" t="s">
        <v>8</v>
      </c>
      <c r="M476" s="142"/>
      <c r="N476" s="143" t="s">
        <v>8</v>
      </c>
      <c r="O476" s="144"/>
      <c r="P476" s="141" t="s">
        <v>8</v>
      </c>
      <c r="Q476" s="142"/>
      <c r="R476" s="143" t="s">
        <v>8</v>
      </c>
      <c r="S476" s="144"/>
      <c r="T476" s="141" t="s">
        <v>8</v>
      </c>
      <c r="U476" s="142"/>
      <c r="V476" s="143" t="s">
        <v>8</v>
      </c>
      <c r="W476" s="144"/>
      <c r="X476" s="141" t="s">
        <v>8</v>
      </c>
      <c r="Y476" s="142"/>
      <c r="Z476" s="143" t="s">
        <v>8</v>
      </c>
      <c r="AA476" s="144"/>
      <c r="AB476" s="141" t="s">
        <v>8</v>
      </c>
      <c r="AC476" s="142"/>
      <c r="AD476" s="143" t="s">
        <v>8</v>
      </c>
      <c r="AE476" s="144"/>
      <c r="AF476" s="141" t="s">
        <v>8</v>
      </c>
      <c r="AG476" s="142"/>
      <c r="AH476" s="143" t="s">
        <v>8</v>
      </c>
      <c r="AI476" s="144"/>
      <c r="AJ476" s="141" t="s">
        <v>8</v>
      </c>
      <c r="AK476" s="142"/>
      <c r="AL476" s="143" t="s">
        <v>8</v>
      </c>
      <c r="AM476" s="144"/>
      <c r="AN476" s="141" t="s">
        <v>8</v>
      </c>
      <c r="AO476" s="142"/>
      <c r="AP476" s="143" t="s">
        <v>8</v>
      </c>
      <c r="AQ476" s="144"/>
      <c r="AR476" s="141" t="s">
        <v>8</v>
      </c>
      <c r="AS476" s="142"/>
      <c r="AT476" s="143" t="s">
        <v>8</v>
      </c>
      <c r="AU476" s="144"/>
      <c r="AV476" s="162">
        <v>0.6</v>
      </c>
      <c r="AW476" s="142"/>
      <c r="AX476" s="155" t="s">
        <v>246</v>
      </c>
      <c r="AY476" s="156"/>
      <c r="AZ476" s="162">
        <v>0.6</v>
      </c>
      <c r="BA476" s="142"/>
      <c r="BB476" s="155" t="s">
        <v>246</v>
      </c>
      <c r="BC476" s="156"/>
      <c r="BD476" s="162">
        <v>0.6</v>
      </c>
      <c r="BE476" s="142"/>
      <c r="BF476" s="155" t="s">
        <v>246</v>
      </c>
      <c r="BG476" s="156"/>
      <c r="BH476" s="162">
        <v>0.6</v>
      </c>
      <c r="BI476" s="142"/>
      <c r="BJ476" s="155" t="s">
        <v>246</v>
      </c>
      <c r="BK476" s="156"/>
      <c r="BL476" s="162">
        <v>0.6</v>
      </c>
      <c r="BM476" s="142"/>
      <c r="BN476" s="155" t="s">
        <v>246</v>
      </c>
      <c r="BO476" s="156"/>
      <c r="BP476" s="162">
        <v>0.6</v>
      </c>
      <c r="BQ476" s="142"/>
      <c r="BR476" s="155" t="s">
        <v>246</v>
      </c>
      <c r="BS476" s="156"/>
      <c r="BT476" s="162">
        <v>0.6</v>
      </c>
      <c r="BU476" s="142"/>
      <c r="BV476" s="155" t="s">
        <v>246</v>
      </c>
      <c r="BW476" s="156"/>
      <c r="BX476" s="162">
        <v>0.6</v>
      </c>
      <c r="BY476" s="142"/>
      <c r="BZ476" s="155" t="s">
        <v>246</v>
      </c>
      <c r="CA476" s="156"/>
      <c r="CB476" s="162">
        <v>0.6</v>
      </c>
      <c r="CC476" s="142"/>
      <c r="CD476" s="155" t="s">
        <v>246</v>
      </c>
      <c r="CE476" s="156"/>
      <c r="CF476" s="162">
        <v>0.6</v>
      </c>
      <c r="CG476" s="142"/>
      <c r="CH476" s="155" t="s">
        <v>246</v>
      </c>
      <c r="CI476" s="156"/>
      <c r="CJ476" s="162">
        <v>0.6</v>
      </c>
      <c r="CK476" s="142"/>
      <c r="CL476" s="155" t="s">
        <v>246</v>
      </c>
      <c r="CM476" s="156"/>
      <c r="CN476" s="162">
        <v>0.6</v>
      </c>
      <c r="CO476" s="142"/>
      <c r="CP476" s="155" t="s">
        <v>246</v>
      </c>
      <c r="CQ476" s="156"/>
      <c r="CR476" s="162">
        <v>0.6</v>
      </c>
      <c r="CS476" s="142"/>
      <c r="CT476" s="155" t="s">
        <v>246</v>
      </c>
      <c r="CU476" s="156"/>
      <c r="CV476" s="162">
        <v>0.6</v>
      </c>
      <c r="CW476" s="142"/>
      <c r="CX476" s="155" t="s">
        <v>246</v>
      </c>
      <c r="CY476" s="156"/>
      <c r="CZ476" s="162">
        <v>0.6</v>
      </c>
      <c r="DA476" s="142"/>
      <c r="DB476" s="155" t="s">
        <v>246</v>
      </c>
      <c r="DC476" s="156"/>
      <c r="DD476" s="162">
        <v>0.6</v>
      </c>
      <c r="DE476" s="142"/>
      <c r="DF476" s="155" t="s">
        <v>246</v>
      </c>
      <c r="DG476" s="156"/>
      <c r="DH476" s="162">
        <v>0.6</v>
      </c>
      <c r="DI476" s="142"/>
      <c r="DJ476" s="155" t="s">
        <v>246</v>
      </c>
      <c r="DK476" s="156"/>
      <c r="DL476" s="162">
        <v>0.6</v>
      </c>
      <c r="DM476" s="142"/>
      <c r="DN476" s="155" t="s">
        <v>246</v>
      </c>
      <c r="DO476" s="156"/>
      <c r="DP476" s="162">
        <v>0.6</v>
      </c>
      <c r="DQ476" s="142"/>
      <c r="DR476" s="155" t="s">
        <v>246</v>
      </c>
      <c r="DS476" s="156"/>
      <c r="DT476" s="162">
        <v>0.6</v>
      </c>
      <c r="DU476" s="142"/>
      <c r="DV476" s="155" t="s">
        <v>246</v>
      </c>
      <c r="DW476" s="156"/>
      <c r="DX476" s="162">
        <v>0.6</v>
      </c>
      <c r="DY476" s="142"/>
      <c r="DZ476" s="155" t="s">
        <v>246</v>
      </c>
      <c r="EA476" s="156"/>
      <c r="EB476" s="162">
        <v>0.6</v>
      </c>
      <c r="EC476" s="142"/>
      <c r="ED476" s="155" t="s">
        <v>246</v>
      </c>
      <c r="EE476" s="156"/>
      <c r="EF476" s="162">
        <v>0.6</v>
      </c>
      <c r="EG476" s="142"/>
      <c r="EH476" s="155" t="s">
        <v>246</v>
      </c>
      <c r="EI476" s="156"/>
      <c r="EJ476" s="162">
        <v>0.6</v>
      </c>
      <c r="EK476" s="142"/>
      <c r="EL476" s="155" t="s">
        <v>246</v>
      </c>
      <c r="EM476" s="156"/>
      <c r="EN476" s="162">
        <v>0.6</v>
      </c>
      <c r="EO476" s="142"/>
      <c r="EP476" s="155" t="s">
        <v>246</v>
      </c>
      <c r="EQ476" s="156"/>
      <c r="ER476" s="162">
        <v>0.6</v>
      </c>
      <c r="ES476" s="142"/>
      <c r="ET476" s="155" t="s">
        <v>246</v>
      </c>
      <c r="EU476" s="156"/>
      <c r="EV476" s="162">
        <v>0.6</v>
      </c>
      <c r="EW476" s="142"/>
      <c r="EX476" s="155" t="s">
        <v>246</v>
      </c>
      <c r="EY476" s="156"/>
      <c r="EZ476" s="162">
        <v>0.6</v>
      </c>
      <c r="FA476" s="142"/>
      <c r="FB476" s="155" t="s">
        <v>246</v>
      </c>
      <c r="FC476" s="156"/>
      <c r="FD476" s="162">
        <v>0.6</v>
      </c>
      <c r="FE476" s="142"/>
      <c r="FF476" s="155" t="s">
        <v>246</v>
      </c>
      <c r="FG476" s="156"/>
      <c r="FH476" s="162">
        <v>0.6</v>
      </c>
      <c r="FI476" s="142"/>
      <c r="FJ476" s="155" t="s">
        <v>246</v>
      </c>
      <c r="FK476" s="156"/>
      <c r="FL476" s="162">
        <v>0.6</v>
      </c>
      <c r="FM476" s="142"/>
      <c r="FN476" s="155" t="s">
        <v>246</v>
      </c>
      <c r="FO476" s="156"/>
      <c r="FP476" s="162">
        <v>0.6</v>
      </c>
      <c r="FQ476" s="142"/>
      <c r="FR476" s="155" t="s">
        <v>246</v>
      </c>
      <c r="FS476" s="156"/>
      <c r="FT476" s="162">
        <v>0.6</v>
      </c>
      <c r="FU476" s="142"/>
      <c r="FV476" s="155" t="s">
        <v>246</v>
      </c>
      <c r="FW476" s="156"/>
      <c r="FX476" s="162">
        <v>0.6</v>
      </c>
      <c r="FY476" s="142"/>
      <c r="FZ476" s="155" t="s">
        <v>246</v>
      </c>
      <c r="GA476" s="156"/>
      <c r="GB476" s="162">
        <v>0.6</v>
      </c>
      <c r="GC476" s="142"/>
      <c r="GD476" s="155" t="s">
        <v>246</v>
      </c>
      <c r="GE476" s="156"/>
      <c r="GF476" s="162">
        <v>0.6</v>
      </c>
      <c r="GG476" s="142"/>
      <c r="GH476" s="155" t="s">
        <v>246</v>
      </c>
      <c r="GI476" s="156"/>
      <c r="GJ476" s="162">
        <v>0.6</v>
      </c>
      <c r="GK476" s="142"/>
      <c r="GL476" s="155" t="s">
        <v>246</v>
      </c>
      <c r="GM476" s="156"/>
      <c r="GN476" s="162">
        <v>0.6</v>
      </c>
      <c r="GO476" s="142"/>
      <c r="GP476" s="155" t="s">
        <v>246</v>
      </c>
      <c r="GQ476" s="156"/>
      <c r="GR476" s="162">
        <v>0.6</v>
      </c>
      <c r="GS476" s="142"/>
      <c r="GT476" s="155" t="s">
        <v>246</v>
      </c>
      <c r="GU476" s="156"/>
      <c r="GV476" s="162">
        <v>0.6</v>
      </c>
      <c r="GW476" s="142"/>
      <c r="GX476" s="155" t="s">
        <v>246</v>
      </c>
      <c r="GY476" s="156"/>
      <c r="GZ476" s="162">
        <v>0.6</v>
      </c>
      <c r="HA476" s="142"/>
      <c r="HB476" s="155" t="s">
        <v>246</v>
      </c>
      <c r="HC476" s="156"/>
      <c r="HD476" s="162">
        <v>0.6</v>
      </c>
      <c r="HE476" s="142"/>
      <c r="HF476" s="155" t="s">
        <v>246</v>
      </c>
      <c r="HG476" s="156"/>
      <c r="HH476" s="162">
        <v>0.6</v>
      </c>
      <c r="HI476" s="142"/>
      <c r="HJ476" s="155" t="s">
        <v>246</v>
      </c>
      <c r="HK476" s="156"/>
      <c r="HL476" s="162">
        <v>0.6</v>
      </c>
      <c r="HM476" s="142"/>
      <c r="HN476" s="155" t="s">
        <v>246</v>
      </c>
      <c r="HO476" s="156"/>
      <c r="HP476" s="162">
        <v>0.6</v>
      </c>
      <c r="HQ476" s="142"/>
      <c r="HR476" s="155" t="s">
        <v>246</v>
      </c>
      <c r="HS476" s="156"/>
      <c r="HT476" s="162">
        <v>0.6</v>
      </c>
      <c r="HU476" s="142"/>
      <c r="HV476" s="155" t="s">
        <v>246</v>
      </c>
      <c r="HW476" s="156"/>
      <c r="HX476" s="162">
        <v>0.6</v>
      </c>
      <c r="HY476" s="142"/>
      <c r="HZ476" s="155" t="s">
        <v>246</v>
      </c>
      <c r="IA476" s="156"/>
      <c r="IB476" s="162">
        <v>0.6</v>
      </c>
      <c r="IC476" s="142"/>
      <c r="ID476" s="155" t="s">
        <v>246</v>
      </c>
      <c r="IE476" s="156"/>
      <c r="IF476" s="162">
        <v>0.6</v>
      </c>
      <c r="IG476" s="142"/>
      <c r="IH476" s="155" t="s">
        <v>246</v>
      </c>
      <c r="II476" s="156"/>
      <c r="IJ476" s="162">
        <v>0.6</v>
      </c>
      <c r="IK476" s="142"/>
      <c r="IL476" s="155" t="s">
        <v>246</v>
      </c>
      <c r="IM476" s="156"/>
      <c r="IN476" s="162">
        <v>0.6</v>
      </c>
      <c r="IO476" s="142"/>
      <c r="IP476" s="155" t="s">
        <v>246</v>
      </c>
      <c r="IQ476" s="156"/>
    </row>
    <row r="477" spans="2:251" ht="23.5" customHeight="1" x14ac:dyDescent="0.4">
      <c r="B477" s="234"/>
      <c r="C477" s="235"/>
      <c r="D477" s="137"/>
      <c r="E477" s="138"/>
      <c r="F477" s="145"/>
      <c r="G477" s="146"/>
      <c r="H477" s="137"/>
      <c r="I477" s="138"/>
      <c r="J477" s="145"/>
      <c r="K477" s="146"/>
      <c r="L477" s="137"/>
      <c r="M477" s="138"/>
      <c r="N477" s="145"/>
      <c r="O477" s="146"/>
      <c r="P477" s="137"/>
      <c r="Q477" s="138"/>
      <c r="R477" s="145"/>
      <c r="S477" s="146"/>
      <c r="T477" s="137"/>
      <c r="U477" s="138"/>
      <c r="V477" s="145"/>
      <c r="W477" s="146"/>
      <c r="X477" s="137"/>
      <c r="Y477" s="138"/>
      <c r="Z477" s="145"/>
      <c r="AA477" s="146"/>
      <c r="AB477" s="137"/>
      <c r="AC477" s="138"/>
      <c r="AD477" s="145"/>
      <c r="AE477" s="146"/>
      <c r="AF477" s="137"/>
      <c r="AG477" s="138"/>
      <c r="AH477" s="145"/>
      <c r="AI477" s="146"/>
      <c r="AJ477" s="137"/>
      <c r="AK477" s="138"/>
      <c r="AL477" s="145"/>
      <c r="AM477" s="146"/>
      <c r="AN477" s="137"/>
      <c r="AO477" s="138"/>
      <c r="AP477" s="145"/>
      <c r="AQ477" s="146"/>
      <c r="AR477" s="137"/>
      <c r="AS477" s="138"/>
      <c r="AT477" s="145"/>
      <c r="AU477" s="146"/>
      <c r="AV477" s="161">
        <f t="shared" ref="AV477" si="85">6.15</f>
        <v>6.15</v>
      </c>
      <c r="AW477" s="138"/>
      <c r="AX477" s="139" t="s">
        <v>134</v>
      </c>
      <c r="AY477" s="140"/>
      <c r="AZ477" s="161">
        <f t="shared" ref="AZ477" si="86">6.15</f>
        <v>6.15</v>
      </c>
      <c r="BA477" s="138"/>
      <c r="BB477" s="139" t="s">
        <v>134</v>
      </c>
      <c r="BC477" s="140"/>
      <c r="BD477" s="161">
        <f t="shared" ref="BD477" si="87">6.15</f>
        <v>6.15</v>
      </c>
      <c r="BE477" s="138"/>
      <c r="BF477" s="139" t="s">
        <v>134</v>
      </c>
      <c r="BG477" s="140"/>
      <c r="BH477" s="161">
        <f t="shared" ref="BH477" si="88">6.15</f>
        <v>6.15</v>
      </c>
      <c r="BI477" s="138"/>
      <c r="BJ477" s="139" t="s">
        <v>134</v>
      </c>
      <c r="BK477" s="140"/>
      <c r="BL477" s="161">
        <f t="shared" ref="BL477" si="89">6.15</f>
        <v>6.15</v>
      </c>
      <c r="BM477" s="138"/>
      <c r="BN477" s="139" t="s">
        <v>134</v>
      </c>
      <c r="BO477" s="140"/>
      <c r="BP477" s="161">
        <v>6.1000000000000005</v>
      </c>
      <c r="BQ477" s="138"/>
      <c r="BR477" s="139" t="s">
        <v>134</v>
      </c>
      <c r="BS477" s="140"/>
      <c r="BT477" s="161">
        <v>6.1000000000000005</v>
      </c>
      <c r="BU477" s="138"/>
      <c r="BV477" s="139" t="s">
        <v>134</v>
      </c>
      <c r="BW477" s="140"/>
      <c r="BX477" s="161">
        <v>6.1000000000000005</v>
      </c>
      <c r="BY477" s="138"/>
      <c r="BZ477" s="139" t="s">
        <v>134</v>
      </c>
      <c r="CA477" s="140"/>
      <c r="CB477" s="161">
        <v>6.1000000000000005</v>
      </c>
      <c r="CC477" s="138"/>
      <c r="CD477" s="139" t="s">
        <v>134</v>
      </c>
      <c r="CE477" s="140"/>
      <c r="CF477" s="161">
        <v>6.1000000000000005</v>
      </c>
      <c r="CG477" s="138"/>
      <c r="CH477" s="139" t="s">
        <v>134</v>
      </c>
      <c r="CI477" s="140"/>
      <c r="CJ477" s="161">
        <v>6.1000000000000005</v>
      </c>
      <c r="CK477" s="138"/>
      <c r="CL477" s="139" t="s">
        <v>134</v>
      </c>
      <c r="CM477" s="140"/>
      <c r="CN477" s="161">
        <v>6.1000000000000005</v>
      </c>
      <c r="CO477" s="138"/>
      <c r="CP477" s="139" t="s">
        <v>134</v>
      </c>
      <c r="CQ477" s="140"/>
      <c r="CR477" s="161">
        <v>6.1000000000000005</v>
      </c>
      <c r="CS477" s="138"/>
      <c r="CT477" s="139" t="s">
        <v>134</v>
      </c>
      <c r="CU477" s="140"/>
      <c r="CV477" s="161">
        <v>6.1000000000000005</v>
      </c>
      <c r="CW477" s="138"/>
      <c r="CX477" s="139" t="s">
        <v>134</v>
      </c>
      <c r="CY477" s="140"/>
      <c r="CZ477" s="161">
        <v>10.220000000000001</v>
      </c>
      <c r="DA477" s="138"/>
      <c r="DB477" s="139" t="s">
        <v>134</v>
      </c>
      <c r="DC477" s="140"/>
      <c r="DD477" s="161">
        <v>10.220000000000001</v>
      </c>
      <c r="DE477" s="138"/>
      <c r="DF477" s="139" t="s">
        <v>134</v>
      </c>
      <c r="DG477" s="140"/>
      <c r="DH477" s="161">
        <v>10.220000000000001</v>
      </c>
      <c r="DI477" s="138"/>
      <c r="DJ477" s="139" t="s">
        <v>134</v>
      </c>
      <c r="DK477" s="140"/>
      <c r="DL477" s="161">
        <v>10.220000000000001</v>
      </c>
      <c r="DM477" s="138"/>
      <c r="DN477" s="139" t="s">
        <v>134</v>
      </c>
      <c r="DO477" s="140"/>
      <c r="DP477" s="161">
        <v>10.220000000000001</v>
      </c>
      <c r="DQ477" s="138"/>
      <c r="DR477" s="139" t="s">
        <v>134</v>
      </c>
      <c r="DS477" s="140"/>
      <c r="DT477" s="161">
        <v>10.220000000000001</v>
      </c>
      <c r="DU477" s="138"/>
      <c r="DV477" s="139" t="s">
        <v>134</v>
      </c>
      <c r="DW477" s="140"/>
      <c r="DX477" s="161">
        <v>10.220000000000001</v>
      </c>
      <c r="DY477" s="138"/>
      <c r="DZ477" s="139" t="s">
        <v>134</v>
      </c>
      <c r="EA477" s="140"/>
      <c r="EB477" s="161">
        <v>10.220000000000001</v>
      </c>
      <c r="EC477" s="138"/>
      <c r="ED477" s="139" t="s">
        <v>134</v>
      </c>
      <c r="EE477" s="140"/>
      <c r="EF477" s="161">
        <v>10.220000000000001</v>
      </c>
      <c r="EG477" s="138"/>
      <c r="EH477" s="139" t="s">
        <v>134</v>
      </c>
      <c r="EI477" s="140"/>
      <c r="EJ477" s="161">
        <v>10.220000000000001</v>
      </c>
      <c r="EK477" s="138"/>
      <c r="EL477" s="139" t="s">
        <v>134</v>
      </c>
      <c r="EM477" s="140"/>
      <c r="EN477" s="161">
        <v>10.220000000000001</v>
      </c>
      <c r="EO477" s="138"/>
      <c r="EP477" s="139" t="s">
        <v>134</v>
      </c>
      <c r="EQ477" s="140"/>
      <c r="ER477" s="161">
        <v>10.220000000000001</v>
      </c>
      <c r="ES477" s="138"/>
      <c r="ET477" s="139" t="s">
        <v>134</v>
      </c>
      <c r="EU477" s="140"/>
      <c r="EV477" s="161">
        <v>10.220000000000001</v>
      </c>
      <c r="EW477" s="138"/>
      <c r="EX477" s="139" t="s">
        <v>134</v>
      </c>
      <c r="EY477" s="140"/>
      <c r="EZ477" s="161">
        <v>10.220000000000001</v>
      </c>
      <c r="FA477" s="138"/>
      <c r="FB477" s="139" t="s">
        <v>134</v>
      </c>
      <c r="FC477" s="140"/>
      <c r="FD477" s="161">
        <v>14.35</v>
      </c>
      <c r="FE477" s="138"/>
      <c r="FF477" s="139" t="s">
        <v>134</v>
      </c>
      <c r="FG477" s="140"/>
      <c r="FH477" s="161">
        <v>14.35</v>
      </c>
      <c r="FI477" s="138"/>
      <c r="FJ477" s="139" t="s">
        <v>134</v>
      </c>
      <c r="FK477" s="140"/>
      <c r="FL477" s="161">
        <v>14.35</v>
      </c>
      <c r="FM477" s="138"/>
      <c r="FN477" s="139" t="s">
        <v>134</v>
      </c>
      <c r="FO477" s="140"/>
      <c r="FP477" s="161">
        <v>14.299999999999999</v>
      </c>
      <c r="FQ477" s="138"/>
      <c r="FR477" s="139" t="s">
        <v>134</v>
      </c>
      <c r="FS477" s="140"/>
      <c r="FT477" s="161">
        <v>14.299999999999999</v>
      </c>
      <c r="FU477" s="138"/>
      <c r="FV477" s="139" t="s">
        <v>134</v>
      </c>
      <c r="FW477" s="140"/>
      <c r="FX477" s="161">
        <v>14.299999999999999</v>
      </c>
      <c r="FY477" s="138"/>
      <c r="FZ477" s="139" t="s">
        <v>134</v>
      </c>
      <c r="GA477" s="140"/>
      <c r="GB477" s="161">
        <v>14.299999999999999</v>
      </c>
      <c r="GC477" s="138"/>
      <c r="GD477" s="139" t="s">
        <v>134</v>
      </c>
      <c r="GE477" s="140"/>
      <c r="GF477" s="161">
        <v>14.299999999999999</v>
      </c>
      <c r="GG477" s="138"/>
      <c r="GH477" s="139" t="s">
        <v>134</v>
      </c>
      <c r="GI477" s="140"/>
      <c r="GJ477" s="161">
        <v>14.299999999999999</v>
      </c>
      <c r="GK477" s="138"/>
      <c r="GL477" s="139" t="s">
        <v>134</v>
      </c>
      <c r="GM477" s="140"/>
      <c r="GN477" s="161">
        <v>14.299999999999999</v>
      </c>
      <c r="GO477" s="138"/>
      <c r="GP477" s="139" t="s">
        <v>134</v>
      </c>
      <c r="GQ477" s="140"/>
      <c r="GR477" s="161">
        <v>14.299999999999999</v>
      </c>
      <c r="GS477" s="138"/>
      <c r="GT477" s="139" t="s">
        <v>134</v>
      </c>
      <c r="GU477" s="140"/>
      <c r="GV477" s="161">
        <v>14.299999999999999</v>
      </c>
      <c r="GW477" s="138"/>
      <c r="GX477" s="139" t="s">
        <v>134</v>
      </c>
      <c r="GY477" s="140"/>
      <c r="GZ477" s="161">
        <v>14.299999999999999</v>
      </c>
      <c r="HA477" s="138"/>
      <c r="HB477" s="139" t="s">
        <v>134</v>
      </c>
      <c r="HC477" s="140"/>
      <c r="HD477" s="161">
        <v>14.299999999999999</v>
      </c>
      <c r="HE477" s="138"/>
      <c r="HF477" s="139" t="s">
        <v>134</v>
      </c>
      <c r="HG477" s="140"/>
      <c r="HH477" s="161">
        <v>14.299999999999999</v>
      </c>
      <c r="HI477" s="138"/>
      <c r="HJ477" s="139" t="s">
        <v>134</v>
      </c>
      <c r="HK477" s="140"/>
      <c r="HL477" s="161">
        <v>14.299999999999999</v>
      </c>
      <c r="HM477" s="138"/>
      <c r="HN477" s="139" t="s">
        <v>134</v>
      </c>
      <c r="HO477" s="140"/>
      <c r="HP477" s="161">
        <v>14.299999999999999</v>
      </c>
      <c r="HQ477" s="138"/>
      <c r="HR477" s="139" t="s">
        <v>134</v>
      </c>
      <c r="HS477" s="140"/>
      <c r="HT477" s="161">
        <v>14.299999999999999</v>
      </c>
      <c r="HU477" s="138"/>
      <c r="HV477" s="139" t="s">
        <v>134</v>
      </c>
      <c r="HW477" s="140"/>
      <c r="HX477" s="161">
        <v>14.299999999999999</v>
      </c>
      <c r="HY477" s="138"/>
      <c r="HZ477" s="139" t="s">
        <v>134</v>
      </c>
      <c r="IA477" s="140"/>
      <c r="IB477" s="161">
        <v>14.299999999999999</v>
      </c>
      <c r="IC477" s="138"/>
      <c r="ID477" s="139" t="s">
        <v>134</v>
      </c>
      <c r="IE477" s="140"/>
      <c r="IF477" s="161">
        <v>14.299999999999999</v>
      </c>
      <c r="IG477" s="138"/>
      <c r="IH477" s="139" t="s">
        <v>134</v>
      </c>
      <c r="II477" s="140"/>
      <c r="IJ477" s="161">
        <v>14.299999999999999</v>
      </c>
      <c r="IK477" s="138"/>
      <c r="IL477" s="139" t="s">
        <v>134</v>
      </c>
      <c r="IM477" s="140"/>
      <c r="IN477" s="161">
        <v>14.299999999999999</v>
      </c>
      <c r="IO477" s="138"/>
      <c r="IP477" s="139" t="s">
        <v>134</v>
      </c>
      <c r="IQ477" s="140"/>
    </row>
    <row r="478" spans="2:251" ht="23.5" customHeight="1" x14ac:dyDescent="0.4">
      <c r="B478" s="232" t="s">
        <v>216</v>
      </c>
      <c r="C478" s="233"/>
      <c r="D478" s="141" t="s">
        <v>8</v>
      </c>
      <c r="E478" s="142"/>
      <c r="F478" s="143" t="s">
        <v>8</v>
      </c>
      <c r="G478" s="144"/>
      <c r="H478" s="141" t="s">
        <v>8</v>
      </c>
      <c r="I478" s="142"/>
      <c r="J478" s="143" t="s">
        <v>8</v>
      </c>
      <c r="K478" s="144"/>
      <c r="L478" s="141" t="s">
        <v>8</v>
      </c>
      <c r="M478" s="142"/>
      <c r="N478" s="143" t="s">
        <v>8</v>
      </c>
      <c r="O478" s="144"/>
      <c r="P478" s="141" t="s">
        <v>8</v>
      </c>
      <c r="Q478" s="142"/>
      <c r="R478" s="143" t="s">
        <v>8</v>
      </c>
      <c r="S478" s="144"/>
      <c r="T478" s="141" t="s">
        <v>8</v>
      </c>
      <c r="U478" s="142"/>
      <c r="V478" s="143" t="s">
        <v>8</v>
      </c>
      <c r="W478" s="144"/>
      <c r="X478" s="141" t="s">
        <v>8</v>
      </c>
      <c r="Y478" s="142"/>
      <c r="Z478" s="143" t="s">
        <v>8</v>
      </c>
      <c r="AA478" s="144"/>
      <c r="AB478" s="141" t="s">
        <v>8</v>
      </c>
      <c r="AC478" s="142"/>
      <c r="AD478" s="143" t="s">
        <v>8</v>
      </c>
      <c r="AE478" s="144"/>
      <c r="AF478" s="141" t="s">
        <v>8</v>
      </c>
      <c r="AG478" s="142"/>
      <c r="AH478" s="143" t="s">
        <v>8</v>
      </c>
      <c r="AI478" s="144"/>
      <c r="AJ478" s="141" t="s">
        <v>8</v>
      </c>
      <c r="AK478" s="142"/>
      <c r="AL478" s="143" t="s">
        <v>8</v>
      </c>
      <c r="AM478" s="144"/>
      <c r="AN478" s="141" t="s">
        <v>8</v>
      </c>
      <c r="AO478" s="142"/>
      <c r="AP478" s="143" t="s">
        <v>8</v>
      </c>
      <c r="AQ478" s="144"/>
      <c r="AR478" s="141" t="s">
        <v>8</v>
      </c>
      <c r="AS478" s="142"/>
      <c r="AT478" s="143" t="s">
        <v>8</v>
      </c>
      <c r="AU478" s="144"/>
      <c r="AV478" s="162">
        <v>0.6</v>
      </c>
      <c r="AW478" s="142"/>
      <c r="AX478" s="155" t="s">
        <v>246</v>
      </c>
      <c r="AY478" s="156"/>
      <c r="AZ478" s="162">
        <v>0.6</v>
      </c>
      <c r="BA478" s="142"/>
      <c r="BB478" s="155" t="s">
        <v>246</v>
      </c>
      <c r="BC478" s="156"/>
      <c r="BD478" s="162">
        <v>0.6</v>
      </c>
      <c r="BE478" s="142"/>
      <c r="BF478" s="155" t="s">
        <v>246</v>
      </c>
      <c r="BG478" s="156"/>
      <c r="BH478" s="162">
        <v>0.6</v>
      </c>
      <c r="BI478" s="142"/>
      <c r="BJ478" s="155" t="s">
        <v>246</v>
      </c>
      <c r="BK478" s="156"/>
      <c r="BL478" s="162">
        <v>0.6</v>
      </c>
      <c r="BM478" s="142"/>
      <c r="BN478" s="155" t="s">
        <v>246</v>
      </c>
      <c r="BO478" s="156"/>
      <c r="BP478" s="162">
        <v>0.6</v>
      </c>
      <c r="BQ478" s="142"/>
      <c r="BR478" s="155" t="s">
        <v>246</v>
      </c>
      <c r="BS478" s="156"/>
      <c r="BT478" s="162">
        <v>0.6</v>
      </c>
      <c r="BU478" s="142"/>
      <c r="BV478" s="155" t="s">
        <v>246</v>
      </c>
      <c r="BW478" s="156"/>
      <c r="BX478" s="162">
        <v>0.6</v>
      </c>
      <c r="BY478" s="142"/>
      <c r="BZ478" s="155" t="s">
        <v>246</v>
      </c>
      <c r="CA478" s="156"/>
      <c r="CB478" s="162">
        <v>0.6</v>
      </c>
      <c r="CC478" s="142"/>
      <c r="CD478" s="155" t="s">
        <v>246</v>
      </c>
      <c r="CE478" s="156"/>
      <c r="CF478" s="162">
        <v>0.6</v>
      </c>
      <c r="CG478" s="142"/>
      <c r="CH478" s="155" t="s">
        <v>246</v>
      </c>
      <c r="CI478" s="156"/>
      <c r="CJ478" s="162">
        <v>0.6</v>
      </c>
      <c r="CK478" s="142"/>
      <c r="CL478" s="155" t="s">
        <v>246</v>
      </c>
      <c r="CM478" s="156"/>
      <c r="CN478" s="162">
        <v>0.6</v>
      </c>
      <c r="CO478" s="142"/>
      <c r="CP478" s="155" t="s">
        <v>246</v>
      </c>
      <c r="CQ478" s="156"/>
      <c r="CR478" s="162">
        <v>0.6</v>
      </c>
      <c r="CS478" s="142"/>
      <c r="CT478" s="155" t="s">
        <v>246</v>
      </c>
      <c r="CU478" s="156"/>
      <c r="CV478" s="162">
        <v>0.6</v>
      </c>
      <c r="CW478" s="142"/>
      <c r="CX478" s="155" t="s">
        <v>246</v>
      </c>
      <c r="CY478" s="156"/>
      <c r="CZ478" s="162">
        <v>0.6</v>
      </c>
      <c r="DA478" s="142"/>
      <c r="DB478" s="155" t="s">
        <v>246</v>
      </c>
      <c r="DC478" s="156"/>
      <c r="DD478" s="162">
        <v>0.6</v>
      </c>
      <c r="DE478" s="142"/>
      <c r="DF478" s="155" t="s">
        <v>246</v>
      </c>
      <c r="DG478" s="156"/>
      <c r="DH478" s="162">
        <v>0.6</v>
      </c>
      <c r="DI478" s="142"/>
      <c r="DJ478" s="155" t="s">
        <v>246</v>
      </c>
      <c r="DK478" s="156"/>
      <c r="DL478" s="162">
        <v>0.6</v>
      </c>
      <c r="DM478" s="142"/>
      <c r="DN478" s="155" t="s">
        <v>246</v>
      </c>
      <c r="DO478" s="156"/>
      <c r="DP478" s="162">
        <v>0.6</v>
      </c>
      <c r="DQ478" s="142"/>
      <c r="DR478" s="155" t="s">
        <v>246</v>
      </c>
      <c r="DS478" s="156"/>
      <c r="DT478" s="162">
        <v>0.6</v>
      </c>
      <c r="DU478" s="142"/>
      <c r="DV478" s="155" t="s">
        <v>246</v>
      </c>
      <c r="DW478" s="156"/>
      <c r="DX478" s="162">
        <v>0.6</v>
      </c>
      <c r="DY478" s="142"/>
      <c r="DZ478" s="155" t="s">
        <v>246</v>
      </c>
      <c r="EA478" s="156"/>
      <c r="EB478" s="162">
        <v>0.6</v>
      </c>
      <c r="EC478" s="142"/>
      <c r="ED478" s="155" t="s">
        <v>246</v>
      </c>
      <c r="EE478" s="156"/>
      <c r="EF478" s="162">
        <v>0.6</v>
      </c>
      <c r="EG478" s="142"/>
      <c r="EH478" s="155" t="s">
        <v>246</v>
      </c>
      <c r="EI478" s="156"/>
      <c r="EJ478" s="162">
        <v>0.6</v>
      </c>
      <c r="EK478" s="142"/>
      <c r="EL478" s="155" t="s">
        <v>246</v>
      </c>
      <c r="EM478" s="156"/>
      <c r="EN478" s="162">
        <v>0.6</v>
      </c>
      <c r="EO478" s="142"/>
      <c r="EP478" s="155" t="s">
        <v>246</v>
      </c>
      <c r="EQ478" s="156"/>
      <c r="ER478" s="162">
        <v>0.6</v>
      </c>
      <c r="ES478" s="142"/>
      <c r="ET478" s="155" t="s">
        <v>246</v>
      </c>
      <c r="EU478" s="156"/>
      <c r="EV478" s="162">
        <v>0.6</v>
      </c>
      <c r="EW478" s="142"/>
      <c r="EX478" s="155" t="s">
        <v>246</v>
      </c>
      <c r="EY478" s="156"/>
      <c r="EZ478" s="162">
        <v>0.6</v>
      </c>
      <c r="FA478" s="142"/>
      <c r="FB478" s="155" t="s">
        <v>246</v>
      </c>
      <c r="FC478" s="156"/>
      <c r="FD478" s="162">
        <v>0.6</v>
      </c>
      <c r="FE478" s="142"/>
      <c r="FF478" s="155" t="s">
        <v>246</v>
      </c>
      <c r="FG478" s="156"/>
      <c r="FH478" s="162">
        <v>0.6</v>
      </c>
      <c r="FI478" s="142"/>
      <c r="FJ478" s="155" t="s">
        <v>246</v>
      </c>
      <c r="FK478" s="156"/>
      <c r="FL478" s="162">
        <v>0.6</v>
      </c>
      <c r="FM478" s="142"/>
      <c r="FN478" s="155" t="s">
        <v>246</v>
      </c>
      <c r="FO478" s="156"/>
      <c r="FP478" s="162">
        <v>0.6</v>
      </c>
      <c r="FQ478" s="142"/>
      <c r="FR478" s="155" t="s">
        <v>246</v>
      </c>
      <c r="FS478" s="156"/>
      <c r="FT478" s="162">
        <v>0.6</v>
      </c>
      <c r="FU478" s="142"/>
      <c r="FV478" s="155" t="s">
        <v>246</v>
      </c>
      <c r="FW478" s="156"/>
      <c r="FX478" s="162">
        <v>0.6</v>
      </c>
      <c r="FY478" s="142"/>
      <c r="FZ478" s="155" t="s">
        <v>246</v>
      </c>
      <c r="GA478" s="156"/>
      <c r="GB478" s="162">
        <v>0.6</v>
      </c>
      <c r="GC478" s="142"/>
      <c r="GD478" s="155" t="s">
        <v>246</v>
      </c>
      <c r="GE478" s="156"/>
      <c r="GF478" s="162">
        <v>0.6</v>
      </c>
      <c r="GG478" s="142"/>
      <c r="GH478" s="155" t="s">
        <v>246</v>
      </c>
      <c r="GI478" s="156"/>
      <c r="GJ478" s="162">
        <v>0.6</v>
      </c>
      <c r="GK478" s="142"/>
      <c r="GL478" s="155" t="s">
        <v>246</v>
      </c>
      <c r="GM478" s="156"/>
      <c r="GN478" s="162">
        <v>0.6</v>
      </c>
      <c r="GO478" s="142"/>
      <c r="GP478" s="155" t="s">
        <v>246</v>
      </c>
      <c r="GQ478" s="156"/>
      <c r="GR478" s="162">
        <v>0.6</v>
      </c>
      <c r="GS478" s="142"/>
      <c r="GT478" s="155" t="s">
        <v>246</v>
      </c>
      <c r="GU478" s="156"/>
      <c r="GV478" s="162">
        <v>0.6</v>
      </c>
      <c r="GW478" s="142"/>
      <c r="GX478" s="155" t="s">
        <v>246</v>
      </c>
      <c r="GY478" s="156"/>
      <c r="GZ478" s="162">
        <v>0.6</v>
      </c>
      <c r="HA478" s="142"/>
      <c r="HB478" s="155" t="s">
        <v>246</v>
      </c>
      <c r="HC478" s="156"/>
      <c r="HD478" s="162">
        <v>0.6</v>
      </c>
      <c r="HE478" s="142"/>
      <c r="HF478" s="155" t="s">
        <v>246</v>
      </c>
      <c r="HG478" s="156"/>
      <c r="HH478" s="162">
        <v>0.6</v>
      </c>
      <c r="HI478" s="142"/>
      <c r="HJ478" s="155" t="s">
        <v>246</v>
      </c>
      <c r="HK478" s="156"/>
      <c r="HL478" s="162">
        <v>0.6</v>
      </c>
      <c r="HM478" s="142"/>
      <c r="HN478" s="155" t="s">
        <v>246</v>
      </c>
      <c r="HO478" s="156"/>
      <c r="HP478" s="162">
        <v>0.6</v>
      </c>
      <c r="HQ478" s="142"/>
      <c r="HR478" s="155" t="s">
        <v>246</v>
      </c>
      <c r="HS478" s="156"/>
      <c r="HT478" s="162">
        <v>0.6</v>
      </c>
      <c r="HU478" s="142"/>
      <c r="HV478" s="155" t="s">
        <v>246</v>
      </c>
      <c r="HW478" s="156"/>
      <c r="HX478" s="162">
        <v>0.6</v>
      </c>
      <c r="HY478" s="142"/>
      <c r="HZ478" s="155" t="s">
        <v>246</v>
      </c>
      <c r="IA478" s="156"/>
      <c r="IB478" s="162">
        <v>0.6</v>
      </c>
      <c r="IC478" s="142"/>
      <c r="ID478" s="155" t="s">
        <v>246</v>
      </c>
      <c r="IE478" s="156"/>
      <c r="IF478" s="162">
        <v>0.6</v>
      </c>
      <c r="IG478" s="142"/>
      <c r="IH478" s="155" t="s">
        <v>246</v>
      </c>
      <c r="II478" s="156"/>
      <c r="IJ478" s="162">
        <v>0.6</v>
      </c>
      <c r="IK478" s="142"/>
      <c r="IL478" s="155" t="s">
        <v>246</v>
      </c>
      <c r="IM478" s="156"/>
      <c r="IN478" s="162">
        <v>0.6</v>
      </c>
      <c r="IO478" s="142"/>
      <c r="IP478" s="155" t="s">
        <v>246</v>
      </c>
      <c r="IQ478" s="156"/>
    </row>
    <row r="479" spans="2:251" ht="23.5" customHeight="1" x14ac:dyDescent="0.4">
      <c r="B479" s="234"/>
      <c r="C479" s="235"/>
      <c r="D479" s="137"/>
      <c r="E479" s="138"/>
      <c r="F479" s="145"/>
      <c r="G479" s="146"/>
      <c r="H479" s="137"/>
      <c r="I479" s="138"/>
      <c r="J479" s="145"/>
      <c r="K479" s="146"/>
      <c r="L479" s="137"/>
      <c r="M479" s="138"/>
      <c r="N479" s="145"/>
      <c r="O479" s="146"/>
      <c r="P479" s="137"/>
      <c r="Q479" s="138"/>
      <c r="R479" s="145"/>
      <c r="S479" s="146"/>
      <c r="T479" s="137"/>
      <c r="U479" s="138"/>
      <c r="V479" s="145"/>
      <c r="W479" s="146"/>
      <c r="X479" s="137"/>
      <c r="Y479" s="138"/>
      <c r="Z479" s="145"/>
      <c r="AA479" s="146"/>
      <c r="AB479" s="137"/>
      <c r="AC479" s="138"/>
      <c r="AD479" s="145"/>
      <c r="AE479" s="146"/>
      <c r="AF479" s="137"/>
      <c r="AG479" s="138"/>
      <c r="AH479" s="145"/>
      <c r="AI479" s="146"/>
      <c r="AJ479" s="137"/>
      <c r="AK479" s="138"/>
      <c r="AL479" s="145"/>
      <c r="AM479" s="146"/>
      <c r="AN479" s="137"/>
      <c r="AO479" s="138"/>
      <c r="AP479" s="145"/>
      <c r="AQ479" s="146"/>
      <c r="AR479" s="137"/>
      <c r="AS479" s="138"/>
      <c r="AT479" s="145"/>
      <c r="AU479" s="146"/>
      <c r="AV479" s="161">
        <f t="shared" ref="AV479" si="90">6.15</f>
        <v>6.15</v>
      </c>
      <c r="AW479" s="138"/>
      <c r="AX479" s="139" t="s">
        <v>134</v>
      </c>
      <c r="AY479" s="140"/>
      <c r="AZ479" s="161">
        <f t="shared" ref="AZ479" si="91">6.15</f>
        <v>6.15</v>
      </c>
      <c r="BA479" s="138"/>
      <c r="BB479" s="139" t="s">
        <v>134</v>
      </c>
      <c r="BC479" s="140"/>
      <c r="BD479" s="161">
        <f t="shared" ref="BD479" si="92">6.15</f>
        <v>6.15</v>
      </c>
      <c r="BE479" s="138"/>
      <c r="BF479" s="139" t="s">
        <v>134</v>
      </c>
      <c r="BG479" s="140"/>
      <c r="BH479" s="161">
        <f t="shared" ref="BH479" si="93">6.15</f>
        <v>6.15</v>
      </c>
      <c r="BI479" s="138"/>
      <c r="BJ479" s="139" t="s">
        <v>134</v>
      </c>
      <c r="BK479" s="140"/>
      <c r="BL479" s="161">
        <f t="shared" ref="BL479" si="94">6.15</f>
        <v>6.15</v>
      </c>
      <c r="BM479" s="138"/>
      <c r="BN479" s="139" t="s">
        <v>134</v>
      </c>
      <c r="BO479" s="140"/>
      <c r="BP479" s="161">
        <v>6.1000000000000005</v>
      </c>
      <c r="BQ479" s="138"/>
      <c r="BR479" s="139" t="s">
        <v>134</v>
      </c>
      <c r="BS479" s="140"/>
      <c r="BT479" s="161">
        <v>6.1000000000000005</v>
      </c>
      <c r="BU479" s="138"/>
      <c r="BV479" s="139" t="s">
        <v>134</v>
      </c>
      <c r="BW479" s="140"/>
      <c r="BX479" s="161">
        <v>6.1000000000000005</v>
      </c>
      <c r="BY479" s="138"/>
      <c r="BZ479" s="139" t="s">
        <v>134</v>
      </c>
      <c r="CA479" s="140"/>
      <c r="CB479" s="161">
        <v>6.1000000000000005</v>
      </c>
      <c r="CC479" s="138"/>
      <c r="CD479" s="139" t="s">
        <v>134</v>
      </c>
      <c r="CE479" s="140"/>
      <c r="CF479" s="161">
        <v>6.1000000000000005</v>
      </c>
      <c r="CG479" s="138"/>
      <c r="CH479" s="139" t="s">
        <v>134</v>
      </c>
      <c r="CI479" s="140"/>
      <c r="CJ479" s="161">
        <v>6.1000000000000005</v>
      </c>
      <c r="CK479" s="138"/>
      <c r="CL479" s="139" t="s">
        <v>134</v>
      </c>
      <c r="CM479" s="140"/>
      <c r="CN479" s="161">
        <v>6.1000000000000005</v>
      </c>
      <c r="CO479" s="138"/>
      <c r="CP479" s="139" t="s">
        <v>134</v>
      </c>
      <c r="CQ479" s="140"/>
      <c r="CR479" s="161">
        <v>6.1000000000000005</v>
      </c>
      <c r="CS479" s="138"/>
      <c r="CT479" s="139" t="s">
        <v>134</v>
      </c>
      <c r="CU479" s="140"/>
      <c r="CV479" s="161">
        <v>6.1000000000000005</v>
      </c>
      <c r="CW479" s="138"/>
      <c r="CX479" s="139" t="s">
        <v>134</v>
      </c>
      <c r="CY479" s="140"/>
      <c r="CZ479" s="161">
        <v>10.220000000000001</v>
      </c>
      <c r="DA479" s="138"/>
      <c r="DB479" s="139" t="s">
        <v>134</v>
      </c>
      <c r="DC479" s="140"/>
      <c r="DD479" s="161">
        <v>10.220000000000001</v>
      </c>
      <c r="DE479" s="138"/>
      <c r="DF479" s="139" t="s">
        <v>134</v>
      </c>
      <c r="DG479" s="140"/>
      <c r="DH479" s="161">
        <v>10.220000000000001</v>
      </c>
      <c r="DI479" s="138"/>
      <c r="DJ479" s="139" t="s">
        <v>134</v>
      </c>
      <c r="DK479" s="140"/>
      <c r="DL479" s="161">
        <v>10.220000000000001</v>
      </c>
      <c r="DM479" s="138"/>
      <c r="DN479" s="139" t="s">
        <v>134</v>
      </c>
      <c r="DO479" s="140"/>
      <c r="DP479" s="161">
        <v>10.220000000000001</v>
      </c>
      <c r="DQ479" s="138"/>
      <c r="DR479" s="139" t="s">
        <v>134</v>
      </c>
      <c r="DS479" s="140"/>
      <c r="DT479" s="161">
        <v>10.220000000000001</v>
      </c>
      <c r="DU479" s="138"/>
      <c r="DV479" s="139" t="s">
        <v>134</v>
      </c>
      <c r="DW479" s="140"/>
      <c r="DX479" s="161">
        <v>10.220000000000001</v>
      </c>
      <c r="DY479" s="138"/>
      <c r="DZ479" s="139" t="s">
        <v>134</v>
      </c>
      <c r="EA479" s="140"/>
      <c r="EB479" s="161">
        <v>10.220000000000001</v>
      </c>
      <c r="EC479" s="138"/>
      <c r="ED479" s="139" t="s">
        <v>134</v>
      </c>
      <c r="EE479" s="140"/>
      <c r="EF479" s="161">
        <v>10.220000000000001</v>
      </c>
      <c r="EG479" s="138"/>
      <c r="EH479" s="139" t="s">
        <v>134</v>
      </c>
      <c r="EI479" s="140"/>
      <c r="EJ479" s="161">
        <v>10.220000000000001</v>
      </c>
      <c r="EK479" s="138"/>
      <c r="EL479" s="139" t="s">
        <v>134</v>
      </c>
      <c r="EM479" s="140"/>
      <c r="EN479" s="161">
        <v>10.220000000000001</v>
      </c>
      <c r="EO479" s="138"/>
      <c r="EP479" s="139" t="s">
        <v>134</v>
      </c>
      <c r="EQ479" s="140"/>
      <c r="ER479" s="161">
        <v>10.220000000000001</v>
      </c>
      <c r="ES479" s="138"/>
      <c r="ET479" s="139" t="s">
        <v>134</v>
      </c>
      <c r="EU479" s="140"/>
      <c r="EV479" s="161">
        <v>10.220000000000001</v>
      </c>
      <c r="EW479" s="138"/>
      <c r="EX479" s="139" t="s">
        <v>134</v>
      </c>
      <c r="EY479" s="140"/>
      <c r="EZ479" s="161">
        <v>10.220000000000001</v>
      </c>
      <c r="FA479" s="138"/>
      <c r="FB479" s="139" t="s">
        <v>134</v>
      </c>
      <c r="FC479" s="140"/>
      <c r="FD479" s="161">
        <v>14.35</v>
      </c>
      <c r="FE479" s="138"/>
      <c r="FF479" s="139" t="s">
        <v>134</v>
      </c>
      <c r="FG479" s="140"/>
      <c r="FH479" s="161">
        <v>14.35</v>
      </c>
      <c r="FI479" s="138"/>
      <c r="FJ479" s="139" t="s">
        <v>134</v>
      </c>
      <c r="FK479" s="140"/>
      <c r="FL479" s="161">
        <v>14.35</v>
      </c>
      <c r="FM479" s="138"/>
      <c r="FN479" s="139" t="s">
        <v>134</v>
      </c>
      <c r="FO479" s="140"/>
      <c r="FP479" s="161">
        <v>14.299999999999999</v>
      </c>
      <c r="FQ479" s="138"/>
      <c r="FR479" s="139" t="s">
        <v>134</v>
      </c>
      <c r="FS479" s="140"/>
      <c r="FT479" s="161">
        <v>14.299999999999999</v>
      </c>
      <c r="FU479" s="138"/>
      <c r="FV479" s="139" t="s">
        <v>134</v>
      </c>
      <c r="FW479" s="140"/>
      <c r="FX479" s="161">
        <v>14.299999999999999</v>
      </c>
      <c r="FY479" s="138"/>
      <c r="FZ479" s="139" t="s">
        <v>134</v>
      </c>
      <c r="GA479" s="140"/>
      <c r="GB479" s="161">
        <v>14.299999999999999</v>
      </c>
      <c r="GC479" s="138"/>
      <c r="GD479" s="139" t="s">
        <v>134</v>
      </c>
      <c r="GE479" s="140"/>
      <c r="GF479" s="161">
        <v>14.299999999999999</v>
      </c>
      <c r="GG479" s="138"/>
      <c r="GH479" s="139" t="s">
        <v>134</v>
      </c>
      <c r="GI479" s="140"/>
      <c r="GJ479" s="161">
        <v>14.299999999999999</v>
      </c>
      <c r="GK479" s="138"/>
      <c r="GL479" s="139" t="s">
        <v>134</v>
      </c>
      <c r="GM479" s="140"/>
      <c r="GN479" s="161">
        <v>14.299999999999999</v>
      </c>
      <c r="GO479" s="138"/>
      <c r="GP479" s="139" t="s">
        <v>134</v>
      </c>
      <c r="GQ479" s="140"/>
      <c r="GR479" s="161">
        <v>14.299999999999999</v>
      </c>
      <c r="GS479" s="138"/>
      <c r="GT479" s="139" t="s">
        <v>134</v>
      </c>
      <c r="GU479" s="140"/>
      <c r="GV479" s="161">
        <v>14.299999999999999</v>
      </c>
      <c r="GW479" s="138"/>
      <c r="GX479" s="139" t="s">
        <v>134</v>
      </c>
      <c r="GY479" s="140"/>
      <c r="GZ479" s="161">
        <v>14.299999999999999</v>
      </c>
      <c r="HA479" s="138"/>
      <c r="HB479" s="139" t="s">
        <v>134</v>
      </c>
      <c r="HC479" s="140"/>
      <c r="HD479" s="161">
        <v>14.299999999999999</v>
      </c>
      <c r="HE479" s="138"/>
      <c r="HF479" s="139" t="s">
        <v>134</v>
      </c>
      <c r="HG479" s="140"/>
      <c r="HH479" s="161">
        <v>14.299999999999999</v>
      </c>
      <c r="HI479" s="138"/>
      <c r="HJ479" s="139" t="s">
        <v>134</v>
      </c>
      <c r="HK479" s="140"/>
      <c r="HL479" s="161">
        <v>14.299999999999999</v>
      </c>
      <c r="HM479" s="138"/>
      <c r="HN479" s="139" t="s">
        <v>134</v>
      </c>
      <c r="HO479" s="140"/>
      <c r="HP479" s="161">
        <v>14.299999999999999</v>
      </c>
      <c r="HQ479" s="138"/>
      <c r="HR479" s="139" t="s">
        <v>134</v>
      </c>
      <c r="HS479" s="140"/>
      <c r="HT479" s="161">
        <v>14.299999999999999</v>
      </c>
      <c r="HU479" s="138"/>
      <c r="HV479" s="139" t="s">
        <v>134</v>
      </c>
      <c r="HW479" s="140"/>
      <c r="HX479" s="161">
        <v>14.299999999999999</v>
      </c>
      <c r="HY479" s="138"/>
      <c r="HZ479" s="139" t="s">
        <v>134</v>
      </c>
      <c r="IA479" s="140"/>
      <c r="IB479" s="161">
        <v>14.299999999999999</v>
      </c>
      <c r="IC479" s="138"/>
      <c r="ID479" s="139" t="s">
        <v>134</v>
      </c>
      <c r="IE479" s="140"/>
      <c r="IF479" s="161">
        <v>14.299999999999999</v>
      </c>
      <c r="IG479" s="138"/>
      <c r="IH479" s="139" t="s">
        <v>134</v>
      </c>
      <c r="II479" s="140"/>
      <c r="IJ479" s="161">
        <v>14.299999999999999</v>
      </c>
      <c r="IK479" s="138"/>
      <c r="IL479" s="139" t="s">
        <v>134</v>
      </c>
      <c r="IM479" s="140"/>
      <c r="IN479" s="161">
        <v>14.299999999999999</v>
      </c>
      <c r="IO479" s="138"/>
      <c r="IP479" s="139" t="s">
        <v>134</v>
      </c>
      <c r="IQ479" s="140"/>
    </row>
    <row r="480" spans="2:251" ht="23.5" customHeight="1" x14ac:dyDescent="0.4">
      <c r="B480" s="232" t="s">
        <v>217</v>
      </c>
      <c r="C480" s="233"/>
      <c r="D480" s="141" t="s">
        <v>8</v>
      </c>
      <c r="E480" s="142"/>
      <c r="F480" s="143" t="s">
        <v>8</v>
      </c>
      <c r="G480" s="144"/>
      <c r="H480" s="141" t="s">
        <v>8</v>
      </c>
      <c r="I480" s="142"/>
      <c r="J480" s="143" t="s">
        <v>8</v>
      </c>
      <c r="K480" s="144"/>
      <c r="L480" s="141" t="s">
        <v>8</v>
      </c>
      <c r="M480" s="142"/>
      <c r="N480" s="143" t="s">
        <v>8</v>
      </c>
      <c r="O480" s="144"/>
      <c r="P480" s="141" t="s">
        <v>8</v>
      </c>
      <c r="Q480" s="142"/>
      <c r="R480" s="143" t="s">
        <v>8</v>
      </c>
      <c r="S480" s="144"/>
      <c r="T480" s="141" t="s">
        <v>8</v>
      </c>
      <c r="U480" s="142"/>
      <c r="V480" s="143" t="s">
        <v>8</v>
      </c>
      <c r="W480" s="144"/>
      <c r="X480" s="141" t="s">
        <v>8</v>
      </c>
      <c r="Y480" s="142"/>
      <c r="Z480" s="143" t="s">
        <v>8</v>
      </c>
      <c r="AA480" s="144"/>
      <c r="AB480" s="141" t="s">
        <v>8</v>
      </c>
      <c r="AC480" s="142"/>
      <c r="AD480" s="143" t="s">
        <v>8</v>
      </c>
      <c r="AE480" s="144"/>
      <c r="AF480" s="141" t="s">
        <v>8</v>
      </c>
      <c r="AG480" s="142"/>
      <c r="AH480" s="143" t="s">
        <v>8</v>
      </c>
      <c r="AI480" s="144"/>
      <c r="AJ480" s="141" t="s">
        <v>8</v>
      </c>
      <c r="AK480" s="142"/>
      <c r="AL480" s="143" t="s">
        <v>8</v>
      </c>
      <c r="AM480" s="144"/>
      <c r="AN480" s="141" t="s">
        <v>8</v>
      </c>
      <c r="AO480" s="142"/>
      <c r="AP480" s="143" t="s">
        <v>8</v>
      </c>
      <c r="AQ480" s="144"/>
      <c r="AR480" s="141" t="s">
        <v>8</v>
      </c>
      <c r="AS480" s="142"/>
      <c r="AT480" s="143" t="s">
        <v>8</v>
      </c>
      <c r="AU480" s="144"/>
      <c r="AV480" s="162">
        <v>0.6</v>
      </c>
      <c r="AW480" s="142"/>
      <c r="AX480" s="155" t="s">
        <v>246</v>
      </c>
      <c r="AY480" s="156"/>
      <c r="AZ480" s="162">
        <v>0.6</v>
      </c>
      <c r="BA480" s="142"/>
      <c r="BB480" s="155" t="s">
        <v>246</v>
      </c>
      <c r="BC480" s="156"/>
      <c r="BD480" s="162">
        <v>0.6</v>
      </c>
      <c r="BE480" s="142"/>
      <c r="BF480" s="155" t="s">
        <v>246</v>
      </c>
      <c r="BG480" s="156"/>
      <c r="BH480" s="162">
        <v>0.6</v>
      </c>
      <c r="BI480" s="142"/>
      <c r="BJ480" s="155" t="s">
        <v>246</v>
      </c>
      <c r="BK480" s="156"/>
      <c r="BL480" s="162">
        <v>0.6</v>
      </c>
      <c r="BM480" s="142"/>
      <c r="BN480" s="155" t="s">
        <v>246</v>
      </c>
      <c r="BO480" s="156"/>
      <c r="BP480" s="162">
        <v>0.6</v>
      </c>
      <c r="BQ480" s="142"/>
      <c r="BR480" s="155" t="s">
        <v>246</v>
      </c>
      <c r="BS480" s="156"/>
      <c r="BT480" s="162">
        <v>0.6</v>
      </c>
      <c r="BU480" s="142"/>
      <c r="BV480" s="155" t="s">
        <v>246</v>
      </c>
      <c r="BW480" s="156"/>
      <c r="BX480" s="162">
        <v>0.6</v>
      </c>
      <c r="BY480" s="142"/>
      <c r="BZ480" s="155" t="s">
        <v>246</v>
      </c>
      <c r="CA480" s="156"/>
      <c r="CB480" s="162">
        <v>0.6</v>
      </c>
      <c r="CC480" s="142"/>
      <c r="CD480" s="155" t="s">
        <v>246</v>
      </c>
      <c r="CE480" s="156"/>
      <c r="CF480" s="162">
        <v>0.6</v>
      </c>
      <c r="CG480" s="142"/>
      <c r="CH480" s="155" t="s">
        <v>246</v>
      </c>
      <c r="CI480" s="156"/>
      <c r="CJ480" s="162">
        <v>0.6</v>
      </c>
      <c r="CK480" s="142"/>
      <c r="CL480" s="155" t="s">
        <v>246</v>
      </c>
      <c r="CM480" s="156"/>
      <c r="CN480" s="162">
        <v>0.6</v>
      </c>
      <c r="CO480" s="142"/>
      <c r="CP480" s="155" t="s">
        <v>246</v>
      </c>
      <c r="CQ480" s="156"/>
      <c r="CR480" s="162">
        <v>0.6</v>
      </c>
      <c r="CS480" s="142"/>
      <c r="CT480" s="155" t="s">
        <v>246</v>
      </c>
      <c r="CU480" s="156"/>
      <c r="CV480" s="162">
        <v>0.6</v>
      </c>
      <c r="CW480" s="142"/>
      <c r="CX480" s="155" t="s">
        <v>246</v>
      </c>
      <c r="CY480" s="156"/>
      <c r="CZ480" s="162">
        <v>0.6</v>
      </c>
      <c r="DA480" s="142"/>
      <c r="DB480" s="155" t="s">
        <v>246</v>
      </c>
      <c r="DC480" s="156"/>
      <c r="DD480" s="162">
        <v>0.6</v>
      </c>
      <c r="DE480" s="142"/>
      <c r="DF480" s="155" t="s">
        <v>246</v>
      </c>
      <c r="DG480" s="156"/>
      <c r="DH480" s="162">
        <v>0.6</v>
      </c>
      <c r="DI480" s="142"/>
      <c r="DJ480" s="155" t="s">
        <v>246</v>
      </c>
      <c r="DK480" s="156"/>
      <c r="DL480" s="162">
        <v>0.6</v>
      </c>
      <c r="DM480" s="142"/>
      <c r="DN480" s="155" t="s">
        <v>246</v>
      </c>
      <c r="DO480" s="156"/>
      <c r="DP480" s="162">
        <v>0.6</v>
      </c>
      <c r="DQ480" s="142"/>
      <c r="DR480" s="155" t="s">
        <v>246</v>
      </c>
      <c r="DS480" s="156"/>
      <c r="DT480" s="162">
        <v>0.6</v>
      </c>
      <c r="DU480" s="142"/>
      <c r="DV480" s="155" t="s">
        <v>246</v>
      </c>
      <c r="DW480" s="156"/>
      <c r="DX480" s="162">
        <v>0.6</v>
      </c>
      <c r="DY480" s="142"/>
      <c r="DZ480" s="155" t="s">
        <v>246</v>
      </c>
      <c r="EA480" s="156"/>
      <c r="EB480" s="162">
        <v>0.6</v>
      </c>
      <c r="EC480" s="142"/>
      <c r="ED480" s="155" t="s">
        <v>246</v>
      </c>
      <c r="EE480" s="156"/>
      <c r="EF480" s="162">
        <v>0.6</v>
      </c>
      <c r="EG480" s="142"/>
      <c r="EH480" s="155" t="s">
        <v>246</v>
      </c>
      <c r="EI480" s="156"/>
      <c r="EJ480" s="162">
        <v>0.6</v>
      </c>
      <c r="EK480" s="142"/>
      <c r="EL480" s="155" t="s">
        <v>246</v>
      </c>
      <c r="EM480" s="156"/>
      <c r="EN480" s="162">
        <v>0.6</v>
      </c>
      <c r="EO480" s="142"/>
      <c r="EP480" s="155" t="s">
        <v>246</v>
      </c>
      <c r="EQ480" s="156"/>
      <c r="ER480" s="162">
        <v>0.6</v>
      </c>
      <c r="ES480" s="142"/>
      <c r="ET480" s="155" t="s">
        <v>246</v>
      </c>
      <c r="EU480" s="156"/>
      <c r="EV480" s="162">
        <v>0.6</v>
      </c>
      <c r="EW480" s="142"/>
      <c r="EX480" s="155" t="s">
        <v>246</v>
      </c>
      <c r="EY480" s="156"/>
      <c r="EZ480" s="162">
        <v>0.6</v>
      </c>
      <c r="FA480" s="142"/>
      <c r="FB480" s="155" t="s">
        <v>246</v>
      </c>
      <c r="FC480" s="156"/>
      <c r="FD480" s="162">
        <v>0.6</v>
      </c>
      <c r="FE480" s="142"/>
      <c r="FF480" s="155" t="s">
        <v>246</v>
      </c>
      <c r="FG480" s="156"/>
      <c r="FH480" s="162">
        <v>0.6</v>
      </c>
      <c r="FI480" s="142"/>
      <c r="FJ480" s="155" t="s">
        <v>246</v>
      </c>
      <c r="FK480" s="156"/>
      <c r="FL480" s="162">
        <v>0.6</v>
      </c>
      <c r="FM480" s="142"/>
      <c r="FN480" s="155" t="s">
        <v>246</v>
      </c>
      <c r="FO480" s="156"/>
      <c r="FP480" s="162">
        <v>0.6</v>
      </c>
      <c r="FQ480" s="142"/>
      <c r="FR480" s="155" t="s">
        <v>246</v>
      </c>
      <c r="FS480" s="156"/>
      <c r="FT480" s="162">
        <v>0.6</v>
      </c>
      <c r="FU480" s="142"/>
      <c r="FV480" s="155" t="s">
        <v>246</v>
      </c>
      <c r="FW480" s="156"/>
      <c r="FX480" s="162">
        <v>0.6</v>
      </c>
      <c r="FY480" s="142"/>
      <c r="FZ480" s="155" t="s">
        <v>246</v>
      </c>
      <c r="GA480" s="156"/>
      <c r="GB480" s="141">
        <v>0.4</v>
      </c>
      <c r="GC480" s="142"/>
      <c r="GD480" s="155" t="s">
        <v>134</v>
      </c>
      <c r="GE480" s="156"/>
      <c r="GF480" s="141">
        <v>0.4</v>
      </c>
      <c r="GG480" s="142"/>
      <c r="GH480" s="155" t="s">
        <v>134</v>
      </c>
      <c r="GI480" s="156"/>
      <c r="GJ480" s="141">
        <v>0.4</v>
      </c>
      <c r="GK480" s="142"/>
      <c r="GL480" s="155" t="s">
        <v>134</v>
      </c>
      <c r="GM480" s="156"/>
      <c r="GN480" s="141">
        <v>0.4</v>
      </c>
      <c r="GO480" s="142"/>
      <c r="GP480" s="155" t="s">
        <v>134</v>
      </c>
      <c r="GQ480" s="156"/>
      <c r="GR480" s="141">
        <v>0.4</v>
      </c>
      <c r="GS480" s="142"/>
      <c r="GT480" s="155" t="s">
        <v>134</v>
      </c>
      <c r="GU480" s="156"/>
      <c r="GV480" s="141">
        <v>0.4</v>
      </c>
      <c r="GW480" s="142"/>
      <c r="GX480" s="155" t="s">
        <v>134</v>
      </c>
      <c r="GY480" s="156"/>
      <c r="GZ480" s="141">
        <v>0.4</v>
      </c>
      <c r="HA480" s="142"/>
      <c r="HB480" s="155" t="s">
        <v>134</v>
      </c>
      <c r="HC480" s="156"/>
      <c r="HD480" s="141">
        <v>0.4</v>
      </c>
      <c r="HE480" s="142"/>
      <c r="HF480" s="155" t="s">
        <v>134</v>
      </c>
      <c r="HG480" s="156"/>
      <c r="HH480" s="141">
        <v>0.4</v>
      </c>
      <c r="HI480" s="142"/>
      <c r="HJ480" s="155" t="s">
        <v>134</v>
      </c>
      <c r="HK480" s="156"/>
      <c r="HL480" s="141">
        <v>0.4</v>
      </c>
      <c r="HM480" s="142"/>
      <c r="HN480" s="155" t="s">
        <v>134</v>
      </c>
      <c r="HO480" s="156"/>
      <c r="HP480" s="141">
        <v>0.4</v>
      </c>
      <c r="HQ480" s="142"/>
      <c r="HR480" s="155" t="s">
        <v>134</v>
      </c>
      <c r="HS480" s="156"/>
      <c r="HT480" s="141">
        <v>0.4</v>
      </c>
      <c r="HU480" s="142"/>
      <c r="HV480" s="155" t="s">
        <v>134</v>
      </c>
      <c r="HW480" s="156"/>
      <c r="HX480" s="141">
        <v>0.4</v>
      </c>
      <c r="HY480" s="142"/>
      <c r="HZ480" s="155" t="s">
        <v>134</v>
      </c>
      <c r="IA480" s="156"/>
      <c r="IB480" s="141">
        <v>0.4</v>
      </c>
      <c r="IC480" s="142"/>
      <c r="ID480" s="155" t="s">
        <v>134</v>
      </c>
      <c r="IE480" s="156"/>
      <c r="IF480" s="141">
        <v>0.4</v>
      </c>
      <c r="IG480" s="142"/>
      <c r="IH480" s="155" t="s">
        <v>134</v>
      </c>
      <c r="II480" s="156"/>
      <c r="IJ480" s="141">
        <v>0.4</v>
      </c>
      <c r="IK480" s="142"/>
      <c r="IL480" s="155" t="s">
        <v>134</v>
      </c>
      <c r="IM480" s="156"/>
      <c r="IN480" s="141">
        <v>0.4</v>
      </c>
      <c r="IO480" s="142"/>
      <c r="IP480" s="155" t="s">
        <v>134</v>
      </c>
      <c r="IQ480" s="156"/>
    </row>
    <row r="481" spans="2:251" ht="23.5" customHeight="1" x14ac:dyDescent="0.4">
      <c r="B481" s="234"/>
      <c r="C481" s="235"/>
      <c r="D481" s="137"/>
      <c r="E481" s="138"/>
      <c r="F481" s="145"/>
      <c r="G481" s="146"/>
      <c r="H481" s="137"/>
      <c r="I481" s="138"/>
      <c r="J481" s="145"/>
      <c r="K481" s="146"/>
      <c r="L481" s="137"/>
      <c r="M481" s="138"/>
      <c r="N481" s="145"/>
      <c r="O481" s="146"/>
      <c r="P481" s="137"/>
      <c r="Q481" s="138"/>
      <c r="R481" s="145"/>
      <c r="S481" s="146"/>
      <c r="T481" s="137"/>
      <c r="U481" s="138"/>
      <c r="V481" s="145"/>
      <c r="W481" s="146"/>
      <c r="X481" s="137"/>
      <c r="Y481" s="138"/>
      <c r="Z481" s="145"/>
      <c r="AA481" s="146"/>
      <c r="AB481" s="137"/>
      <c r="AC481" s="138"/>
      <c r="AD481" s="145"/>
      <c r="AE481" s="146"/>
      <c r="AF481" s="137"/>
      <c r="AG481" s="138"/>
      <c r="AH481" s="145"/>
      <c r="AI481" s="146"/>
      <c r="AJ481" s="137"/>
      <c r="AK481" s="138"/>
      <c r="AL481" s="145"/>
      <c r="AM481" s="146"/>
      <c r="AN481" s="137"/>
      <c r="AO481" s="138"/>
      <c r="AP481" s="145"/>
      <c r="AQ481" s="146"/>
      <c r="AR481" s="137"/>
      <c r="AS481" s="138"/>
      <c r="AT481" s="145"/>
      <c r="AU481" s="146"/>
      <c r="AV481" s="161">
        <f t="shared" ref="AV481" si="95">6.15</f>
        <v>6.15</v>
      </c>
      <c r="AW481" s="138"/>
      <c r="AX481" s="139" t="s">
        <v>134</v>
      </c>
      <c r="AY481" s="140"/>
      <c r="AZ481" s="161">
        <f t="shared" ref="AZ481" si="96">6.15</f>
        <v>6.15</v>
      </c>
      <c r="BA481" s="138"/>
      <c r="BB481" s="139" t="s">
        <v>134</v>
      </c>
      <c r="BC481" s="140"/>
      <c r="BD481" s="161">
        <f t="shared" ref="BD481" si="97">6.15</f>
        <v>6.15</v>
      </c>
      <c r="BE481" s="138"/>
      <c r="BF481" s="139" t="s">
        <v>134</v>
      </c>
      <c r="BG481" s="140"/>
      <c r="BH481" s="161">
        <f t="shared" ref="BH481" si="98">6.15</f>
        <v>6.15</v>
      </c>
      <c r="BI481" s="138"/>
      <c r="BJ481" s="139" t="s">
        <v>134</v>
      </c>
      <c r="BK481" s="140"/>
      <c r="BL481" s="161">
        <f t="shared" ref="BL481" si="99">6.15</f>
        <v>6.15</v>
      </c>
      <c r="BM481" s="138"/>
      <c r="BN481" s="139" t="s">
        <v>134</v>
      </c>
      <c r="BO481" s="140"/>
      <c r="BP481" s="161">
        <v>6.1000000000000005</v>
      </c>
      <c r="BQ481" s="138"/>
      <c r="BR481" s="139" t="s">
        <v>134</v>
      </c>
      <c r="BS481" s="140"/>
      <c r="BT481" s="161">
        <v>6.1000000000000005</v>
      </c>
      <c r="BU481" s="138"/>
      <c r="BV481" s="139" t="s">
        <v>134</v>
      </c>
      <c r="BW481" s="140"/>
      <c r="BX481" s="161">
        <v>6.1000000000000005</v>
      </c>
      <c r="BY481" s="138"/>
      <c r="BZ481" s="139" t="s">
        <v>134</v>
      </c>
      <c r="CA481" s="140"/>
      <c r="CB481" s="161">
        <v>6.1000000000000005</v>
      </c>
      <c r="CC481" s="138"/>
      <c r="CD481" s="139" t="s">
        <v>134</v>
      </c>
      <c r="CE481" s="140"/>
      <c r="CF481" s="161">
        <v>6.1000000000000005</v>
      </c>
      <c r="CG481" s="138"/>
      <c r="CH481" s="139" t="s">
        <v>134</v>
      </c>
      <c r="CI481" s="140"/>
      <c r="CJ481" s="161">
        <v>6.1000000000000005</v>
      </c>
      <c r="CK481" s="138"/>
      <c r="CL481" s="139" t="s">
        <v>134</v>
      </c>
      <c r="CM481" s="140"/>
      <c r="CN481" s="161">
        <v>6.1000000000000005</v>
      </c>
      <c r="CO481" s="138"/>
      <c r="CP481" s="139" t="s">
        <v>134</v>
      </c>
      <c r="CQ481" s="140"/>
      <c r="CR481" s="161">
        <v>6.1000000000000005</v>
      </c>
      <c r="CS481" s="138"/>
      <c r="CT481" s="139" t="s">
        <v>134</v>
      </c>
      <c r="CU481" s="140"/>
      <c r="CV481" s="161">
        <v>6.1000000000000005</v>
      </c>
      <c r="CW481" s="138"/>
      <c r="CX481" s="139" t="s">
        <v>134</v>
      </c>
      <c r="CY481" s="140"/>
      <c r="CZ481" s="161">
        <v>10.220000000000001</v>
      </c>
      <c r="DA481" s="138"/>
      <c r="DB481" s="139" t="s">
        <v>134</v>
      </c>
      <c r="DC481" s="140"/>
      <c r="DD481" s="161">
        <v>10.220000000000001</v>
      </c>
      <c r="DE481" s="138"/>
      <c r="DF481" s="139" t="s">
        <v>134</v>
      </c>
      <c r="DG481" s="140"/>
      <c r="DH481" s="161">
        <v>10.220000000000001</v>
      </c>
      <c r="DI481" s="138"/>
      <c r="DJ481" s="139" t="s">
        <v>134</v>
      </c>
      <c r="DK481" s="140"/>
      <c r="DL481" s="161">
        <v>10.220000000000001</v>
      </c>
      <c r="DM481" s="138"/>
      <c r="DN481" s="139" t="s">
        <v>134</v>
      </c>
      <c r="DO481" s="140"/>
      <c r="DP481" s="161">
        <v>10.220000000000001</v>
      </c>
      <c r="DQ481" s="138"/>
      <c r="DR481" s="139" t="s">
        <v>134</v>
      </c>
      <c r="DS481" s="140"/>
      <c r="DT481" s="161">
        <v>10.220000000000001</v>
      </c>
      <c r="DU481" s="138"/>
      <c r="DV481" s="139" t="s">
        <v>134</v>
      </c>
      <c r="DW481" s="140"/>
      <c r="DX481" s="161">
        <v>10.220000000000001</v>
      </c>
      <c r="DY481" s="138"/>
      <c r="DZ481" s="139" t="s">
        <v>134</v>
      </c>
      <c r="EA481" s="140"/>
      <c r="EB481" s="161">
        <v>10.220000000000001</v>
      </c>
      <c r="EC481" s="138"/>
      <c r="ED481" s="139" t="s">
        <v>134</v>
      </c>
      <c r="EE481" s="140"/>
      <c r="EF481" s="161">
        <v>10.220000000000001</v>
      </c>
      <c r="EG481" s="138"/>
      <c r="EH481" s="139" t="s">
        <v>134</v>
      </c>
      <c r="EI481" s="140"/>
      <c r="EJ481" s="161">
        <v>10.220000000000001</v>
      </c>
      <c r="EK481" s="138"/>
      <c r="EL481" s="139" t="s">
        <v>134</v>
      </c>
      <c r="EM481" s="140"/>
      <c r="EN481" s="161">
        <v>10.220000000000001</v>
      </c>
      <c r="EO481" s="138"/>
      <c r="EP481" s="139" t="s">
        <v>134</v>
      </c>
      <c r="EQ481" s="140"/>
      <c r="ER481" s="161">
        <v>10.220000000000001</v>
      </c>
      <c r="ES481" s="138"/>
      <c r="ET481" s="139" t="s">
        <v>134</v>
      </c>
      <c r="EU481" s="140"/>
      <c r="EV481" s="161">
        <v>10.220000000000001</v>
      </c>
      <c r="EW481" s="138"/>
      <c r="EX481" s="139" t="s">
        <v>134</v>
      </c>
      <c r="EY481" s="140"/>
      <c r="EZ481" s="161">
        <v>10.220000000000001</v>
      </c>
      <c r="FA481" s="138"/>
      <c r="FB481" s="139" t="s">
        <v>134</v>
      </c>
      <c r="FC481" s="140"/>
      <c r="FD481" s="161">
        <v>14.35</v>
      </c>
      <c r="FE481" s="138"/>
      <c r="FF481" s="139" t="s">
        <v>134</v>
      </c>
      <c r="FG481" s="140"/>
      <c r="FH481" s="161">
        <v>14.35</v>
      </c>
      <c r="FI481" s="138"/>
      <c r="FJ481" s="139" t="s">
        <v>134</v>
      </c>
      <c r="FK481" s="140"/>
      <c r="FL481" s="161">
        <v>14.35</v>
      </c>
      <c r="FM481" s="138"/>
      <c r="FN481" s="139" t="s">
        <v>134</v>
      </c>
      <c r="FO481" s="140"/>
      <c r="FP481" s="161">
        <v>14.299999999999999</v>
      </c>
      <c r="FQ481" s="138"/>
      <c r="FR481" s="139" t="s">
        <v>134</v>
      </c>
      <c r="FS481" s="140"/>
      <c r="FT481" s="161">
        <v>14.299999999999999</v>
      </c>
      <c r="FU481" s="138"/>
      <c r="FV481" s="139" t="s">
        <v>134</v>
      </c>
      <c r="FW481" s="140"/>
      <c r="FX481" s="161">
        <v>14.299999999999999</v>
      </c>
      <c r="FY481" s="138"/>
      <c r="FZ481" s="139" t="s">
        <v>134</v>
      </c>
      <c r="GA481" s="140"/>
      <c r="GB481" s="137"/>
      <c r="GC481" s="138"/>
      <c r="GD481" s="139"/>
      <c r="GE481" s="140"/>
      <c r="GF481" s="137"/>
      <c r="GG481" s="138"/>
      <c r="GH481" s="139"/>
      <c r="GI481" s="140"/>
      <c r="GJ481" s="137"/>
      <c r="GK481" s="138"/>
      <c r="GL481" s="139"/>
      <c r="GM481" s="140"/>
      <c r="GN481" s="137"/>
      <c r="GO481" s="138"/>
      <c r="GP481" s="139"/>
      <c r="GQ481" s="140"/>
      <c r="GR481" s="137"/>
      <c r="GS481" s="138"/>
      <c r="GT481" s="139"/>
      <c r="GU481" s="140"/>
      <c r="GV481" s="137"/>
      <c r="GW481" s="138"/>
      <c r="GX481" s="139"/>
      <c r="GY481" s="140"/>
      <c r="GZ481" s="137"/>
      <c r="HA481" s="138"/>
      <c r="HB481" s="139"/>
      <c r="HC481" s="140"/>
      <c r="HD481" s="137"/>
      <c r="HE481" s="138"/>
      <c r="HF481" s="139"/>
      <c r="HG481" s="140"/>
      <c r="HH481" s="137"/>
      <c r="HI481" s="138"/>
      <c r="HJ481" s="139"/>
      <c r="HK481" s="140"/>
      <c r="HL481" s="137"/>
      <c r="HM481" s="138"/>
      <c r="HN481" s="139"/>
      <c r="HO481" s="140"/>
      <c r="HP481" s="137"/>
      <c r="HQ481" s="138"/>
      <c r="HR481" s="139"/>
      <c r="HS481" s="140"/>
      <c r="HT481" s="137"/>
      <c r="HU481" s="138"/>
      <c r="HV481" s="139"/>
      <c r="HW481" s="140"/>
      <c r="HX481" s="137"/>
      <c r="HY481" s="138"/>
      <c r="HZ481" s="139"/>
      <c r="IA481" s="140"/>
      <c r="IB481" s="137"/>
      <c r="IC481" s="138"/>
      <c r="ID481" s="139"/>
      <c r="IE481" s="140"/>
      <c r="IF481" s="137"/>
      <c r="IG481" s="138"/>
      <c r="IH481" s="139"/>
      <c r="II481" s="140"/>
      <c r="IJ481" s="137"/>
      <c r="IK481" s="138"/>
      <c r="IL481" s="139"/>
      <c r="IM481" s="140"/>
      <c r="IN481" s="137"/>
      <c r="IO481" s="138"/>
      <c r="IP481" s="139"/>
      <c r="IQ481" s="140"/>
    </row>
    <row r="482" spans="2:251" ht="23.5" customHeight="1" x14ac:dyDescent="0.4">
      <c r="B482" s="232" t="s">
        <v>37</v>
      </c>
      <c r="C482" s="233"/>
      <c r="D482" s="141" t="s">
        <v>8</v>
      </c>
      <c r="E482" s="142"/>
      <c r="F482" s="143" t="s">
        <v>8</v>
      </c>
      <c r="G482" s="144"/>
      <c r="H482" s="141" t="s">
        <v>8</v>
      </c>
      <c r="I482" s="142"/>
      <c r="J482" s="143" t="s">
        <v>8</v>
      </c>
      <c r="K482" s="144"/>
      <c r="L482" s="141" t="s">
        <v>8</v>
      </c>
      <c r="M482" s="142"/>
      <c r="N482" s="143" t="s">
        <v>8</v>
      </c>
      <c r="O482" s="144"/>
      <c r="P482" s="141" t="s">
        <v>8</v>
      </c>
      <c r="Q482" s="142"/>
      <c r="R482" s="143" t="s">
        <v>8</v>
      </c>
      <c r="S482" s="144"/>
      <c r="T482" s="141" t="s">
        <v>8</v>
      </c>
      <c r="U482" s="142"/>
      <c r="V482" s="143" t="s">
        <v>8</v>
      </c>
      <c r="W482" s="144"/>
      <c r="X482" s="141" t="s">
        <v>8</v>
      </c>
      <c r="Y482" s="142"/>
      <c r="Z482" s="143" t="s">
        <v>8</v>
      </c>
      <c r="AA482" s="144"/>
      <c r="AB482" s="141" t="s">
        <v>8</v>
      </c>
      <c r="AC482" s="142"/>
      <c r="AD482" s="143" t="s">
        <v>8</v>
      </c>
      <c r="AE482" s="144"/>
      <c r="AF482" s="141" t="s">
        <v>8</v>
      </c>
      <c r="AG482" s="142"/>
      <c r="AH482" s="143" t="s">
        <v>8</v>
      </c>
      <c r="AI482" s="144"/>
      <c r="AJ482" s="141" t="s">
        <v>8</v>
      </c>
      <c r="AK482" s="142"/>
      <c r="AL482" s="143" t="s">
        <v>8</v>
      </c>
      <c r="AM482" s="144"/>
      <c r="AN482" s="141" t="s">
        <v>8</v>
      </c>
      <c r="AO482" s="142"/>
      <c r="AP482" s="143" t="s">
        <v>8</v>
      </c>
      <c r="AQ482" s="144"/>
      <c r="AR482" s="141" t="s">
        <v>8</v>
      </c>
      <c r="AS482" s="142"/>
      <c r="AT482" s="143" t="s">
        <v>8</v>
      </c>
      <c r="AU482" s="144"/>
      <c r="AV482" s="162">
        <v>0.6</v>
      </c>
      <c r="AW482" s="142"/>
      <c r="AX482" s="155" t="s">
        <v>246</v>
      </c>
      <c r="AY482" s="156"/>
      <c r="AZ482" s="162">
        <v>0.6</v>
      </c>
      <c r="BA482" s="142"/>
      <c r="BB482" s="155" t="s">
        <v>246</v>
      </c>
      <c r="BC482" s="156"/>
      <c r="BD482" s="162">
        <v>0.6</v>
      </c>
      <c r="BE482" s="142"/>
      <c r="BF482" s="155" t="s">
        <v>246</v>
      </c>
      <c r="BG482" s="156"/>
      <c r="BH482" s="162">
        <v>0.6</v>
      </c>
      <c r="BI482" s="142"/>
      <c r="BJ482" s="155" t="s">
        <v>246</v>
      </c>
      <c r="BK482" s="156"/>
      <c r="BL482" s="162">
        <v>0.6</v>
      </c>
      <c r="BM482" s="142"/>
      <c r="BN482" s="155" t="s">
        <v>246</v>
      </c>
      <c r="BO482" s="156"/>
      <c r="BP482" s="162">
        <v>0.6</v>
      </c>
      <c r="BQ482" s="142"/>
      <c r="BR482" s="155" t="s">
        <v>246</v>
      </c>
      <c r="BS482" s="156"/>
      <c r="BT482" s="162">
        <v>0.6</v>
      </c>
      <c r="BU482" s="142"/>
      <c r="BV482" s="155" t="s">
        <v>246</v>
      </c>
      <c r="BW482" s="156"/>
      <c r="BX482" s="162">
        <v>0.6</v>
      </c>
      <c r="BY482" s="142"/>
      <c r="BZ482" s="155" t="s">
        <v>246</v>
      </c>
      <c r="CA482" s="156"/>
      <c r="CB482" s="162">
        <v>0.6</v>
      </c>
      <c r="CC482" s="142"/>
      <c r="CD482" s="155" t="s">
        <v>246</v>
      </c>
      <c r="CE482" s="156"/>
      <c r="CF482" s="162">
        <v>0.6</v>
      </c>
      <c r="CG482" s="142"/>
      <c r="CH482" s="155" t="s">
        <v>246</v>
      </c>
      <c r="CI482" s="156"/>
      <c r="CJ482" s="162">
        <v>0.6</v>
      </c>
      <c r="CK482" s="142"/>
      <c r="CL482" s="155" t="s">
        <v>246</v>
      </c>
      <c r="CM482" s="156"/>
      <c r="CN482" s="162">
        <v>0.6</v>
      </c>
      <c r="CO482" s="142"/>
      <c r="CP482" s="155" t="s">
        <v>246</v>
      </c>
      <c r="CQ482" s="156"/>
      <c r="CR482" s="162">
        <v>0.6</v>
      </c>
      <c r="CS482" s="142"/>
      <c r="CT482" s="155" t="s">
        <v>246</v>
      </c>
      <c r="CU482" s="156"/>
      <c r="CV482" s="162">
        <v>0.6</v>
      </c>
      <c r="CW482" s="142"/>
      <c r="CX482" s="155" t="s">
        <v>246</v>
      </c>
      <c r="CY482" s="156"/>
      <c r="CZ482" s="162">
        <v>0.6</v>
      </c>
      <c r="DA482" s="142"/>
      <c r="DB482" s="155" t="s">
        <v>246</v>
      </c>
      <c r="DC482" s="156"/>
      <c r="DD482" s="162">
        <v>0.6</v>
      </c>
      <c r="DE482" s="142"/>
      <c r="DF482" s="155" t="s">
        <v>246</v>
      </c>
      <c r="DG482" s="156"/>
      <c r="DH482" s="162">
        <v>0.6</v>
      </c>
      <c r="DI482" s="142"/>
      <c r="DJ482" s="155" t="s">
        <v>246</v>
      </c>
      <c r="DK482" s="156"/>
      <c r="DL482" s="162">
        <v>0.6</v>
      </c>
      <c r="DM482" s="142"/>
      <c r="DN482" s="155" t="s">
        <v>246</v>
      </c>
      <c r="DO482" s="156"/>
      <c r="DP482" s="162">
        <v>0.6</v>
      </c>
      <c r="DQ482" s="142"/>
      <c r="DR482" s="155" t="s">
        <v>246</v>
      </c>
      <c r="DS482" s="156"/>
      <c r="DT482" s="162">
        <v>0.6</v>
      </c>
      <c r="DU482" s="142"/>
      <c r="DV482" s="155" t="s">
        <v>246</v>
      </c>
      <c r="DW482" s="156"/>
      <c r="DX482" s="162">
        <v>0.6</v>
      </c>
      <c r="DY482" s="142"/>
      <c r="DZ482" s="155" t="s">
        <v>246</v>
      </c>
      <c r="EA482" s="156"/>
      <c r="EB482" s="162">
        <v>0.6</v>
      </c>
      <c r="EC482" s="142"/>
      <c r="ED482" s="155" t="s">
        <v>246</v>
      </c>
      <c r="EE482" s="156"/>
      <c r="EF482" s="162">
        <v>0.6</v>
      </c>
      <c r="EG482" s="142"/>
      <c r="EH482" s="155" t="s">
        <v>246</v>
      </c>
      <c r="EI482" s="156"/>
      <c r="EJ482" s="162">
        <v>0.6</v>
      </c>
      <c r="EK482" s="142"/>
      <c r="EL482" s="155" t="s">
        <v>246</v>
      </c>
      <c r="EM482" s="156"/>
      <c r="EN482" s="162">
        <v>0.6</v>
      </c>
      <c r="EO482" s="142"/>
      <c r="EP482" s="155" t="s">
        <v>246</v>
      </c>
      <c r="EQ482" s="156"/>
      <c r="ER482" s="162">
        <v>0.6</v>
      </c>
      <c r="ES482" s="142"/>
      <c r="ET482" s="155" t="s">
        <v>246</v>
      </c>
      <c r="EU482" s="156"/>
      <c r="EV482" s="162">
        <v>0.6</v>
      </c>
      <c r="EW482" s="142"/>
      <c r="EX482" s="155" t="s">
        <v>246</v>
      </c>
      <c r="EY482" s="156"/>
      <c r="EZ482" s="162">
        <v>0.6</v>
      </c>
      <c r="FA482" s="142"/>
      <c r="FB482" s="155" t="s">
        <v>246</v>
      </c>
      <c r="FC482" s="156"/>
      <c r="FD482" s="162">
        <v>0.6</v>
      </c>
      <c r="FE482" s="142"/>
      <c r="FF482" s="155" t="s">
        <v>246</v>
      </c>
      <c r="FG482" s="156"/>
      <c r="FH482" s="162">
        <v>0.6</v>
      </c>
      <c r="FI482" s="142"/>
      <c r="FJ482" s="155" t="s">
        <v>246</v>
      </c>
      <c r="FK482" s="156"/>
      <c r="FL482" s="162">
        <v>0.6</v>
      </c>
      <c r="FM482" s="142"/>
      <c r="FN482" s="155" t="s">
        <v>246</v>
      </c>
      <c r="FO482" s="156"/>
      <c r="FP482" s="162">
        <v>0.6</v>
      </c>
      <c r="FQ482" s="142"/>
      <c r="FR482" s="155" t="s">
        <v>246</v>
      </c>
      <c r="FS482" s="156"/>
      <c r="FT482" s="162">
        <v>0.6</v>
      </c>
      <c r="FU482" s="142"/>
      <c r="FV482" s="155" t="s">
        <v>246</v>
      </c>
      <c r="FW482" s="156"/>
      <c r="FX482" s="162">
        <v>0.6</v>
      </c>
      <c r="FY482" s="142"/>
      <c r="FZ482" s="155" t="s">
        <v>246</v>
      </c>
      <c r="GA482" s="156"/>
      <c r="GB482" s="162">
        <v>0.6</v>
      </c>
      <c r="GC482" s="142"/>
      <c r="GD482" s="155" t="s">
        <v>246</v>
      </c>
      <c r="GE482" s="156"/>
      <c r="GF482" s="162">
        <v>0.6</v>
      </c>
      <c r="GG482" s="142"/>
      <c r="GH482" s="155" t="s">
        <v>246</v>
      </c>
      <c r="GI482" s="156"/>
      <c r="GJ482" s="162">
        <v>0.6</v>
      </c>
      <c r="GK482" s="142"/>
      <c r="GL482" s="155" t="s">
        <v>246</v>
      </c>
      <c r="GM482" s="156"/>
      <c r="GN482" s="162">
        <v>0.6</v>
      </c>
      <c r="GO482" s="142"/>
      <c r="GP482" s="155" t="s">
        <v>246</v>
      </c>
      <c r="GQ482" s="156"/>
      <c r="GR482" s="162">
        <v>0.6</v>
      </c>
      <c r="GS482" s="142"/>
      <c r="GT482" s="155" t="s">
        <v>246</v>
      </c>
      <c r="GU482" s="156"/>
      <c r="GV482" s="162">
        <v>0.6</v>
      </c>
      <c r="GW482" s="142"/>
      <c r="GX482" s="155" t="s">
        <v>246</v>
      </c>
      <c r="GY482" s="156"/>
      <c r="GZ482" s="162">
        <v>0.6</v>
      </c>
      <c r="HA482" s="142"/>
      <c r="HB482" s="155" t="s">
        <v>246</v>
      </c>
      <c r="HC482" s="156"/>
      <c r="HD482" s="162">
        <v>0.6</v>
      </c>
      <c r="HE482" s="142"/>
      <c r="HF482" s="155" t="s">
        <v>246</v>
      </c>
      <c r="HG482" s="156"/>
      <c r="HH482" s="162">
        <v>0.6</v>
      </c>
      <c r="HI482" s="142"/>
      <c r="HJ482" s="155" t="s">
        <v>246</v>
      </c>
      <c r="HK482" s="156"/>
      <c r="HL482" s="162">
        <v>0.6</v>
      </c>
      <c r="HM482" s="142"/>
      <c r="HN482" s="155" t="s">
        <v>246</v>
      </c>
      <c r="HO482" s="156"/>
      <c r="HP482" s="162">
        <v>0.6</v>
      </c>
      <c r="HQ482" s="142"/>
      <c r="HR482" s="155" t="s">
        <v>246</v>
      </c>
      <c r="HS482" s="156"/>
      <c r="HT482" s="162">
        <v>0.6</v>
      </c>
      <c r="HU482" s="142"/>
      <c r="HV482" s="155" t="s">
        <v>246</v>
      </c>
      <c r="HW482" s="156"/>
      <c r="HX482" s="162">
        <v>0.6</v>
      </c>
      <c r="HY482" s="142"/>
      <c r="HZ482" s="155" t="s">
        <v>246</v>
      </c>
      <c r="IA482" s="156"/>
      <c r="IB482" s="162">
        <v>0.6</v>
      </c>
      <c r="IC482" s="142"/>
      <c r="ID482" s="155" t="s">
        <v>246</v>
      </c>
      <c r="IE482" s="156"/>
      <c r="IF482" s="162">
        <v>0.6</v>
      </c>
      <c r="IG482" s="142"/>
      <c r="IH482" s="155" t="s">
        <v>246</v>
      </c>
      <c r="II482" s="156"/>
      <c r="IJ482" s="162">
        <v>0.6</v>
      </c>
      <c r="IK482" s="142"/>
      <c r="IL482" s="155" t="s">
        <v>246</v>
      </c>
      <c r="IM482" s="156"/>
      <c r="IN482" s="162">
        <v>0.6</v>
      </c>
      <c r="IO482" s="142"/>
      <c r="IP482" s="155" t="s">
        <v>246</v>
      </c>
      <c r="IQ482" s="156"/>
    </row>
    <row r="483" spans="2:251" ht="23.5" customHeight="1" x14ac:dyDescent="0.4">
      <c r="B483" s="234"/>
      <c r="C483" s="235"/>
      <c r="D483" s="137"/>
      <c r="E483" s="138"/>
      <c r="F483" s="145"/>
      <c r="G483" s="146"/>
      <c r="H483" s="137"/>
      <c r="I483" s="138"/>
      <c r="J483" s="145"/>
      <c r="K483" s="146"/>
      <c r="L483" s="137"/>
      <c r="M483" s="138"/>
      <c r="N483" s="145"/>
      <c r="O483" s="146"/>
      <c r="P483" s="137"/>
      <c r="Q483" s="138"/>
      <c r="R483" s="145"/>
      <c r="S483" s="146"/>
      <c r="T483" s="137"/>
      <c r="U483" s="138"/>
      <c r="V483" s="145"/>
      <c r="W483" s="146"/>
      <c r="X483" s="137"/>
      <c r="Y483" s="138"/>
      <c r="Z483" s="145"/>
      <c r="AA483" s="146"/>
      <c r="AB483" s="137"/>
      <c r="AC483" s="138"/>
      <c r="AD483" s="145"/>
      <c r="AE483" s="146"/>
      <c r="AF483" s="137"/>
      <c r="AG483" s="138"/>
      <c r="AH483" s="145"/>
      <c r="AI483" s="146"/>
      <c r="AJ483" s="137"/>
      <c r="AK483" s="138"/>
      <c r="AL483" s="145"/>
      <c r="AM483" s="146"/>
      <c r="AN483" s="137"/>
      <c r="AO483" s="138"/>
      <c r="AP483" s="145"/>
      <c r="AQ483" s="146"/>
      <c r="AR483" s="137"/>
      <c r="AS483" s="138"/>
      <c r="AT483" s="145"/>
      <c r="AU483" s="146"/>
      <c r="AV483" s="161">
        <f t="shared" ref="AV483" si="100">6.15</f>
        <v>6.15</v>
      </c>
      <c r="AW483" s="138"/>
      <c r="AX483" s="139" t="s">
        <v>134</v>
      </c>
      <c r="AY483" s="140"/>
      <c r="AZ483" s="161">
        <f t="shared" ref="AZ483" si="101">6.15</f>
        <v>6.15</v>
      </c>
      <c r="BA483" s="138"/>
      <c r="BB483" s="139" t="s">
        <v>134</v>
      </c>
      <c r="BC483" s="140"/>
      <c r="BD483" s="161">
        <f t="shared" ref="BD483" si="102">6.15</f>
        <v>6.15</v>
      </c>
      <c r="BE483" s="138"/>
      <c r="BF483" s="139" t="s">
        <v>134</v>
      </c>
      <c r="BG483" s="140"/>
      <c r="BH483" s="161">
        <f t="shared" ref="BH483" si="103">6.15</f>
        <v>6.15</v>
      </c>
      <c r="BI483" s="138"/>
      <c r="BJ483" s="139" t="s">
        <v>134</v>
      </c>
      <c r="BK483" s="140"/>
      <c r="BL483" s="161">
        <f t="shared" ref="BL483" si="104">6.15</f>
        <v>6.15</v>
      </c>
      <c r="BM483" s="138"/>
      <c r="BN483" s="139" t="s">
        <v>134</v>
      </c>
      <c r="BO483" s="140"/>
      <c r="BP483" s="161">
        <v>6.1000000000000005</v>
      </c>
      <c r="BQ483" s="138"/>
      <c r="BR483" s="139" t="s">
        <v>134</v>
      </c>
      <c r="BS483" s="140"/>
      <c r="BT483" s="161">
        <v>6.1000000000000005</v>
      </c>
      <c r="BU483" s="138"/>
      <c r="BV483" s="139" t="s">
        <v>134</v>
      </c>
      <c r="BW483" s="140"/>
      <c r="BX483" s="161">
        <v>6.1000000000000005</v>
      </c>
      <c r="BY483" s="138"/>
      <c r="BZ483" s="139" t="s">
        <v>134</v>
      </c>
      <c r="CA483" s="140"/>
      <c r="CB483" s="161">
        <v>6.1000000000000005</v>
      </c>
      <c r="CC483" s="138"/>
      <c r="CD483" s="139" t="s">
        <v>134</v>
      </c>
      <c r="CE483" s="140"/>
      <c r="CF483" s="161">
        <v>6.1000000000000005</v>
      </c>
      <c r="CG483" s="138"/>
      <c r="CH483" s="139" t="s">
        <v>134</v>
      </c>
      <c r="CI483" s="140"/>
      <c r="CJ483" s="161">
        <v>6.1000000000000005</v>
      </c>
      <c r="CK483" s="138"/>
      <c r="CL483" s="139" t="s">
        <v>134</v>
      </c>
      <c r="CM483" s="140"/>
      <c r="CN483" s="161">
        <v>6.1000000000000005</v>
      </c>
      <c r="CO483" s="138"/>
      <c r="CP483" s="139" t="s">
        <v>134</v>
      </c>
      <c r="CQ483" s="140"/>
      <c r="CR483" s="161">
        <v>6.1000000000000005</v>
      </c>
      <c r="CS483" s="138"/>
      <c r="CT483" s="139" t="s">
        <v>134</v>
      </c>
      <c r="CU483" s="140"/>
      <c r="CV483" s="161">
        <v>6.1000000000000005</v>
      </c>
      <c r="CW483" s="138"/>
      <c r="CX483" s="139" t="s">
        <v>134</v>
      </c>
      <c r="CY483" s="140"/>
      <c r="CZ483" s="161">
        <v>10.220000000000001</v>
      </c>
      <c r="DA483" s="138"/>
      <c r="DB483" s="139" t="s">
        <v>134</v>
      </c>
      <c r="DC483" s="140"/>
      <c r="DD483" s="161">
        <v>10.220000000000001</v>
      </c>
      <c r="DE483" s="138"/>
      <c r="DF483" s="139" t="s">
        <v>134</v>
      </c>
      <c r="DG483" s="140"/>
      <c r="DH483" s="161">
        <v>10.220000000000001</v>
      </c>
      <c r="DI483" s="138"/>
      <c r="DJ483" s="139" t="s">
        <v>134</v>
      </c>
      <c r="DK483" s="140"/>
      <c r="DL483" s="161">
        <v>10.220000000000001</v>
      </c>
      <c r="DM483" s="138"/>
      <c r="DN483" s="139" t="s">
        <v>134</v>
      </c>
      <c r="DO483" s="140"/>
      <c r="DP483" s="161">
        <v>10.220000000000001</v>
      </c>
      <c r="DQ483" s="138"/>
      <c r="DR483" s="139" t="s">
        <v>134</v>
      </c>
      <c r="DS483" s="140"/>
      <c r="DT483" s="161">
        <v>10.220000000000001</v>
      </c>
      <c r="DU483" s="138"/>
      <c r="DV483" s="139" t="s">
        <v>134</v>
      </c>
      <c r="DW483" s="140"/>
      <c r="DX483" s="161">
        <v>10.220000000000001</v>
      </c>
      <c r="DY483" s="138"/>
      <c r="DZ483" s="139" t="s">
        <v>134</v>
      </c>
      <c r="EA483" s="140"/>
      <c r="EB483" s="161">
        <v>10.220000000000001</v>
      </c>
      <c r="EC483" s="138"/>
      <c r="ED483" s="139" t="s">
        <v>134</v>
      </c>
      <c r="EE483" s="140"/>
      <c r="EF483" s="161">
        <v>10.220000000000001</v>
      </c>
      <c r="EG483" s="138"/>
      <c r="EH483" s="139" t="s">
        <v>134</v>
      </c>
      <c r="EI483" s="140"/>
      <c r="EJ483" s="161">
        <v>10.220000000000001</v>
      </c>
      <c r="EK483" s="138"/>
      <c r="EL483" s="139" t="s">
        <v>134</v>
      </c>
      <c r="EM483" s="140"/>
      <c r="EN483" s="161">
        <v>10.220000000000001</v>
      </c>
      <c r="EO483" s="138"/>
      <c r="EP483" s="139" t="s">
        <v>134</v>
      </c>
      <c r="EQ483" s="140"/>
      <c r="ER483" s="161">
        <v>10.220000000000001</v>
      </c>
      <c r="ES483" s="138"/>
      <c r="ET483" s="139" t="s">
        <v>134</v>
      </c>
      <c r="EU483" s="140"/>
      <c r="EV483" s="161">
        <v>10.220000000000001</v>
      </c>
      <c r="EW483" s="138"/>
      <c r="EX483" s="139" t="s">
        <v>134</v>
      </c>
      <c r="EY483" s="140"/>
      <c r="EZ483" s="161">
        <v>10.220000000000001</v>
      </c>
      <c r="FA483" s="138"/>
      <c r="FB483" s="139" t="s">
        <v>134</v>
      </c>
      <c r="FC483" s="140"/>
      <c r="FD483" s="161">
        <v>14.35</v>
      </c>
      <c r="FE483" s="138"/>
      <c r="FF483" s="139" t="s">
        <v>134</v>
      </c>
      <c r="FG483" s="140"/>
      <c r="FH483" s="161">
        <v>14.35</v>
      </c>
      <c r="FI483" s="138"/>
      <c r="FJ483" s="139" t="s">
        <v>134</v>
      </c>
      <c r="FK483" s="140"/>
      <c r="FL483" s="161">
        <v>14.35</v>
      </c>
      <c r="FM483" s="138"/>
      <c r="FN483" s="139" t="s">
        <v>134</v>
      </c>
      <c r="FO483" s="140"/>
      <c r="FP483" s="161">
        <v>14.299999999999999</v>
      </c>
      <c r="FQ483" s="138"/>
      <c r="FR483" s="139" t="s">
        <v>134</v>
      </c>
      <c r="FS483" s="140"/>
      <c r="FT483" s="161">
        <v>14.299999999999999</v>
      </c>
      <c r="FU483" s="138"/>
      <c r="FV483" s="139" t="s">
        <v>134</v>
      </c>
      <c r="FW483" s="140"/>
      <c r="FX483" s="161">
        <v>14.299999999999999</v>
      </c>
      <c r="FY483" s="138"/>
      <c r="FZ483" s="139" t="s">
        <v>134</v>
      </c>
      <c r="GA483" s="140"/>
      <c r="GB483" s="161">
        <v>14.299999999999999</v>
      </c>
      <c r="GC483" s="138"/>
      <c r="GD483" s="139" t="s">
        <v>134</v>
      </c>
      <c r="GE483" s="140"/>
      <c r="GF483" s="161">
        <v>14.299999999999999</v>
      </c>
      <c r="GG483" s="138"/>
      <c r="GH483" s="139" t="s">
        <v>134</v>
      </c>
      <c r="GI483" s="140"/>
      <c r="GJ483" s="161">
        <v>14.299999999999999</v>
      </c>
      <c r="GK483" s="138"/>
      <c r="GL483" s="139" t="s">
        <v>134</v>
      </c>
      <c r="GM483" s="140"/>
      <c r="GN483" s="161">
        <v>14.299999999999999</v>
      </c>
      <c r="GO483" s="138"/>
      <c r="GP483" s="139" t="s">
        <v>134</v>
      </c>
      <c r="GQ483" s="140"/>
      <c r="GR483" s="161">
        <v>14.299999999999999</v>
      </c>
      <c r="GS483" s="138"/>
      <c r="GT483" s="139" t="s">
        <v>134</v>
      </c>
      <c r="GU483" s="140"/>
      <c r="GV483" s="161">
        <v>14.299999999999999</v>
      </c>
      <c r="GW483" s="138"/>
      <c r="GX483" s="139" t="s">
        <v>134</v>
      </c>
      <c r="GY483" s="140"/>
      <c r="GZ483" s="161">
        <v>14.299999999999999</v>
      </c>
      <c r="HA483" s="138"/>
      <c r="HB483" s="139" t="s">
        <v>134</v>
      </c>
      <c r="HC483" s="140"/>
      <c r="HD483" s="161">
        <v>14.299999999999999</v>
      </c>
      <c r="HE483" s="138"/>
      <c r="HF483" s="139" t="s">
        <v>134</v>
      </c>
      <c r="HG483" s="140"/>
      <c r="HH483" s="161">
        <v>14.299999999999999</v>
      </c>
      <c r="HI483" s="138"/>
      <c r="HJ483" s="139" t="s">
        <v>134</v>
      </c>
      <c r="HK483" s="140"/>
      <c r="HL483" s="161">
        <v>14.299999999999999</v>
      </c>
      <c r="HM483" s="138"/>
      <c r="HN483" s="139" t="s">
        <v>134</v>
      </c>
      <c r="HO483" s="140"/>
      <c r="HP483" s="161">
        <v>14.299999999999999</v>
      </c>
      <c r="HQ483" s="138"/>
      <c r="HR483" s="139" t="s">
        <v>134</v>
      </c>
      <c r="HS483" s="140"/>
      <c r="HT483" s="161">
        <v>14.299999999999999</v>
      </c>
      <c r="HU483" s="138"/>
      <c r="HV483" s="139" t="s">
        <v>134</v>
      </c>
      <c r="HW483" s="140"/>
      <c r="HX483" s="161">
        <v>14.299999999999999</v>
      </c>
      <c r="HY483" s="138"/>
      <c r="HZ483" s="139" t="s">
        <v>134</v>
      </c>
      <c r="IA483" s="140"/>
      <c r="IB483" s="161">
        <v>14.299999999999999</v>
      </c>
      <c r="IC483" s="138"/>
      <c r="ID483" s="139" t="s">
        <v>134</v>
      </c>
      <c r="IE483" s="140"/>
      <c r="IF483" s="161">
        <v>14.299999999999999</v>
      </c>
      <c r="IG483" s="138"/>
      <c r="IH483" s="139" t="s">
        <v>134</v>
      </c>
      <c r="II483" s="140"/>
      <c r="IJ483" s="161">
        <v>14.299999999999999</v>
      </c>
      <c r="IK483" s="138"/>
      <c r="IL483" s="139" t="s">
        <v>134</v>
      </c>
      <c r="IM483" s="140"/>
      <c r="IN483" s="161">
        <v>14.299999999999999</v>
      </c>
      <c r="IO483" s="138"/>
      <c r="IP483" s="139" t="s">
        <v>134</v>
      </c>
      <c r="IQ483" s="140"/>
    </row>
    <row r="484" spans="2:251" ht="23.5" customHeight="1" x14ac:dyDescent="0.4">
      <c r="B484" s="232" t="s">
        <v>78</v>
      </c>
      <c r="C484" s="233"/>
      <c r="D484" s="141" t="s">
        <v>8</v>
      </c>
      <c r="E484" s="142"/>
      <c r="F484" s="143" t="s">
        <v>8</v>
      </c>
      <c r="G484" s="144"/>
      <c r="H484" s="141" t="s">
        <v>8</v>
      </c>
      <c r="I484" s="142"/>
      <c r="J484" s="143" t="s">
        <v>8</v>
      </c>
      <c r="K484" s="144"/>
      <c r="L484" s="141" t="s">
        <v>8</v>
      </c>
      <c r="M484" s="142"/>
      <c r="N484" s="143" t="s">
        <v>8</v>
      </c>
      <c r="O484" s="144"/>
      <c r="P484" s="141" t="s">
        <v>8</v>
      </c>
      <c r="Q484" s="142"/>
      <c r="R484" s="143" t="s">
        <v>8</v>
      </c>
      <c r="S484" s="144"/>
      <c r="T484" s="141" t="s">
        <v>8</v>
      </c>
      <c r="U484" s="142"/>
      <c r="V484" s="143" t="s">
        <v>8</v>
      </c>
      <c r="W484" s="144"/>
      <c r="X484" s="141" t="s">
        <v>8</v>
      </c>
      <c r="Y484" s="142"/>
      <c r="Z484" s="143" t="s">
        <v>8</v>
      </c>
      <c r="AA484" s="144"/>
      <c r="AB484" s="141" t="s">
        <v>8</v>
      </c>
      <c r="AC484" s="142"/>
      <c r="AD484" s="143" t="s">
        <v>8</v>
      </c>
      <c r="AE484" s="144"/>
      <c r="AF484" s="141" t="s">
        <v>8</v>
      </c>
      <c r="AG484" s="142"/>
      <c r="AH484" s="143" t="s">
        <v>8</v>
      </c>
      <c r="AI484" s="144"/>
      <c r="AJ484" s="141" t="s">
        <v>8</v>
      </c>
      <c r="AK484" s="142"/>
      <c r="AL484" s="143" t="s">
        <v>8</v>
      </c>
      <c r="AM484" s="144"/>
      <c r="AN484" s="141" t="s">
        <v>8</v>
      </c>
      <c r="AO484" s="142"/>
      <c r="AP484" s="143" t="s">
        <v>8</v>
      </c>
      <c r="AQ484" s="144"/>
      <c r="AR484" s="141" t="s">
        <v>8</v>
      </c>
      <c r="AS484" s="142"/>
      <c r="AT484" s="143" t="s">
        <v>8</v>
      </c>
      <c r="AU484" s="144"/>
      <c r="AV484" s="162">
        <v>0.6</v>
      </c>
      <c r="AW484" s="142"/>
      <c r="AX484" s="155" t="s">
        <v>246</v>
      </c>
      <c r="AY484" s="156"/>
      <c r="AZ484" s="162">
        <v>0.6</v>
      </c>
      <c r="BA484" s="142"/>
      <c r="BB484" s="155" t="s">
        <v>246</v>
      </c>
      <c r="BC484" s="156"/>
      <c r="BD484" s="162">
        <v>0.6</v>
      </c>
      <c r="BE484" s="142"/>
      <c r="BF484" s="155" t="s">
        <v>246</v>
      </c>
      <c r="BG484" s="156"/>
      <c r="BH484" s="162">
        <v>0.6</v>
      </c>
      <c r="BI484" s="142"/>
      <c r="BJ484" s="155" t="s">
        <v>246</v>
      </c>
      <c r="BK484" s="156"/>
      <c r="BL484" s="162">
        <v>0.6</v>
      </c>
      <c r="BM484" s="142"/>
      <c r="BN484" s="155" t="s">
        <v>246</v>
      </c>
      <c r="BO484" s="156"/>
      <c r="BP484" s="162">
        <v>0.6</v>
      </c>
      <c r="BQ484" s="142"/>
      <c r="BR484" s="155" t="s">
        <v>246</v>
      </c>
      <c r="BS484" s="156"/>
      <c r="BT484" s="162">
        <v>0.6</v>
      </c>
      <c r="BU484" s="142"/>
      <c r="BV484" s="155" t="s">
        <v>246</v>
      </c>
      <c r="BW484" s="156"/>
      <c r="BX484" s="162">
        <v>0.6</v>
      </c>
      <c r="BY484" s="142"/>
      <c r="BZ484" s="155" t="s">
        <v>246</v>
      </c>
      <c r="CA484" s="156"/>
      <c r="CB484" s="162">
        <v>0.6</v>
      </c>
      <c r="CC484" s="142"/>
      <c r="CD484" s="155" t="s">
        <v>246</v>
      </c>
      <c r="CE484" s="156"/>
      <c r="CF484" s="162">
        <v>0.6</v>
      </c>
      <c r="CG484" s="142"/>
      <c r="CH484" s="155" t="s">
        <v>246</v>
      </c>
      <c r="CI484" s="156"/>
      <c r="CJ484" s="162">
        <v>0.6</v>
      </c>
      <c r="CK484" s="142"/>
      <c r="CL484" s="155" t="s">
        <v>246</v>
      </c>
      <c r="CM484" s="156"/>
      <c r="CN484" s="162">
        <v>0.6</v>
      </c>
      <c r="CO484" s="142"/>
      <c r="CP484" s="155" t="s">
        <v>246</v>
      </c>
      <c r="CQ484" s="156"/>
      <c r="CR484" s="162">
        <v>0.6</v>
      </c>
      <c r="CS484" s="142"/>
      <c r="CT484" s="155" t="s">
        <v>246</v>
      </c>
      <c r="CU484" s="156"/>
      <c r="CV484" s="162">
        <v>0.6</v>
      </c>
      <c r="CW484" s="142"/>
      <c r="CX484" s="155" t="s">
        <v>246</v>
      </c>
      <c r="CY484" s="156"/>
      <c r="CZ484" s="162">
        <v>0.6</v>
      </c>
      <c r="DA484" s="142"/>
      <c r="DB484" s="155" t="s">
        <v>246</v>
      </c>
      <c r="DC484" s="156"/>
      <c r="DD484" s="162">
        <v>0.6</v>
      </c>
      <c r="DE484" s="142"/>
      <c r="DF484" s="155" t="s">
        <v>246</v>
      </c>
      <c r="DG484" s="156"/>
      <c r="DH484" s="162">
        <v>0.6</v>
      </c>
      <c r="DI484" s="142"/>
      <c r="DJ484" s="155" t="s">
        <v>246</v>
      </c>
      <c r="DK484" s="156"/>
      <c r="DL484" s="162">
        <v>0.6</v>
      </c>
      <c r="DM484" s="142"/>
      <c r="DN484" s="155" t="s">
        <v>246</v>
      </c>
      <c r="DO484" s="156"/>
      <c r="DP484" s="162">
        <v>0.6</v>
      </c>
      <c r="DQ484" s="142"/>
      <c r="DR484" s="155" t="s">
        <v>246</v>
      </c>
      <c r="DS484" s="156"/>
      <c r="DT484" s="162">
        <v>0.6</v>
      </c>
      <c r="DU484" s="142"/>
      <c r="DV484" s="155" t="s">
        <v>246</v>
      </c>
      <c r="DW484" s="156"/>
      <c r="DX484" s="162">
        <v>0.6</v>
      </c>
      <c r="DY484" s="142"/>
      <c r="DZ484" s="155" t="s">
        <v>246</v>
      </c>
      <c r="EA484" s="156"/>
      <c r="EB484" s="162">
        <v>0.6</v>
      </c>
      <c r="EC484" s="142"/>
      <c r="ED484" s="155" t="s">
        <v>246</v>
      </c>
      <c r="EE484" s="156"/>
      <c r="EF484" s="162">
        <v>0.6</v>
      </c>
      <c r="EG484" s="142"/>
      <c r="EH484" s="155" t="s">
        <v>246</v>
      </c>
      <c r="EI484" s="156"/>
      <c r="EJ484" s="162">
        <v>0.6</v>
      </c>
      <c r="EK484" s="142"/>
      <c r="EL484" s="155" t="s">
        <v>246</v>
      </c>
      <c r="EM484" s="156"/>
      <c r="EN484" s="162">
        <v>0.6</v>
      </c>
      <c r="EO484" s="142"/>
      <c r="EP484" s="155" t="s">
        <v>246</v>
      </c>
      <c r="EQ484" s="156"/>
      <c r="ER484" s="162">
        <v>0.6</v>
      </c>
      <c r="ES484" s="142"/>
      <c r="ET484" s="155" t="s">
        <v>246</v>
      </c>
      <c r="EU484" s="156"/>
      <c r="EV484" s="162">
        <v>0.6</v>
      </c>
      <c r="EW484" s="142"/>
      <c r="EX484" s="155" t="s">
        <v>246</v>
      </c>
      <c r="EY484" s="156"/>
      <c r="EZ484" s="162">
        <v>0.6</v>
      </c>
      <c r="FA484" s="142"/>
      <c r="FB484" s="155" t="s">
        <v>246</v>
      </c>
      <c r="FC484" s="156"/>
      <c r="FD484" s="162">
        <v>0.6</v>
      </c>
      <c r="FE484" s="142"/>
      <c r="FF484" s="155" t="s">
        <v>246</v>
      </c>
      <c r="FG484" s="156"/>
      <c r="FH484" s="162">
        <v>0.6</v>
      </c>
      <c r="FI484" s="142"/>
      <c r="FJ484" s="155" t="s">
        <v>246</v>
      </c>
      <c r="FK484" s="156"/>
      <c r="FL484" s="162">
        <v>0.6</v>
      </c>
      <c r="FM484" s="142"/>
      <c r="FN484" s="155" t="s">
        <v>246</v>
      </c>
      <c r="FO484" s="156"/>
      <c r="FP484" s="162">
        <v>0.6</v>
      </c>
      <c r="FQ484" s="142"/>
      <c r="FR484" s="155" t="s">
        <v>246</v>
      </c>
      <c r="FS484" s="156"/>
      <c r="FT484" s="162">
        <v>0.6</v>
      </c>
      <c r="FU484" s="142"/>
      <c r="FV484" s="155" t="s">
        <v>246</v>
      </c>
      <c r="FW484" s="156"/>
      <c r="FX484" s="162">
        <v>0.6</v>
      </c>
      <c r="FY484" s="142"/>
      <c r="FZ484" s="155" t="s">
        <v>246</v>
      </c>
      <c r="GA484" s="156"/>
      <c r="GB484" s="162">
        <v>0.6</v>
      </c>
      <c r="GC484" s="142"/>
      <c r="GD484" s="155" t="s">
        <v>246</v>
      </c>
      <c r="GE484" s="156"/>
      <c r="GF484" s="162">
        <v>0.6</v>
      </c>
      <c r="GG484" s="142"/>
      <c r="GH484" s="155" t="s">
        <v>246</v>
      </c>
      <c r="GI484" s="156"/>
      <c r="GJ484" s="162">
        <v>0.6</v>
      </c>
      <c r="GK484" s="142"/>
      <c r="GL484" s="155" t="s">
        <v>246</v>
      </c>
      <c r="GM484" s="156"/>
      <c r="GN484" s="162">
        <v>0.6</v>
      </c>
      <c r="GO484" s="142"/>
      <c r="GP484" s="155" t="s">
        <v>246</v>
      </c>
      <c r="GQ484" s="156"/>
      <c r="GR484" s="162">
        <v>0.6</v>
      </c>
      <c r="GS484" s="142"/>
      <c r="GT484" s="155" t="s">
        <v>246</v>
      </c>
      <c r="GU484" s="156"/>
      <c r="GV484" s="162">
        <v>0.6</v>
      </c>
      <c r="GW484" s="142"/>
      <c r="GX484" s="155" t="s">
        <v>246</v>
      </c>
      <c r="GY484" s="156"/>
      <c r="GZ484" s="162">
        <v>0.6</v>
      </c>
      <c r="HA484" s="142"/>
      <c r="HB484" s="155" t="s">
        <v>246</v>
      </c>
      <c r="HC484" s="156"/>
      <c r="HD484" s="162">
        <v>0.6</v>
      </c>
      <c r="HE484" s="142"/>
      <c r="HF484" s="155" t="s">
        <v>246</v>
      </c>
      <c r="HG484" s="156"/>
      <c r="HH484" s="162">
        <v>0.6</v>
      </c>
      <c r="HI484" s="142"/>
      <c r="HJ484" s="155" t="s">
        <v>246</v>
      </c>
      <c r="HK484" s="156"/>
      <c r="HL484" s="162">
        <v>0.6</v>
      </c>
      <c r="HM484" s="142"/>
      <c r="HN484" s="155" t="s">
        <v>246</v>
      </c>
      <c r="HO484" s="156"/>
      <c r="HP484" s="162">
        <v>0.6</v>
      </c>
      <c r="HQ484" s="142"/>
      <c r="HR484" s="155" t="s">
        <v>246</v>
      </c>
      <c r="HS484" s="156"/>
      <c r="HT484" s="162">
        <v>0.6</v>
      </c>
      <c r="HU484" s="142"/>
      <c r="HV484" s="155" t="s">
        <v>246</v>
      </c>
      <c r="HW484" s="156"/>
      <c r="HX484" s="162">
        <v>0.6</v>
      </c>
      <c r="HY484" s="142"/>
      <c r="HZ484" s="155" t="s">
        <v>246</v>
      </c>
      <c r="IA484" s="156"/>
      <c r="IB484" s="162">
        <v>0.6</v>
      </c>
      <c r="IC484" s="142"/>
      <c r="ID484" s="155" t="s">
        <v>246</v>
      </c>
      <c r="IE484" s="156"/>
      <c r="IF484" s="162">
        <v>0.6</v>
      </c>
      <c r="IG484" s="142"/>
      <c r="IH484" s="155" t="s">
        <v>246</v>
      </c>
      <c r="II484" s="156"/>
      <c r="IJ484" s="162">
        <v>0.6</v>
      </c>
      <c r="IK484" s="142"/>
      <c r="IL484" s="155" t="s">
        <v>246</v>
      </c>
      <c r="IM484" s="156"/>
      <c r="IN484" s="162">
        <v>0.6</v>
      </c>
      <c r="IO484" s="142"/>
      <c r="IP484" s="155" t="s">
        <v>246</v>
      </c>
      <c r="IQ484" s="156"/>
    </row>
    <row r="485" spans="2:251" ht="23.5" customHeight="1" x14ac:dyDescent="0.4">
      <c r="B485" s="234"/>
      <c r="C485" s="235"/>
      <c r="D485" s="137"/>
      <c r="E485" s="138"/>
      <c r="F485" s="145"/>
      <c r="G485" s="146"/>
      <c r="H485" s="137"/>
      <c r="I485" s="138"/>
      <c r="J485" s="145"/>
      <c r="K485" s="146"/>
      <c r="L485" s="137"/>
      <c r="M485" s="138"/>
      <c r="N485" s="145"/>
      <c r="O485" s="146"/>
      <c r="P485" s="137"/>
      <c r="Q485" s="138"/>
      <c r="R485" s="145"/>
      <c r="S485" s="146"/>
      <c r="T485" s="137"/>
      <c r="U485" s="138"/>
      <c r="V485" s="145"/>
      <c r="W485" s="146"/>
      <c r="X485" s="137"/>
      <c r="Y485" s="138"/>
      <c r="Z485" s="145"/>
      <c r="AA485" s="146"/>
      <c r="AB485" s="137"/>
      <c r="AC485" s="138"/>
      <c r="AD485" s="145"/>
      <c r="AE485" s="146"/>
      <c r="AF485" s="137"/>
      <c r="AG485" s="138"/>
      <c r="AH485" s="145"/>
      <c r="AI485" s="146"/>
      <c r="AJ485" s="137"/>
      <c r="AK485" s="138"/>
      <c r="AL485" s="145"/>
      <c r="AM485" s="146"/>
      <c r="AN485" s="137"/>
      <c r="AO485" s="138"/>
      <c r="AP485" s="145"/>
      <c r="AQ485" s="146"/>
      <c r="AR485" s="137"/>
      <c r="AS485" s="138"/>
      <c r="AT485" s="145"/>
      <c r="AU485" s="146"/>
      <c r="AV485" s="161">
        <f t="shared" ref="AV485" si="105">6.15</f>
        <v>6.15</v>
      </c>
      <c r="AW485" s="138"/>
      <c r="AX485" s="139" t="s">
        <v>134</v>
      </c>
      <c r="AY485" s="140"/>
      <c r="AZ485" s="161">
        <f t="shared" ref="AZ485" si="106">6.15</f>
        <v>6.15</v>
      </c>
      <c r="BA485" s="138"/>
      <c r="BB485" s="139" t="s">
        <v>134</v>
      </c>
      <c r="BC485" s="140"/>
      <c r="BD485" s="161">
        <f t="shared" ref="BD485" si="107">6.15</f>
        <v>6.15</v>
      </c>
      <c r="BE485" s="138"/>
      <c r="BF485" s="139" t="s">
        <v>134</v>
      </c>
      <c r="BG485" s="140"/>
      <c r="BH485" s="161">
        <f t="shared" ref="BH485" si="108">6.15</f>
        <v>6.15</v>
      </c>
      <c r="BI485" s="138"/>
      <c r="BJ485" s="139" t="s">
        <v>134</v>
      </c>
      <c r="BK485" s="140"/>
      <c r="BL485" s="161">
        <f t="shared" ref="BL485" si="109">6.15</f>
        <v>6.15</v>
      </c>
      <c r="BM485" s="138"/>
      <c r="BN485" s="139" t="s">
        <v>134</v>
      </c>
      <c r="BO485" s="140"/>
      <c r="BP485" s="161">
        <v>6.1000000000000005</v>
      </c>
      <c r="BQ485" s="138"/>
      <c r="BR485" s="139" t="s">
        <v>134</v>
      </c>
      <c r="BS485" s="140"/>
      <c r="BT485" s="161">
        <v>6.1000000000000005</v>
      </c>
      <c r="BU485" s="138"/>
      <c r="BV485" s="139" t="s">
        <v>134</v>
      </c>
      <c r="BW485" s="140"/>
      <c r="BX485" s="161">
        <v>6.1000000000000005</v>
      </c>
      <c r="BY485" s="138"/>
      <c r="BZ485" s="139" t="s">
        <v>134</v>
      </c>
      <c r="CA485" s="140"/>
      <c r="CB485" s="161">
        <v>6.1000000000000005</v>
      </c>
      <c r="CC485" s="138"/>
      <c r="CD485" s="139" t="s">
        <v>134</v>
      </c>
      <c r="CE485" s="140"/>
      <c r="CF485" s="161">
        <v>6.1000000000000005</v>
      </c>
      <c r="CG485" s="138"/>
      <c r="CH485" s="139" t="s">
        <v>134</v>
      </c>
      <c r="CI485" s="140"/>
      <c r="CJ485" s="161">
        <v>6.1000000000000005</v>
      </c>
      <c r="CK485" s="138"/>
      <c r="CL485" s="139" t="s">
        <v>134</v>
      </c>
      <c r="CM485" s="140"/>
      <c r="CN485" s="161">
        <v>6.1000000000000005</v>
      </c>
      <c r="CO485" s="138"/>
      <c r="CP485" s="139" t="s">
        <v>134</v>
      </c>
      <c r="CQ485" s="140"/>
      <c r="CR485" s="161">
        <v>6.1000000000000005</v>
      </c>
      <c r="CS485" s="138"/>
      <c r="CT485" s="139" t="s">
        <v>134</v>
      </c>
      <c r="CU485" s="140"/>
      <c r="CV485" s="161">
        <v>6.1000000000000005</v>
      </c>
      <c r="CW485" s="138"/>
      <c r="CX485" s="139" t="s">
        <v>134</v>
      </c>
      <c r="CY485" s="140"/>
      <c r="CZ485" s="161">
        <v>10.220000000000001</v>
      </c>
      <c r="DA485" s="138"/>
      <c r="DB485" s="139" t="s">
        <v>134</v>
      </c>
      <c r="DC485" s="140"/>
      <c r="DD485" s="161">
        <v>10.220000000000001</v>
      </c>
      <c r="DE485" s="138"/>
      <c r="DF485" s="139" t="s">
        <v>134</v>
      </c>
      <c r="DG485" s="140"/>
      <c r="DH485" s="161">
        <v>10.220000000000001</v>
      </c>
      <c r="DI485" s="138"/>
      <c r="DJ485" s="139" t="s">
        <v>134</v>
      </c>
      <c r="DK485" s="140"/>
      <c r="DL485" s="161">
        <v>10.220000000000001</v>
      </c>
      <c r="DM485" s="138"/>
      <c r="DN485" s="139" t="s">
        <v>134</v>
      </c>
      <c r="DO485" s="140"/>
      <c r="DP485" s="161">
        <v>10.220000000000001</v>
      </c>
      <c r="DQ485" s="138"/>
      <c r="DR485" s="139" t="s">
        <v>134</v>
      </c>
      <c r="DS485" s="140"/>
      <c r="DT485" s="161">
        <v>10.220000000000001</v>
      </c>
      <c r="DU485" s="138"/>
      <c r="DV485" s="139" t="s">
        <v>134</v>
      </c>
      <c r="DW485" s="140"/>
      <c r="DX485" s="161">
        <v>10.220000000000001</v>
      </c>
      <c r="DY485" s="138"/>
      <c r="DZ485" s="139" t="s">
        <v>134</v>
      </c>
      <c r="EA485" s="140"/>
      <c r="EB485" s="161">
        <v>10.220000000000001</v>
      </c>
      <c r="EC485" s="138"/>
      <c r="ED485" s="139" t="s">
        <v>134</v>
      </c>
      <c r="EE485" s="140"/>
      <c r="EF485" s="161">
        <v>10.220000000000001</v>
      </c>
      <c r="EG485" s="138"/>
      <c r="EH485" s="139" t="s">
        <v>134</v>
      </c>
      <c r="EI485" s="140"/>
      <c r="EJ485" s="161">
        <v>10.220000000000001</v>
      </c>
      <c r="EK485" s="138"/>
      <c r="EL485" s="139" t="s">
        <v>134</v>
      </c>
      <c r="EM485" s="140"/>
      <c r="EN485" s="161">
        <v>10.220000000000001</v>
      </c>
      <c r="EO485" s="138"/>
      <c r="EP485" s="139" t="s">
        <v>134</v>
      </c>
      <c r="EQ485" s="140"/>
      <c r="ER485" s="161">
        <v>10.220000000000001</v>
      </c>
      <c r="ES485" s="138"/>
      <c r="ET485" s="139" t="s">
        <v>134</v>
      </c>
      <c r="EU485" s="140"/>
      <c r="EV485" s="161">
        <v>10.220000000000001</v>
      </c>
      <c r="EW485" s="138"/>
      <c r="EX485" s="139" t="s">
        <v>134</v>
      </c>
      <c r="EY485" s="140"/>
      <c r="EZ485" s="161">
        <v>10.220000000000001</v>
      </c>
      <c r="FA485" s="138"/>
      <c r="FB485" s="139" t="s">
        <v>134</v>
      </c>
      <c r="FC485" s="140"/>
      <c r="FD485" s="161">
        <v>14.35</v>
      </c>
      <c r="FE485" s="138"/>
      <c r="FF485" s="139" t="s">
        <v>134</v>
      </c>
      <c r="FG485" s="140"/>
      <c r="FH485" s="161">
        <v>14.35</v>
      </c>
      <c r="FI485" s="138"/>
      <c r="FJ485" s="139" t="s">
        <v>134</v>
      </c>
      <c r="FK485" s="140"/>
      <c r="FL485" s="161">
        <v>14.35</v>
      </c>
      <c r="FM485" s="138"/>
      <c r="FN485" s="139" t="s">
        <v>134</v>
      </c>
      <c r="FO485" s="140"/>
      <c r="FP485" s="161">
        <v>14.299999999999999</v>
      </c>
      <c r="FQ485" s="138"/>
      <c r="FR485" s="139" t="s">
        <v>134</v>
      </c>
      <c r="FS485" s="140"/>
      <c r="FT485" s="161">
        <v>14.299999999999999</v>
      </c>
      <c r="FU485" s="138"/>
      <c r="FV485" s="139" t="s">
        <v>134</v>
      </c>
      <c r="FW485" s="140"/>
      <c r="FX485" s="161">
        <v>14.299999999999999</v>
      </c>
      <c r="FY485" s="138"/>
      <c r="FZ485" s="139" t="s">
        <v>134</v>
      </c>
      <c r="GA485" s="140"/>
      <c r="GB485" s="161">
        <v>14.299999999999999</v>
      </c>
      <c r="GC485" s="138"/>
      <c r="GD485" s="139" t="s">
        <v>134</v>
      </c>
      <c r="GE485" s="140"/>
      <c r="GF485" s="161">
        <v>14.299999999999999</v>
      </c>
      <c r="GG485" s="138"/>
      <c r="GH485" s="139" t="s">
        <v>134</v>
      </c>
      <c r="GI485" s="140"/>
      <c r="GJ485" s="161">
        <v>14.299999999999999</v>
      </c>
      <c r="GK485" s="138"/>
      <c r="GL485" s="139" t="s">
        <v>134</v>
      </c>
      <c r="GM485" s="140"/>
      <c r="GN485" s="161">
        <v>14.299999999999999</v>
      </c>
      <c r="GO485" s="138"/>
      <c r="GP485" s="139" t="s">
        <v>134</v>
      </c>
      <c r="GQ485" s="140"/>
      <c r="GR485" s="161">
        <v>14.299999999999999</v>
      </c>
      <c r="GS485" s="138"/>
      <c r="GT485" s="139" t="s">
        <v>134</v>
      </c>
      <c r="GU485" s="140"/>
      <c r="GV485" s="161">
        <v>14.299999999999999</v>
      </c>
      <c r="GW485" s="138"/>
      <c r="GX485" s="139" t="s">
        <v>134</v>
      </c>
      <c r="GY485" s="140"/>
      <c r="GZ485" s="161">
        <v>14.299999999999999</v>
      </c>
      <c r="HA485" s="138"/>
      <c r="HB485" s="139" t="s">
        <v>134</v>
      </c>
      <c r="HC485" s="140"/>
      <c r="HD485" s="161">
        <v>14.299999999999999</v>
      </c>
      <c r="HE485" s="138"/>
      <c r="HF485" s="139" t="s">
        <v>134</v>
      </c>
      <c r="HG485" s="140"/>
      <c r="HH485" s="161">
        <v>14.299999999999999</v>
      </c>
      <c r="HI485" s="138"/>
      <c r="HJ485" s="139" t="s">
        <v>134</v>
      </c>
      <c r="HK485" s="140"/>
      <c r="HL485" s="161">
        <v>14.299999999999999</v>
      </c>
      <c r="HM485" s="138"/>
      <c r="HN485" s="139" t="s">
        <v>134</v>
      </c>
      <c r="HO485" s="140"/>
      <c r="HP485" s="161">
        <v>14.299999999999999</v>
      </c>
      <c r="HQ485" s="138"/>
      <c r="HR485" s="139" t="s">
        <v>134</v>
      </c>
      <c r="HS485" s="140"/>
      <c r="HT485" s="161">
        <v>14.299999999999999</v>
      </c>
      <c r="HU485" s="138"/>
      <c r="HV485" s="139" t="s">
        <v>134</v>
      </c>
      <c r="HW485" s="140"/>
      <c r="HX485" s="161">
        <v>14.299999999999999</v>
      </c>
      <c r="HY485" s="138"/>
      <c r="HZ485" s="139" t="s">
        <v>134</v>
      </c>
      <c r="IA485" s="140"/>
      <c r="IB485" s="161">
        <v>14.299999999999999</v>
      </c>
      <c r="IC485" s="138"/>
      <c r="ID485" s="139" t="s">
        <v>134</v>
      </c>
      <c r="IE485" s="140"/>
      <c r="IF485" s="161">
        <v>14.299999999999999</v>
      </c>
      <c r="IG485" s="138"/>
      <c r="IH485" s="139" t="s">
        <v>134</v>
      </c>
      <c r="II485" s="140"/>
      <c r="IJ485" s="161">
        <v>14.299999999999999</v>
      </c>
      <c r="IK485" s="138"/>
      <c r="IL485" s="139" t="s">
        <v>134</v>
      </c>
      <c r="IM485" s="140"/>
      <c r="IN485" s="161">
        <v>14.299999999999999</v>
      </c>
      <c r="IO485" s="138"/>
      <c r="IP485" s="139" t="s">
        <v>134</v>
      </c>
      <c r="IQ485" s="140"/>
    </row>
    <row r="486" spans="2:251" ht="23.5" customHeight="1" x14ac:dyDescent="0.4">
      <c r="B486" s="232" t="s">
        <v>79</v>
      </c>
      <c r="C486" s="233"/>
      <c r="D486" s="141" t="s">
        <v>8</v>
      </c>
      <c r="E486" s="142"/>
      <c r="F486" s="143" t="s">
        <v>8</v>
      </c>
      <c r="G486" s="144"/>
      <c r="H486" s="141" t="s">
        <v>8</v>
      </c>
      <c r="I486" s="142"/>
      <c r="J486" s="143" t="s">
        <v>8</v>
      </c>
      <c r="K486" s="144"/>
      <c r="L486" s="141" t="s">
        <v>8</v>
      </c>
      <c r="M486" s="142"/>
      <c r="N486" s="143" t="s">
        <v>8</v>
      </c>
      <c r="O486" s="144"/>
      <c r="P486" s="141" t="s">
        <v>8</v>
      </c>
      <c r="Q486" s="142"/>
      <c r="R486" s="143" t="s">
        <v>8</v>
      </c>
      <c r="S486" s="144"/>
      <c r="T486" s="141" t="s">
        <v>8</v>
      </c>
      <c r="U486" s="142"/>
      <c r="V486" s="143" t="s">
        <v>8</v>
      </c>
      <c r="W486" s="144"/>
      <c r="X486" s="141" t="s">
        <v>8</v>
      </c>
      <c r="Y486" s="142"/>
      <c r="Z486" s="143" t="s">
        <v>8</v>
      </c>
      <c r="AA486" s="144"/>
      <c r="AB486" s="141" t="s">
        <v>8</v>
      </c>
      <c r="AC486" s="142"/>
      <c r="AD486" s="143" t="s">
        <v>8</v>
      </c>
      <c r="AE486" s="144"/>
      <c r="AF486" s="141" t="s">
        <v>8</v>
      </c>
      <c r="AG486" s="142"/>
      <c r="AH486" s="143" t="s">
        <v>8</v>
      </c>
      <c r="AI486" s="144"/>
      <c r="AJ486" s="141" t="s">
        <v>8</v>
      </c>
      <c r="AK486" s="142"/>
      <c r="AL486" s="143" t="s">
        <v>8</v>
      </c>
      <c r="AM486" s="144"/>
      <c r="AN486" s="141" t="s">
        <v>8</v>
      </c>
      <c r="AO486" s="142"/>
      <c r="AP486" s="143" t="s">
        <v>8</v>
      </c>
      <c r="AQ486" s="144"/>
      <c r="AR486" s="141" t="s">
        <v>8</v>
      </c>
      <c r="AS486" s="142"/>
      <c r="AT486" s="143" t="s">
        <v>8</v>
      </c>
      <c r="AU486" s="144"/>
      <c r="AV486" s="162">
        <v>0.6</v>
      </c>
      <c r="AW486" s="142"/>
      <c r="AX486" s="155" t="s">
        <v>246</v>
      </c>
      <c r="AY486" s="156"/>
      <c r="AZ486" s="162">
        <v>0.6</v>
      </c>
      <c r="BA486" s="142"/>
      <c r="BB486" s="155" t="s">
        <v>246</v>
      </c>
      <c r="BC486" s="156"/>
      <c r="BD486" s="162">
        <v>0.6</v>
      </c>
      <c r="BE486" s="142"/>
      <c r="BF486" s="155" t="s">
        <v>246</v>
      </c>
      <c r="BG486" s="156"/>
      <c r="BH486" s="162">
        <v>0.6</v>
      </c>
      <c r="BI486" s="142"/>
      <c r="BJ486" s="155" t="s">
        <v>246</v>
      </c>
      <c r="BK486" s="156"/>
      <c r="BL486" s="162">
        <v>0.6</v>
      </c>
      <c r="BM486" s="142"/>
      <c r="BN486" s="155" t="s">
        <v>246</v>
      </c>
      <c r="BO486" s="156"/>
      <c r="BP486" s="162">
        <v>0.6</v>
      </c>
      <c r="BQ486" s="142"/>
      <c r="BR486" s="155" t="s">
        <v>246</v>
      </c>
      <c r="BS486" s="156"/>
      <c r="BT486" s="162">
        <v>0.6</v>
      </c>
      <c r="BU486" s="142"/>
      <c r="BV486" s="155" t="s">
        <v>246</v>
      </c>
      <c r="BW486" s="156"/>
      <c r="BX486" s="162">
        <v>0.6</v>
      </c>
      <c r="BY486" s="142"/>
      <c r="BZ486" s="155" t="s">
        <v>246</v>
      </c>
      <c r="CA486" s="156"/>
      <c r="CB486" s="162">
        <v>0.6</v>
      </c>
      <c r="CC486" s="142"/>
      <c r="CD486" s="155" t="s">
        <v>246</v>
      </c>
      <c r="CE486" s="156"/>
      <c r="CF486" s="162">
        <v>0.6</v>
      </c>
      <c r="CG486" s="142"/>
      <c r="CH486" s="155" t="s">
        <v>246</v>
      </c>
      <c r="CI486" s="156"/>
      <c r="CJ486" s="162">
        <v>0.6</v>
      </c>
      <c r="CK486" s="142"/>
      <c r="CL486" s="155" t="s">
        <v>246</v>
      </c>
      <c r="CM486" s="156"/>
      <c r="CN486" s="141">
        <v>4.83</v>
      </c>
      <c r="CO486" s="142"/>
      <c r="CP486" s="155" t="s">
        <v>134</v>
      </c>
      <c r="CQ486" s="156"/>
      <c r="CR486" s="141">
        <v>4.83</v>
      </c>
      <c r="CS486" s="142"/>
      <c r="CT486" s="155" t="s">
        <v>134</v>
      </c>
      <c r="CU486" s="156"/>
      <c r="CV486" s="141">
        <v>4.83</v>
      </c>
      <c r="CW486" s="142"/>
      <c r="CX486" s="155" t="s">
        <v>134</v>
      </c>
      <c r="CY486" s="156"/>
      <c r="CZ486" s="141">
        <v>4.83</v>
      </c>
      <c r="DA486" s="142"/>
      <c r="DB486" s="155" t="s">
        <v>134</v>
      </c>
      <c r="DC486" s="156"/>
      <c r="DD486" s="141">
        <v>4.83</v>
      </c>
      <c r="DE486" s="142"/>
      <c r="DF486" s="155" t="s">
        <v>134</v>
      </c>
      <c r="DG486" s="156"/>
      <c r="DH486" s="141">
        <v>4.83</v>
      </c>
      <c r="DI486" s="142"/>
      <c r="DJ486" s="155" t="s">
        <v>134</v>
      </c>
      <c r="DK486" s="156"/>
      <c r="DL486" s="141">
        <v>4.83</v>
      </c>
      <c r="DM486" s="142"/>
      <c r="DN486" s="155" t="s">
        <v>134</v>
      </c>
      <c r="DO486" s="156"/>
      <c r="DP486" s="141">
        <v>4.83</v>
      </c>
      <c r="DQ486" s="142"/>
      <c r="DR486" s="155" t="s">
        <v>134</v>
      </c>
      <c r="DS486" s="156"/>
      <c r="DT486" s="141">
        <v>4.83</v>
      </c>
      <c r="DU486" s="142"/>
      <c r="DV486" s="155" t="s">
        <v>134</v>
      </c>
      <c r="DW486" s="156"/>
      <c r="DX486" s="141">
        <v>4.83</v>
      </c>
      <c r="DY486" s="142"/>
      <c r="DZ486" s="155" t="s">
        <v>134</v>
      </c>
      <c r="EA486" s="156"/>
      <c r="EB486" s="141">
        <v>4.83</v>
      </c>
      <c r="EC486" s="142"/>
      <c r="ED486" s="155" t="s">
        <v>134</v>
      </c>
      <c r="EE486" s="156"/>
      <c r="EF486" s="141">
        <v>4.83</v>
      </c>
      <c r="EG486" s="142"/>
      <c r="EH486" s="155" t="s">
        <v>134</v>
      </c>
      <c r="EI486" s="156"/>
      <c r="EJ486" s="141">
        <v>4.83</v>
      </c>
      <c r="EK486" s="142"/>
      <c r="EL486" s="155" t="s">
        <v>134</v>
      </c>
      <c r="EM486" s="156"/>
      <c r="EN486" s="141">
        <v>4.83</v>
      </c>
      <c r="EO486" s="142"/>
      <c r="EP486" s="155" t="s">
        <v>134</v>
      </c>
      <c r="EQ486" s="156"/>
      <c r="ER486" s="141">
        <v>4.83</v>
      </c>
      <c r="ES486" s="142"/>
      <c r="ET486" s="155" t="s">
        <v>134</v>
      </c>
      <c r="EU486" s="156"/>
      <c r="EV486" s="141">
        <v>4.83</v>
      </c>
      <c r="EW486" s="142"/>
      <c r="EX486" s="155" t="s">
        <v>134</v>
      </c>
      <c r="EY486" s="156"/>
      <c r="EZ486" s="141">
        <v>4.83</v>
      </c>
      <c r="FA486" s="142"/>
      <c r="FB486" s="155" t="s">
        <v>134</v>
      </c>
      <c r="FC486" s="156"/>
      <c r="FD486" s="141">
        <v>4.83</v>
      </c>
      <c r="FE486" s="142"/>
      <c r="FF486" s="155" t="s">
        <v>134</v>
      </c>
      <c r="FG486" s="156"/>
      <c r="FH486" s="141">
        <v>4.83</v>
      </c>
      <c r="FI486" s="142"/>
      <c r="FJ486" s="155" t="s">
        <v>134</v>
      </c>
      <c r="FK486" s="156"/>
      <c r="FL486" s="141">
        <v>4.83</v>
      </c>
      <c r="FM486" s="142"/>
      <c r="FN486" s="155" t="s">
        <v>134</v>
      </c>
      <c r="FO486" s="156"/>
      <c r="FP486" s="141">
        <v>4.78</v>
      </c>
      <c r="FQ486" s="142"/>
      <c r="FR486" s="155" t="s">
        <v>134</v>
      </c>
      <c r="FS486" s="156"/>
      <c r="FT486" s="141">
        <v>4.78</v>
      </c>
      <c r="FU486" s="142"/>
      <c r="FV486" s="155" t="s">
        <v>134</v>
      </c>
      <c r="FW486" s="156"/>
      <c r="FX486" s="141">
        <v>4.78</v>
      </c>
      <c r="FY486" s="142"/>
      <c r="FZ486" s="155" t="s">
        <v>134</v>
      </c>
      <c r="GA486" s="156"/>
      <c r="GB486" s="141">
        <v>4.78</v>
      </c>
      <c r="GC486" s="142"/>
      <c r="GD486" s="155" t="s">
        <v>134</v>
      </c>
      <c r="GE486" s="156"/>
      <c r="GF486" s="141">
        <v>4.78</v>
      </c>
      <c r="GG486" s="142"/>
      <c r="GH486" s="155" t="s">
        <v>134</v>
      </c>
      <c r="GI486" s="156"/>
      <c r="GJ486" s="141">
        <v>4.78</v>
      </c>
      <c r="GK486" s="142"/>
      <c r="GL486" s="155" t="s">
        <v>134</v>
      </c>
      <c r="GM486" s="156"/>
      <c r="GN486" s="141">
        <v>4.78</v>
      </c>
      <c r="GO486" s="142"/>
      <c r="GP486" s="155" t="s">
        <v>134</v>
      </c>
      <c r="GQ486" s="156"/>
      <c r="GR486" s="141">
        <v>4.78</v>
      </c>
      <c r="GS486" s="142"/>
      <c r="GT486" s="155" t="s">
        <v>134</v>
      </c>
      <c r="GU486" s="156"/>
      <c r="GV486" s="141">
        <v>4.78</v>
      </c>
      <c r="GW486" s="142"/>
      <c r="GX486" s="155" t="s">
        <v>134</v>
      </c>
      <c r="GY486" s="156"/>
      <c r="GZ486" s="141">
        <v>4.78</v>
      </c>
      <c r="HA486" s="142"/>
      <c r="HB486" s="155" t="s">
        <v>134</v>
      </c>
      <c r="HC486" s="156"/>
      <c r="HD486" s="141">
        <v>4.78</v>
      </c>
      <c r="HE486" s="142"/>
      <c r="HF486" s="155" t="s">
        <v>134</v>
      </c>
      <c r="HG486" s="156"/>
      <c r="HH486" s="141">
        <v>4.78</v>
      </c>
      <c r="HI486" s="142"/>
      <c r="HJ486" s="155" t="s">
        <v>134</v>
      </c>
      <c r="HK486" s="156"/>
      <c r="HL486" s="141">
        <v>4.78</v>
      </c>
      <c r="HM486" s="142"/>
      <c r="HN486" s="155" t="s">
        <v>134</v>
      </c>
      <c r="HO486" s="156"/>
      <c r="HP486" s="141">
        <v>4.78</v>
      </c>
      <c r="HQ486" s="142"/>
      <c r="HR486" s="155" t="s">
        <v>134</v>
      </c>
      <c r="HS486" s="156"/>
      <c r="HT486" s="141">
        <v>4.78</v>
      </c>
      <c r="HU486" s="142"/>
      <c r="HV486" s="155" t="s">
        <v>134</v>
      </c>
      <c r="HW486" s="156"/>
      <c r="HX486" s="141">
        <v>4.78</v>
      </c>
      <c r="HY486" s="142"/>
      <c r="HZ486" s="155" t="s">
        <v>134</v>
      </c>
      <c r="IA486" s="156"/>
      <c r="IB486" s="162">
        <v>0.6</v>
      </c>
      <c r="IC486" s="142"/>
      <c r="ID486" s="155" t="s">
        <v>246</v>
      </c>
      <c r="IE486" s="156"/>
      <c r="IF486" s="141">
        <v>8.92</v>
      </c>
      <c r="IG486" s="142"/>
      <c r="IH486" s="155" t="s">
        <v>134</v>
      </c>
      <c r="II486" s="156"/>
      <c r="IJ486" s="141">
        <v>8.92</v>
      </c>
      <c r="IK486" s="142"/>
      <c r="IL486" s="155" t="s">
        <v>134</v>
      </c>
      <c r="IM486" s="156"/>
      <c r="IN486" s="141">
        <v>8.92</v>
      </c>
      <c r="IO486" s="142"/>
      <c r="IP486" s="155" t="s">
        <v>134</v>
      </c>
      <c r="IQ486" s="156"/>
    </row>
    <row r="487" spans="2:251" ht="23.5" customHeight="1" x14ac:dyDescent="0.4">
      <c r="B487" s="234"/>
      <c r="C487" s="235"/>
      <c r="D487" s="137"/>
      <c r="E487" s="138"/>
      <c r="F487" s="145"/>
      <c r="G487" s="146"/>
      <c r="H487" s="137"/>
      <c r="I487" s="138"/>
      <c r="J487" s="145"/>
      <c r="K487" s="146"/>
      <c r="L487" s="137"/>
      <c r="M487" s="138"/>
      <c r="N487" s="145"/>
      <c r="O487" s="146"/>
      <c r="P487" s="137"/>
      <c r="Q487" s="138"/>
      <c r="R487" s="145"/>
      <c r="S487" s="146"/>
      <c r="T487" s="137"/>
      <c r="U487" s="138"/>
      <c r="V487" s="145"/>
      <c r="W487" s="146"/>
      <c r="X487" s="137"/>
      <c r="Y487" s="138"/>
      <c r="Z487" s="145"/>
      <c r="AA487" s="146"/>
      <c r="AB487" s="137"/>
      <c r="AC487" s="138"/>
      <c r="AD487" s="145"/>
      <c r="AE487" s="146"/>
      <c r="AF487" s="137"/>
      <c r="AG487" s="138"/>
      <c r="AH487" s="145"/>
      <c r="AI487" s="146"/>
      <c r="AJ487" s="137"/>
      <c r="AK487" s="138"/>
      <c r="AL487" s="145"/>
      <c r="AM487" s="146"/>
      <c r="AN487" s="137"/>
      <c r="AO487" s="138"/>
      <c r="AP487" s="145"/>
      <c r="AQ487" s="146"/>
      <c r="AR487" s="137"/>
      <c r="AS487" s="138"/>
      <c r="AT487" s="145"/>
      <c r="AU487" s="146"/>
      <c r="AV487" s="161">
        <f t="shared" ref="AV487" si="110">6.15</f>
        <v>6.15</v>
      </c>
      <c r="AW487" s="138"/>
      <c r="AX487" s="139" t="s">
        <v>134</v>
      </c>
      <c r="AY487" s="140"/>
      <c r="AZ487" s="161">
        <f t="shared" ref="AZ487" si="111">6.15</f>
        <v>6.15</v>
      </c>
      <c r="BA487" s="138"/>
      <c r="BB487" s="139" t="s">
        <v>134</v>
      </c>
      <c r="BC487" s="140"/>
      <c r="BD487" s="161">
        <f t="shared" ref="BD487" si="112">6.15</f>
        <v>6.15</v>
      </c>
      <c r="BE487" s="138"/>
      <c r="BF487" s="139" t="s">
        <v>134</v>
      </c>
      <c r="BG487" s="140"/>
      <c r="BH487" s="161">
        <f t="shared" ref="BH487" si="113">6.15</f>
        <v>6.15</v>
      </c>
      <c r="BI487" s="138"/>
      <c r="BJ487" s="139" t="s">
        <v>134</v>
      </c>
      <c r="BK487" s="140"/>
      <c r="BL487" s="161">
        <f t="shared" ref="BL487" si="114">6.15</f>
        <v>6.15</v>
      </c>
      <c r="BM487" s="138"/>
      <c r="BN487" s="139" t="s">
        <v>134</v>
      </c>
      <c r="BO487" s="140"/>
      <c r="BP487" s="161">
        <v>6.1000000000000005</v>
      </c>
      <c r="BQ487" s="138"/>
      <c r="BR487" s="139" t="s">
        <v>134</v>
      </c>
      <c r="BS487" s="140"/>
      <c r="BT487" s="161">
        <v>6.1000000000000005</v>
      </c>
      <c r="BU487" s="138"/>
      <c r="BV487" s="139" t="s">
        <v>134</v>
      </c>
      <c r="BW487" s="140"/>
      <c r="BX487" s="161">
        <v>6.1000000000000005</v>
      </c>
      <c r="BY487" s="138"/>
      <c r="BZ487" s="139" t="s">
        <v>134</v>
      </c>
      <c r="CA487" s="140"/>
      <c r="CB487" s="161">
        <v>6.1000000000000005</v>
      </c>
      <c r="CC487" s="138"/>
      <c r="CD487" s="139" t="s">
        <v>134</v>
      </c>
      <c r="CE487" s="140"/>
      <c r="CF487" s="161">
        <v>6.1000000000000005</v>
      </c>
      <c r="CG487" s="138"/>
      <c r="CH487" s="139" t="s">
        <v>134</v>
      </c>
      <c r="CI487" s="140"/>
      <c r="CJ487" s="161">
        <v>6.1000000000000005</v>
      </c>
      <c r="CK487" s="138"/>
      <c r="CL487" s="139" t="s">
        <v>134</v>
      </c>
      <c r="CM487" s="140"/>
      <c r="CN487" s="137"/>
      <c r="CO487" s="138"/>
      <c r="CP487" s="139"/>
      <c r="CQ487" s="140"/>
      <c r="CR487" s="137"/>
      <c r="CS487" s="138"/>
      <c r="CT487" s="139"/>
      <c r="CU487" s="140"/>
      <c r="CV487" s="137"/>
      <c r="CW487" s="138"/>
      <c r="CX487" s="139"/>
      <c r="CY487" s="140"/>
      <c r="CZ487" s="137"/>
      <c r="DA487" s="138"/>
      <c r="DB487" s="139"/>
      <c r="DC487" s="140"/>
      <c r="DD487" s="137"/>
      <c r="DE487" s="138"/>
      <c r="DF487" s="139"/>
      <c r="DG487" s="140"/>
      <c r="DH487" s="137"/>
      <c r="DI487" s="138"/>
      <c r="DJ487" s="139"/>
      <c r="DK487" s="140"/>
      <c r="DL487" s="137"/>
      <c r="DM487" s="138"/>
      <c r="DN487" s="139"/>
      <c r="DO487" s="140"/>
      <c r="DP487" s="137"/>
      <c r="DQ487" s="138"/>
      <c r="DR487" s="139"/>
      <c r="DS487" s="140"/>
      <c r="DT487" s="137"/>
      <c r="DU487" s="138"/>
      <c r="DV487" s="139"/>
      <c r="DW487" s="140"/>
      <c r="DX487" s="137"/>
      <c r="DY487" s="138"/>
      <c r="DZ487" s="139"/>
      <c r="EA487" s="140"/>
      <c r="EB487" s="137"/>
      <c r="EC487" s="138"/>
      <c r="ED487" s="139"/>
      <c r="EE487" s="140"/>
      <c r="EF487" s="137"/>
      <c r="EG487" s="138"/>
      <c r="EH487" s="139"/>
      <c r="EI487" s="140"/>
      <c r="EJ487" s="137"/>
      <c r="EK487" s="138"/>
      <c r="EL487" s="139"/>
      <c r="EM487" s="140"/>
      <c r="EN487" s="137"/>
      <c r="EO487" s="138"/>
      <c r="EP487" s="139"/>
      <c r="EQ487" s="140"/>
      <c r="ER487" s="137"/>
      <c r="ES487" s="138"/>
      <c r="ET487" s="139"/>
      <c r="EU487" s="140"/>
      <c r="EV487" s="137"/>
      <c r="EW487" s="138"/>
      <c r="EX487" s="139"/>
      <c r="EY487" s="140"/>
      <c r="EZ487" s="137"/>
      <c r="FA487" s="138"/>
      <c r="FB487" s="139"/>
      <c r="FC487" s="140"/>
      <c r="FD487" s="137"/>
      <c r="FE487" s="138"/>
      <c r="FF487" s="139"/>
      <c r="FG487" s="140"/>
      <c r="FH487" s="137"/>
      <c r="FI487" s="138"/>
      <c r="FJ487" s="139"/>
      <c r="FK487" s="140"/>
      <c r="FL487" s="137"/>
      <c r="FM487" s="138"/>
      <c r="FN487" s="139"/>
      <c r="FO487" s="140"/>
      <c r="FP487" s="137">
        <v>-0.05</v>
      </c>
      <c r="FQ487" s="138"/>
      <c r="FR487" s="139"/>
      <c r="FS487" s="140"/>
      <c r="FT487" s="137">
        <v>-0.05</v>
      </c>
      <c r="FU487" s="138"/>
      <c r="FV487" s="139"/>
      <c r="FW487" s="140"/>
      <c r="FX487" s="137">
        <v>-0.05</v>
      </c>
      <c r="FY487" s="138"/>
      <c r="FZ487" s="139"/>
      <c r="GA487" s="140"/>
      <c r="GB487" s="137">
        <v>-0.05</v>
      </c>
      <c r="GC487" s="138"/>
      <c r="GD487" s="139"/>
      <c r="GE487" s="140"/>
      <c r="GF487" s="137">
        <v>-0.05</v>
      </c>
      <c r="GG487" s="138"/>
      <c r="GH487" s="139"/>
      <c r="GI487" s="140"/>
      <c r="GJ487" s="137">
        <v>-0.05</v>
      </c>
      <c r="GK487" s="138"/>
      <c r="GL487" s="139"/>
      <c r="GM487" s="140"/>
      <c r="GN487" s="137">
        <v>-0.05</v>
      </c>
      <c r="GO487" s="138"/>
      <c r="GP487" s="139"/>
      <c r="GQ487" s="140"/>
      <c r="GR487" s="137">
        <v>-0.05</v>
      </c>
      <c r="GS487" s="138"/>
      <c r="GT487" s="139"/>
      <c r="GU487" s="140"/>
      <c r="GV487" s="137">
        <v>-0.05</v>
      </c>
      <c r="GW487" s="138"/>
      <c r="GX487" s="139"/>
      <c r="GY487" s="140"/>
      <c r="GZ487" s="137">
        <v>-0.05</v>
      </c>
      <c r="HA487" s="138"/>
      <c r="HB487" s="139"/>
      <c r="HC487" s="140"/>
      <c r="HD487" s="137">
        <v>-0.05</v>
      </c>
      <c r="HE487" s="138"/>
      <c r="HF487" s="139"/>
      <c r="HG487" s="140"/>
      <c r="HH487" s="137">
        <v>-0.05</v>
      </c>
      <c r="HI487" s="138"/>
      <c r="HJ487" s="139"/>
      <c r="HK487" s="140"/>
      <c r="HL487" s="137">
        <v>-0.05</v>
      </c>
      <c r="HM487" s="138"/>
      <c r="HN487" s="139"/>
      <c r="HO487" s="140"/>
      <c r="HP487" s="137">
        <v>-0.05</v>
      </c>
      <c r="HQ487" s="138"/>
      <c r="HR487" s="139"/>
      <c r="HS487" s="140"/>
      <c r="HT487" s="137">
        <v>-0.05</v>
      </c>
      <c r="HU487" s="138"/>
      <c r="HV487" s="139"/>
      <c r="HW487" s="140"/>
      <c r="HX487" s="137">
        <v>-0.05</v>
      </c>
      <c r="HY487" s="138"/>
      <c r="HZ487" s="139"/>
      <c r="IA487" s="140"/>
      <c r="IB487" s="161">
        <v>14.299999999999999</v>
      </c>
      <c r="IC487" s="138"/>
      <c r="ID487" s="139" t="s">
        <v>134</v>
      </c>
      <c r="IE487" s="140"/>
      <c r="IF487" s="137">
        <v>-0.05</v>
      </c>
      <c r="IG487" s="138"/>
      <c r="IH487" s="139"/>
      <c r="II487" s="140"/>
      <c r="IJ487" s="137">
        <v>-0.05</v>
      </c>
      <c r="IK487" s="138"/>
      <c r="IL487" s="139"/>
      <c r="IM487" s="140"/>
      <c r="IN487" s="137">
        <v>-0.05</v>
      </c>
      <c r="IO487" s="138"/>
      <c r="IP487" s="139"/>
      <c r="IQ487" s="140"/>
    </row>
    <row r="488" spans="2:251" ht="23.5" customHeight="1" x14ac:dyDescent="0.4">
      <c r="B488" s="232" t="s">
        <v>218</v>
      </c>
      <c r="C488" s="233"/>
      <c r="D488" s="141" t="s">
        <v>8</v>
      </c>
      <c r="E488" s="142"/>
      <c r="F488" s="143" t="s">
        <v>8</v>
      </c>
      <c r="G488" s="144"/>
      <c r="H488" s="141" t="s">
        <v>8</v>
      </c>
      <c r="I488" s="142"/>
      <c r="J488" s="143" t="s">
        <v>8</v>
      </c>
      <c r="K488" s="144"/>
      <c r="L488" s="141" t="s">
        <v>8</v>
      </c>
      <c r="M488" s="142"/>
      <c r="N488" s="143" t="s">
        <v>8</v>
      </c>
      <c r="O488" s="144"/>
      <c r="P488" s="141" t="s">
        <v>8</v>
      </c>
      <c r="Q488" s="142"/>
      <c r="R488" s="143" t="s">
        <v>8</v>
      </c>
      <c r="S488" s="144"/>
      <c r="T488" s="141" t="s">
        <v>8</v>
      </c>
      <c r="U488" s="142"/>
      <c r="V488" s="143" t="s">
        <v>8</v>
      </c>
      <c r="W488" s="144"/>
      <c r="X488" s="141" t="s">
        <v>8</v>
      </c>
      <c r="Y488" s="142"/>
      <c r="Z488" s="143" t="s">
        <v>8</v>
      </c>
      <c r="AA488" s="144"/>
      <c r="AB488" s="141" t="s">
        <v>8</v>
      </c>
      <c r="AC488" s="142"/>
      <c r="AD488" s="143" t="s">
        <v>8</v>
      </c>
      <c r="AE488" s="144"/>
      <c r="AF488" s="141" t="s">
        <v>8</v>
      </c>
      <c r="AG488" s="142"/>
      <c r="AH488" s="143" t="s">
        <v>8</v>
      </c>
      <c r="AI488" s="144"/>
      <c r="AJ488" s="141" t="s">
        <v>8</v>
      </c>
      <c r="AK488" s="142"/>
      <c r="AL488" s="143" t="s">
        <v>8</v>
      </c>
      <c r="AM488" s="144"/>
      <c r="AN488" s="141" t="s">
        <v>8</v>
      </c>
      <c r="AO488" s="142"/>
      <c r="AP488" s="143" t="s">
        <v>8</v>
      </c>
      <c r="AQ488" s="144"/>
      <c r="AR488" s="141" t="s">
        <v>8</v>
      </c>
      <c r="AS488" s="142"/>
      <c r="AT488" s="143" t="s">
        <v>8</v>
      </c>
      <c r="AU488" s="144"/>
      <c r="AV488" s="162">
        <v>0.6</v>
      </c>
      <c r="AW488" s="142"/>
      <c r="AX488" s="155" t="s">
        <v>246</v>
      </c>
      <c r="AY488" s="156"/>
      <c r="AZ488" s="162">
        <v>0.6</v>
      </c>
      <c r="BA488" s="142"/>
      <c r="BB488" s="155" t="s">
        <v>246</v>
      </c>
      <c r="BC488" s="156"/>
      <c r="BD488" s="162">
        <v>0.6</v>
      </c>
      <c r="BE488" s="142"/>
      <c r="BF488" s="155" t="s">
        <v>246</v>
      </c>
      <c r="BG488" s="156"/>
      <c r="BH488" s="162">
        <v>0.6</v>
      </c>
      <c r="BI488" s="142"/>
      <c r="BJ488" s="155" t="s">
        <v>246</v>
      </c>
      <c r="BK488" s="156"/>
      <c r="BL488" s="162">
        <v>0.6</v>
      </c>
      <c r="BM488" s="142"/>
      <c r="BN488" s="155" t="s">
        <v>246</v>
      </c>
      <c r="BO488" s="156"/>
      <c r="BP488" s="162">
        <v>0.6</v>
      </c>
      <c r="BQ488" s="142"/>
      <c r="BR488" s="155" t="s">
        <v>246</v>
      </c>
      <c r="BS488" s="156"/>
      <c r="BT488" s="162">
        <v>0.6</v>
      </c>
      <c r="BU488" s="142"/>
      <c r="BV488" s="155" t="s">
        <v>246</v>
      </c>
      <c r="BW488" s="156"/>
      <c r="BX488" s="162">
        <v>0.6</v>
      </c>
      <c r="BY488" s="142"/>
      <c r="BZ488" s="155" t="s">
        <v>246</v>
      </c>
      <c r="CA488" s="156"/>
      <c r="CB488" s="162">
        <v>0.6</v>
      </c>
      <c r="CC488" s="142"/>
      <c r="CD488" s="155" t="s">
        <v>246</v>
      </c>
      <c r="CE488" s="156"/>
      <c r="CF488" s="162">
        <v>0.6</v>
      </c>
      <c r="CG488" s="142"/>
      <c r="CH488" s="155" t="s">
        <v>246</v>
      </c>
      <c r="CI488" s="156"/>
      <c r="CJ488" s="162">
        <v>0.6</v>
      </c>
      <c r="CK488" s="142"/>
      <c r="CL488" s="155" t="s">
        <v>246</v>
      </c>
      <c r="CM488" s="156"/>
      <c r="CN488" s="162">
        <v>0.6</v>
      </c>
      <c r="CO488" s="142"/>
      <c r="CP488" s="155" t="s">
        <v>246</v>
      </c>
      <c r="CQ488" s="156"/>
      <c r="CR488" s="162">
        <v>0.6</v>
      </c>
      <c r="CS488" s="142"/>
      <c r="CT488" s="155" t="s">
        <v>246</v>
      </c>
      <c r="CU488" s="156"/>
      <c r="CV488" s="162">
        <v>0.6</v>
      </c>
      <c r="CW488" s="142"/>
      <c r="CX488" s="155" t="s">
        <v>246</v>
      </c>
      <c r="CY488" s="156"/>
      <c r="CZ488" s="162">
        <v>0.6</v>
      </c>
      <c r="DA488" s="142"/>
      <c r="DB488" s="155" t="s">
        <v>246</v>
      </c>
      <c r="DC488" s="156"/>
      <c r="DD488" s="162">
        <v>0.6</v>
      </c>
      <c r="DE488" s="142"/>
      <c r="DF488" s="155" t="s">
        <v>246</v>
      </c>
      <c r="DG488" s="156"/>
      <c r="DH488" s="162">
        <v>0.6</v>
      </c>
      <c r="DI488" s="142"/>
      <c r="DJ488" s="155" t="s">
        <v>246</v>
      </c>
      <c r="DK488" s="156"/>
      <c r="DL488" s="162">
        <v>0.6</v>
      </c>
      <c r="DM488" s="142"/>
      <c r="DN488" s="155" t="s">
        <v>246</v>
      </c>
      <c r="DO488" s="156"/>
      <c r="DP488" s="162">
        <v>0.6</v>
      </c>
      <c r="DQ488" s="142"/>
      <c r="DR488" s="155" t="s">
        <v>246</v>
      </c>
      <c r="DS488" s="156"/>
      <c r="DT488" s="162">
        <v>0.6</v>
      </c>
      <c r="DU488" s="142"/>
      <c r="DV488" s="155" t="s">
        <v>246</v>
      </c>
      <c r="DW488" s="156"/>
      <c r="DX488" s="162">
        <v>0.6</v>
      </c>
      <c r="DY488" s="142"/>
      <c r="DZ488" s="155" t="s">
        <v>246</v>
      </c>
      <c r="EA488" s="156"/>
      <c r="EB488" s="162">
        <v>0.6</v>
      </c>
      <c r="EC488" s="142"/>
      <c r="ED488" s="155" t="s">
        <v>246</v>
      </c>
      <c r="EE488" s="156"/>
      <c r="EF488" s="162">
        <v>0.6</v>
      </c>
      <c r="EG488" s="142"/>
      <c r="EH488" s="155" t="s">
        <v>246</v>
      </c>
      <c r="EI488" s="156"/>
      <c r="EJ488" s="162">
        <v>0.6</v>
      </c>
      <c r="EK488" s="142"/>
      <c r="EL488" s="155" t="s">
        <v>246</v>
      </c>
      <c r="EM488" s="156"/>
      <c r="EN488" s="162">
        <v>0.6</v>
      </c>
      <c r="EO488" s="142"/>
      <c r="EP488" s="155" t="s">
        <v>246</v>
      </c>
      <c r="EQ488" s="156"/>
      <c r="ER488" s="162">
        <v>0.6</v>
      </c>
      <c r="ES488" s="142"/>
      <c r="ET488" s="155" t="s">
        <v>246</v>
      </c>
      <c r="EU488" s="156"/>
      <c r="EV488" s="162">
        <v>0.6</v>
      </c>
      <c r="EW488" s="142"/>
      <c r="EX488" s="155" t="s">
        <v>246</v>
      </c>
      <c r="EY488" s="156"/>
      <c r="EZ488" s="162">
        <v>0.6</v>
      </c>
      <c r="FA488" s="142"/>
      <c r="FB488" s="155" t="s">
        <v>246</v>
      </c>
      <c r="FC488" s="156"/>
      <c r="FD488" s="162">
        <v>0.6</v>
      </c>
      <c r="FE488" s="142"/>
      <c r="FF488" s="155" t="s">
        <v>246</v>
      </c>
      <c r="FG488" s="156"/>
      <c r="FH488" s="162">
        <v>0.6</v>
      </c>
      <c r="FI488" s="142"/>
      <c r="FJ488" s="155" t="s">
        <v>246</v>
      </c>
      <c r="FK488" s="156"/>
      <c r="FL488" s="162">
        <v>0.6</v>
      </c>
      <c r="FM488" s="142"/>
      <c r="FN488" s="155" t="s">
        <v>246</v>
      </c>
      <c r="FO488" s="156"/>
      <c r="FP488" s="162">
        <v>0.6</v>
      </c>
      <c r="FQ488" s="142"/>
      <c r="FR488" s="155" t="s">
        <v>246</v>
      </c>
      <c r="FS488" s="156"/>
      <c r="FT488" s="162">
        <v>0.6</v>
      </c>
      <c r="FU488" s="142"/>
      <c r="FV488" s="155" t="s">
        <v>246</v>
      </c>
      <c r="FW488" s="156"/>
      <c r="FX488" s="162">
        <v>0.6</v>
      </c>
      <c r="FY488" s="142"/>
      <c r="FZ488" s="155" t="s">
        <v>246</v>
      </c>
      <c r="GA488" s="156"/>
      <c r="GB488" s="141">
        <v>7.41</v>
      </c>
      <c r="GC488" s="142"/>
      <c r="GD488" s="155" t="s">
        <v>134</v>
      </c>
      <c r="GE488" s="156"/>
      <c r="GF488" s="141">
        <v>7.41</v>
      </c>
      <c r="GG488" s="142"/>
      <c r="GH488" s="155" t="s">
        <v>134</v>
      </c>
      <c r="GI488" s="156"/>
      <c r="GJ488" s="141">
        <v>7.41</v>
      </c>
      <c r="GK488" s="142"/>
      <c r="GL488" s="155" t="s">
        <v>134</v>
      </c>
      <c r="GM488" s="156"/>
      <c r="GN488" s="141">
        <v>7.41</v>
      </c>
      <c r="GO488" s="142"/>
      <c r="GP488" s="155" t="s">
        <v>134</v>
      </c>
      <c r="GQ488" s="156"/>
      <c r="GR488" s="141">
        <v>7.41</v>
      </c>
      <c r="GS488" s="142"/>
      <c r="GT488" s="155" t="s">
        <v>134</v>
      </c>
      <c r="GU488" s="156"/>
      <c r="GV488" s="141">
        <v>7.41</v>
      </c>
      <c r="GW488" s="142"/>
      <c r="GX488" s="155" t="s">
        <v>134</v>
      </c>
      <c r="GY488" s="156"/>
      <c r="GZ488" s="141">
        <v>7.41</v>
      </c>
      <c r="HA488" s="142"/>
      <c r="HB488" s="155" t="s">
        <v>134</v>
      </c>
      <c r="HC488" s="156"/>
      <c r="HD488" s="141">
        <v>7.41</v>
      </c>
      <c r="HE488" s="142"/>
      <c r="HF488" s="155" t="s">
        <v>134</v>
      </c>
      <c r="HG488" s="156"/>
      <c r="HH488" s="141">
        <v>7.41</v>
      </c>
      <c r="HI488" s="142"/>
      <c r="HJ488" s="155" t="s">
        <v>134</v>
      </c>
      <c r="HK488" s="156"/>
      <c r="HL488" s="141">
        <v>7.41</v>
      </c>
      <c r="HM488" s="142"/>
      <c r="HN488" s="155" t="s">
        <v>134</v>
      </c>
      <c r="HO488" s="156"/>
      <c r="HP488" s="141">
        <v>7.41</v>
      </c>
      <c r="HQ488" s="142"/>
      <c r="HR488" s="155" t="s">
        <v>134</v>
      </c>
      <c r="HS488" s="156"/>
      <c r="HT488" s="141">
        <v>7.41</v>
      </c>
      <c r="HU488" s="142"/>
      <c r="HV488" s="155" t="s">
        <v>134</v>
      </c>
      <c r="HW488" s="156"/>
      <c r="HX488" s="141">
        <v>7.41</v>
      </c>
      <c r="HY488" s="142"/>
      <c r="HZ488" s="155" t="s">
        <v>134</v>
      </c>
      <c r="IA488" s="156"/>
      <c r="IB488" s="141">
        <v>7.41</v>
      </c>
      <c r="IC488" s="142"/>
      <c r="ID488" s="155" t="s">
        <v>134</v>
      </c>
      <c r="IE488" s="156"/>
      <c r="IF488" s="141">
        <v>7.41</v>
      </c>
      <c r="IG488" s="142"/>
      <c r="IH488" s="155" t="s">
        <v>134</v>
      </c>
      <c r="II488" s="156"/>
      <c r="IJ488" s="141">
        <v>7.41</v>
      </c>
      <c r="IK488" s="142"/>
      <c r="IL488" s="155" t="s">
        <v>134</v>
      </c>
      <c r="IM488" s="156"/>
      <c r="IN488" s="141">
        <v>7.41</v>
      </c>
      <c r="IO488" s="142"/>
      <c r="IP488" s="155" t="s">
        <v>134</v>
      </c>
      <c r="IQ488" s="156"/>
    </row>
    <row r="489" spans="2:251" ht="23.5" customHeight="1" x14ac:dyDescent="0.4">
      <c r="B489" s="234"/>
      <c r="C489" s="235"/>
      <c r="D489" s="137"/>
      <c r="E489" s="138"/>
      <c r="F489" s="145"/>
      <c r="G489" s="146"/>
      <c r="H489" s="137"/>
      <c r="I489" s="138"/>
      <c r="J489" s="145"/>
      <c r="K489" s="146"/>
      <c r="L489" s="137"/>
      <c r="M489" s="138"/>
      <c r="N489" s="145"/>
      <c r="O489" s="146"/>
      <c r="P489" s="137"/>
      <c r="Q489" s="138"/>
      <c r="R489" s="145"/>
      <c r="S489" s="146"/>
      <c r="T489" s="137"/>
      <c r="U489" s="138"/>
      <c r="V489" s="145"/>
      <c r="W489" s="146"/>
      <c r="X489" s="137"/>
      <c r="Y489" s="138"/>
      <c r="Z489" s="145"/>
      <c r="AA489" s="146"/>
      <c r="AB489" s="137"/>
      <c r="AC489" s="138"/>
      <c r="AD489" s="145"/>
      <c r="AE489" s="146"/>
      <c r="AF489" s="137"/>
      <c r="AG489" s="138"/>
      <c r="AH489" s="145"/>
      <c r="AI489" s="146"/>
      <c r="AJ489" s="137"/>
      <c r="AK489" s="138"/>
      <c r="AL489" s="145"/>
      <c r="AM489" s="146"/>
      <c r="AN489" s="137"/>
      <c r="AO489" s="138"/>
      <c r="AP489" s="145"/>
      <c r="AQ489" s="146"/>
      <c r="AR489" s="137"/>
      <c r="AS489" s="138"/>
      <c r="AT489" s="145"/>
      <c r="AU489" s="146"/>
      <c r="AV489" s="161">
        <f t="shared" ref="AV489" si="115">6.15</f>
        <v>6.15</v>
      </c>
      <c r="AW489" s="138"/>
      <c r="AX489" s="139" t="s">
        <v>134</v>
      </c>
      <c r="AY489" s="140"/>
      <c r="AZ489" s="161">
        <f t="shared" ref="AZ489" si="116">6.15</f>
        <v>6.15</v>
      </c>
      <c r="BA489" s="138"/>
      <c r="BB489" s="139" t="s">
        <v>134</v>
      </c>
      <c r="BC489" s="140"/>
      <c r="BD489" s="161">
        <f t="shared" ref="BD489" si="117">6.15</f>
        <v>6.15</v>
      </c>
      <c r="BE489" s="138"/>
      <c r="BF489" s="139" t="s">
        <v>134</v>
      </c>
      <c r="BG489" s="140"/>
      <c r="BH489" s="161">
        <f t="shared" ref="BH489" si="118">6.15</f>
        <v>6.15</v>
      </c>
      <c r="BI489" s="138"/>
      <c r="BJ489" s="139" t="s">
        <v>134</v>
      </c>
      <c r="BK489" s="140"/>
      <c r="BL489" s="161">
        <f t="shared" ref="BL489" si="119">6.15</f>
        <v>6.15</v>
      </c>
      <c r="BM489" s="138"/>
      <c r="BN489" s="139" t="s">
        <v>134</v>
      </c>
      <c r="BO489" s="140"/>
      <c r="BP489" s="161">
        <v>6.1000000000000005</v>
      </c>
      <c r="BQ489" s="138"/>
      <c r="BR489" s="139" t="s">
        <v>134</v>
      </c>
      <c r="BS489" s="140"/>
      <c r="BT489" s="161">
        <v>6.1000000000000005</v>
      </c>
      <c r="BU489" s="138"/>
      <c r="BV489" s="139" t="s">
        <v>134</v>
      </c>
      <c r="BW489" s="140"/>
      <c r="BX489" s="161">
        <v>6.1000000000000005</v>
      </c>
      <c r="BY489" s="138"/>
      <c r="BZ489" s="139" t="s">
        <v>134</v>
      </c>
      <c r="CA489" s="140"/>
      <c r="CB489" s="161">
        <v>6.1000000000000005</v>
      </c>
      <c r="CC489" s="138"/>
      <c r="CD489" s="139" t="s">
        <v>134</v>
      </c>
      <c r="CE489" s="140"/>
      <c r="CF489" s="161">
        <v>6.1000000000000005</v>
      </c>
      <c r="CG489" s="138"/>
      <c r="CH489" s="139" t="s">
        <v>134</v>
      </c>
      <c r="CI489" s="140"/>
      <c r="CJ489" s="161">
        <v>6.1000000000000005</v>
      </c>
      <c r="CK489" s="138"/>
      <c r="CL489" s="139" t="s">
        <v>134</v>
      </c>
      <c r="CM489" s="140"/>
      <c r="CN489" s="161">
        <v>6.1000000000000005</v>
      </c>
      <c r="CO489" s="138"/>
      <c r="CP489" s="139" t="s">
        <v>134</v>
      </c>
      <c r="CQ489" s="140"/>
      <c r="CR489" s="161">
        <v>6.1000000000000005</v>
      </c>
      <c r="CS489" s="138"/>
      <c r="CT489" s="139" t="s">
        <v>134</v>
      </c>
      <c r="CU489" s="140"/>
      <c r="CV489" s="161">
        <v>6.1000000000000005</v>
      </c>
      <c r="CW489" s="138"/>
      <c r="CX489" s="139" t="s">
        <v>134</v>
      </c>
      <c r="CY489" s="140"/>
      <c r="CZ489" s="161">
        <v>10.220000000000001</v>
      </c>
      <c r="DA489" s="138"/>
      <c r="DB489" s="139" t="s">
        <v>134</v>
      </c>
      <c r="DC489" s="140"/>
      <c r="DD489" s="161">
        <v>10.220000000000001</v>
      </c>
      <c r="DE489" s="138"/>
      <c r="DF489" s="139" t="s">
        <v>134</v>
      </c>
      <c r="DG489" s="140"/>
      <c r="DH489" s="161">
        <v>10.220000000000001</v>
      </c>
      <c r="DI489" s="138"/>
      <c r="DJ489" s="139" t="s">
        <v>134</v>
      </c>
      <c r="DK489" s="140"/>
      <c r="DL489" s="161">
        <v>10.220000000000001</v>
      </c>
      <c r="DM489" s="138"/>
      <c r="DN489" s="139" t="s">
        <v>134</v>
      </c>
      <c r="DO489" s="140"/>
      <c r="DP489" s="161">
        <v>10.220000000000001</v>
      </c>
      <c r="DQ489" s="138"/>
      <c r="DR489" s="139" t="s">
        <v>134</v>
      </c>
      <c r="DS489" s="140"/>
      <c r="DT489" s="161">
        <v>10.220000000000001</v>
      </c>
      <c r="DU489" s="138"/>
      <c r="DV489" s="139" t="s">
        <v>134</v>
      </c>
      <c r="DW489" s="140"/>
      <c r="DX489" s="161">
        <v>10.220000000000001</v>
      </c>
      <c r="DY489" s="138"/>
      <c r="DZ489" s="139" t="s">
        <v>134</v>
      </c>
      <c r="EA489" s="140"/>
      <c r="EB489" s="161">
        <v>10.220000000000001</v>
      </c>
      <c r="EC489" s="138"/>
      <c r="ED489" s="139" t="s">
        <v>134</v>
      </c>
      <c r="EE489" s="140"/>
      <c r="EF489" s="161">
        <v>10.220000000000001</v>
      </c>
      <c r="EG489" s="138"/>
      <c r="EH489" s="139" t="s">
        <v>134</v>
      </c>
      <c r="EI489" s="140"/>
      <c r="EJ489" s="161">
        <v>10.220000000000001</v>
      </c>
      <c r="EK489" s="138"/>
      <c r="EL489" s="139" t="s">
        <v>134</v>
      </c>
      <c r="EM489" s="140"/>
      <c r="EN489" s="161">
        <v>10.220000000000001</v>
      </c>
      <c r="EO489" s="138"/>
      <c r="EP489" s="139" t="s">
        <v>134</v>
      </c>
      <c r="EQ489" s="140"/>
      <c r="ER489" s="161">
        <v>10.220000000000001</v>
      </c>
      <c r="ES489" s="138"/>
      <c r="ET489" s="139" t="s">
        <v>134</v>
      </c>
      <c r="EU489" s="140"/>
      <c r="EV489" s="161">
        <v>10.220000000000001</v>
      </c>
      <c r="EW489" s="138"/>
      <c r="EX489" s="139" t="s">
        <v>134</v>
      </c>
      <c r="EY489" s="140"/>
      <c r="EZ489" s="161">
        <v>10.220000000000001</v>
      </c>
      <c r="FA489" s="138"/>
      <c r="FB489" s="139" t="s">
        <v>134</v>
      </c>
      <c r="FC489" s="140"/>
      <c r="FD489" s="161">
        <v>14.35</v>
      </c>
      <c r="FE489" s="138"/>
      <c r="FF489" s="139" t="s">
        <v>134</v>
      </c>
      <c r="FG489" s="140"/>
      <c r="FH489" s="161">
        <v>14.35</v>
      </c>
      <c r="FI489" s="138"/>
      <c r="FJ489" s="139" t="s">
        <v>134</v>
      </c>
      <c r="FK489" s="140"/>
      <c r="FL489" s="161">
        <v>14.35</v>
      </c>
      <c r="FM489" s="138"/>
      <c r="FN489" s="139" t="s">
        <v>134</v>
      </c>
      <c r="FO489" s="140"/>
      <c r="FP489" s="161">
        <v>14.299999999999999</v>
      </c>
      <c r="FQ489" s="138"/>
      <c r="FR489" s="139" t="s">
        <v>134</v>
      </c>
      <c r="FS489" s="140"/>
      <c r="FT489" s="161">
        <v>14.299999999999999</v>
      </c>
      <c r="FU489" s="138"/>
      <c r="FV489" s="139" t="s">
        <v>134</v>
      </c>
      <c r="FW489" s="140"/>
      <c r="FX489" s="161">
        <v>14.299999999999999</v>
      </c>
      <c r="FY489" s="138"/>
      <c r="FZ489" s="139" t="s">
        <v>134</v>
      </c>
      <c r="GA489" s="140"/>
      <c r="GB489" s="137">
        <v>-0.05</v>
      </c>
      <c r="GC489" s="138"/>
      <c r="GD489" s="139"/>
      <c r="GE489" s="140"/>
      <c r="GF489" s="137">
        <v>-0.05</v>
      </c>
      <c r="GG489" s="138"/>
      <c r="GH489" s="139"/>
      <c r="GI489" s="140"/>
      <c r="GJ489" s="137">
        <v>-0.05</v>
      </c>
      <c r="GK489" s="138"/>
      <c r="GL489" s="139"/>
      <c r="GM489" s="140"/>
      <c r="GN489" s="137">
        <v>-0.05</v>
      </c>
      <c r="GO489" s="138"/>
      <c r="GP489" s="139"/>
      <c r="GQ489" s="140"/>
      <c r="GR489" s="137">
        <v>-0.05</v>
      </c>
      <c r="GS489" s="138"/>
      <c r="GT489" s="139"/>
      <c r="GU489" s="140"/>
      <c r="GV489" s="137">
        <v>-0.05</v>
      </c>
      <c r="GW489" s="138"/>
      <c r="GX489" s="139"/>
      <c r="GY489" s="140"/>
      <c r="GZ489" s="137">
        <v>-0.05</v>
      </c>
      <c r="HA489" s="138"/>
      <c r="HB489" s="139"/>
      <c r="HC489" s="140"/>
      <c r="HD489" s="137">
        <v>-0.05</v>
      </c>
      <c r="HE489" s="138"/>
      <c r="HF489" s="139"/>
      <c r="HG489" s="140"/>
      <c r="HH489" s="137">
        <v>-0.05</v>
      </c>
      <c r="HI489" s="138"/>
      <c r="HJ489" s="139"/>
      <c r="HK489" s="140"/>
      <c r="HL489" s="137">
        <v>-0.05</v>
      </c>
      <c r="HM489" s="138"/>
      <c r="HN489" s="139"/>
      <c r="HO489" s="140"/>
      <c r="HP489" s="137">
        <v>-0.05</v>
      </c>
      <c r="HQ489" s="138"/>
      <c r="HR489" s="139"/>
      <c r="HS489" s="140"/>
      <c r="HT489" s="137">
        <v>-0.05</v>
      </c>
      <c r="HU489" s="138"/>
      <c r="HV489" s="139"/>
      <c r="HW489" s="140"/>
      <c r="HX489" s="137">
        <v>-0.05</v>
      </c>
      <c r="HY489" s="138"/>
      <c r="HZ489" s="139"/>
      <c r="IA489" s="140"/>
      <c r="IB489" s="137">
        <v>-0.05</v>
      </c>
      <c r="IC489" s="138"/>
      <c r="ID489" s="139"/>
      <c r="IE489" s="140"/>
      <c r="IF489" s="137">
        <v>-0.05</v>
      </c>
      <c r="IG489" s="138"/>
      <c r="IH489" s="139"/>
      <c r="II489" s="140"/>
      <c r="IJ489" s="137">
        <v>-0.05</v>
      </c>
      <c r="IK489" s="138"/>
      <c r="IL489" s="139"/>
      <c r="IM489" s="140"/>
      <c r="IN489" s="137">
        <v>-0.05</v>
      </c>
      <c r="IO489" s="138"/>
      <c r="IP489" s="139"/>
      <c r="IQ489" s="140"/>
    </row>
    <row r="490" spans="2:251" ht="23.5" customHeight="1" x14ac:dyDescent="0.4">
      <c r="B490" s="232" t="s">
        <v>219</v>
      </c>
      <c r="C490" s="233"/>
      <c r="D490" s="141" t="s">
        <v>8</v>
      </c>
      <c r="E490" s="142"/>
      <c r="F490" s="143" t="s">
        <v>8</v>
      </c>
      <c r="G490" s="144"/>
      <c r="H490" s="141" t="s">
        <v>8</v>
      </c>
      <c r="I490" s="142"/>
      <c r="J490" s="143" t="s">
        <v>8</v>
      </c>
      <c r="K490" s="144"/>
      <c r="L490" s="141" t="s">
        <v>8</v>
      </c>
      <c r="M490" s="142"/>
      <c r="N490" s="143" t="s">
        <v>8</v>
      </c>
      <c r="O490" s="144"/>
      <c r="P490" s="141" t="s">
        <v>8</v>
      </c>
      <c r="Q490" s="142"/>
      <c r="R490" s="143" t="s">
        <v>8</v>
      </c>
      <c r="S490" s="144"/>
      <c r="T490" s="141" t="s">
        <v>8</v>
      </c>
      <c r="U490" s="142"/>
      <c r="V490" s="143" t="s">
        <v>8</v>
      </c>
      <c r="W490" s="144"/>
      <c r="X490" s="141" t="s">
        <v>8</v>
      </c>
      <c r="Y490" s="142"/>
      <c r="Z490" s="143" t="s">
        <v>8</v>
      </c>
      <c r="AA490" s="144"/>
      <c r="AB490" s="141" t="s">
        <v>8</v>
      </c>
      <c r="AC490" s="142"/>
      <c r="AD490" s="143" t="s">
        <v>8</v>
      </c>
      <c r="AE490" s="144"/>
      <c r="AF490" s="141" t="s">
        <v>8</v>
      </c>
      <c r="AG490" s="142"/>
      <c r="AH490" s="143" t="s">
        <v>8</v>
      </c>
      <c r="AI490" s="144"/>
      <c r="AJ490" s="141" t="s">
        <v>8</v>
      </c>
      <c r="AK490" s="142"/>
      <c r="AL490" s="143" t="s">
        <v>8</v>
      </c>
      <c r="AM490" s="144"/>
      <c r="AN490" s="141" t="s">
        <v>8</v>
      </c>
      <c r="AO490" s="142"/>
      <c r="AP490" s="143" t="s">
        <v>8</v>
      </c>
      <c r="AQ490" s="144"/>
      <c r="AR490" s="141" t="s">
        <v>8</v>
      </c>
      <c r="AS490" s="142"/>
      <c r="AT490" s="143" t="s">
        <v>8</v>
      </c>
      <c r="AU490" s="144"/>
      <c r="AV490" s="162">
        <v>0.6</v>
      </c>
      <c r="AW490" s="142"/>
      <c r="AX490" s="155" t="s">
        <v>246</v>
      </c>
      <c r="AY490" s="156"/>
      <c r="AZ490" s="162">
        <v>0.6</v>
      </c>
      <c r="BA490" s="142"/>
      <c r="BB490" s="155" t="s">
        <v>246</v>
      </c>
      <c r="BC490" s="156"/>
      <c r="BD490" s="162">
        <v>0.6</v>
      </c>
      <c r="BE490" s="142"/>
      <c r="BF490" s="155" t="s">
        <v>246</v>
      </c>
      <c r="BG490" s="156"/>
      <c r="BH490" s="162">
        <v>0.6</v>
      </c>
      <c r="BI490" s="142"/>
      <c r="BJ490" s="155" t="s">
        <v>246</v>
      </c>
      <c r="BK490" s="156"/>
      <c r="BL490" s="162">
        <v>0.6</v>
      </c>
      <c r="BM490" s="142"/>
      <c r="BN490" s="155" t="s">
        <v>246</v>
      </c>
      <c r="BO490" s="156"/>
      <c r="BP490" s="162">
        <v>0.6</v>
      </c>
      <c r="BQ490" s="142"/>
      <c r="BR490" s="155" t="s">
        <v>246</v>
      </c>
      <c r="BS490" s="156"/>
      <c r="BT490" s="162">
        <v>0.6</v>
      </c>
      <c r="BU490" s="142"/>
      <c r="BV490" s="155" t="s">
        <v>246</v>
      </c>
      <c r="BW490" s="156"/>
      <c r="BX490" s="162">
        <v>0.6</v>
      </c>
      <c r="BY490" s="142"/>
      <c r="BZ490" s="155" t="s">
        <v>246</v>
      </c>
      <c r="CA490" s="156"/>
      <c r="CB490" s="162">
        <v>0.6</v>
      </c>
      <c r="CC490" s="142"/>
      <c r="CD490" s="155" t="s">
        <v>246</v>
      </c>
      <c r="CE490" s="156"/>
      <c r="CF490" s="162">
        <v>0.6</v>
      </c>
      <c r="CG490" s="142"/>
      <c r="CH490" s="155" t="s">
        <v>246</v>
      </c>
      <c r="CI490" s="156"/>
      <c r="CJ490" s="162">
        <v>0.6</v>
      </c>
      <c r="CK490" s="142"/>
      <c r="CL490" s="155" t="s">
        <v>246</v>
      </c>
      <c r="CM490" s="156"/>
      <c r="CN490" s="162">
        <v>0.6</v>
      </c>
      <c r="CO490" s="142"/>
      <c r="CP490" s="155" t="s">
        <v>246</v>
      </c>
      <c r="CQ490" s="156"/>
      <c r="CR490" s="162">
        <v>0.6</v>
      </c>
      <c r="CS490" s="142"/>
      <c r="CT490" s="155" t="s">
        <v>246</v>
      </c>
      <c r="CU490" s="156"/>
      <c r="CV490" s="162">
        <v>0.6</v>
      </c>
      <c r="CW490" s="142"/>
      <c r="CX490" s="155" t="s">
        <v>246</v>
      </c>
      <c r="CY490" s="156"/>
      <c r="CZ490" s="162">
        <v>0.6</v>
      </c>
      <c r="DA490" s="142"/>
      <c r="DB490" s="155" t="s">
        <v>246</v>
      </c>
      <c r="DC490" s="156"/>
      <c r="DD490" s="162">
        <v>0.6</v>
      </c>
      <c r="DE490" s="142"/>
      <c r="DF490" s="155" t="s">
        <v>246</v>
      </c>
      <c r="DG490" s="156"/>
      <c r="DH490" s="162">
        <v>0.6</v>
      </c>
      <c r="DI490" s="142"/>
      <c r="DJ490" s="155" t="s">
        <v>246</v>
      </c>
      <c r="DK490" s="156"/>
      <c r="DL490" s="162">
        <v>0.6</v>
      </c>
      <c r="DM490" s="142"/>
      <c r="DN490" s="155" t="s">
        <v>246</v>
      </c>
      <c r="DO490" s="156"/>
      <c r="DP490" s="162">
        <v>0.6</v>
      </c>
      <c r="DQ490" s="142"/>
      <c r="DR490" s="155" t="s">
        <v>246</v>
      </c>
      <c r="DS490" s="156"/>
      <c r="DT490" s="162">
        <v>0.6</v>
      </c>
      <c r="DU490" s="142"/>
      <c r="DV490" s="155" t="s">
        <v>246</v>
      </c>
      <c r="DW490" s="156"/>
      <c r="DX490" s="162">
        <v>0.6</v>
      </c>
      <c r="DY490" s="142"/>
      <c r="DZ490" s="155" t="s">
        <v>246</v>
      </c>
      <c r="EA490" s="156"/>
      <c r="EB490" s="162">
        <v>0.6</v>
      </c>
      <c r="EC490" s="142"/>
      <c r="ED490" s="155" t="s">
        <v>246</v>
      </c>
      <c r="EE490" s="156"/>
      <c r="EF490" s="162">
        <v>0.6</v>
      </c>
      <c r="EG490" s="142"/>
      <c r="EH490" s="155" t="s">
        <v>246</v>
      </c>
      <c r="EI490" s="156"/>
      <c r="EJ490" s="162">
        <v>0.6</v>
      </c>
      <c r="EK490" s="142"/>
      <c r="EL490" s="155" t="s">
        <v>246</v>
      </c>
      <c r="EM490" s="156"/>
      <c r="EN490" s="162">
        <v>0.6</v>
      </c>
      <c r="EO490" s="142"/>
      <c r="EP490" s="155" t="s">
        <v>246</v>
      </c>
      <c r="EQ490" s="156"/>
      <c r="ER490" s="162">
        <v>0.6</v>
      </c>
      <c r="ES490" s="142"/>
      <c r="ET490" s="155" t="s">
        <v>246</v>
      </c>
      <c r="EU490" s="156"/>
      <c r="EV490" s="162">
        <v>0.6</v>
      </c>
      <c r="EW490" s="142"/>
      <c r="EX490" s="155" t="s">
        <v>246</v>
      </c>
      <c r="EY490" s="156"/>
      <c r="EZ490" s="162">
        <v>0.6</v>
      </c>
      <c r="FA490" s="142"/>
      <c r="FB490" s="155" t="s">
        <v>246</v>
      </c>
      <c r="FC490" s="156"/>
      <c r="FD490" s="162">
        <v>0.6</v>
      </c>
      <c r="FE490" s="142"/>
      <c r="FF490" s="155" t="s">
        <v>246</v>
      </c>
      <c r="FG490" s="156"/>
      <c r="FH490" s="162">
        <v>0.6</v>
      </c>
      <c r="FI490" s="142"/>
      <c r="FJ490" s="155" t="s">
        <v>246</v>
      </c>
      <c r="FK490" s="156"/>
      <c r="FL490" s="162">
        <v>0.6</v>
      </c>
      <c r="FM490" s="142"/>
      <c r="FN490" s="155" t="s">
        <v>246</v>
      </c>
      <c r="FO490" s="156"/>
      <c r="FP490" s="162">
        <v>0.6</v>
      </c>
      <c r="FQ490" s="142"/>
      <c r="FR490" s="155" t="s">
        <v>246</v>
      </c>
      <c r="FS490" s="156"/>
      <c r="FT490" s="162">
        <v>0.6</v>
      </c>
      <c r="FU490" s="142"/>
      <c r="FV490" s="155" t="s">
        <v>246</v>
      </c>
      <c r="FW490" s="156"/>
      <c r="FX490" s="162">
        <v>0.6</v>
      </c>
      <c r="FY490" s="142"/>
      <c r="FZ490" s="155" t="s">
        <v>246</v>
      </c>
      <c r="GA490" s="156"/>
      <c r="GB490" s="162">
        <v>0.6</v>
      </c>
      <c r="GC490" s="142"/>
      <c r="GD490" s="155" t="s">
        <v>246</v>
      </c>
      <c r="GE490" s="156"/>
      <c r="GF490" s="162">
        <v>0.6</v>
      </c>
      <c r="GG490" s="142"/>
      <c r="GH490" s="155" t="s">
        <v>246</v>
      </c>
      <c r="GI490" s="156"/>
      <c r="GJ490" s="162">
        <v>0.6</v>
      </c>
      <c r="GK490" s="142"/>
      <c r="GL490" s="155" t="s">
        <v>246</v>
      </c>
      <c r="GM490" s="156"/>
      <c r="GN490" s="162">
        <v>0.6</v>
      </c>
      <c r="GO490" s="142"/>
      <c r="GP490" s="155" t="s">
        <v>246</v>
      </c>
      <c r="GQ490" s="156"/>
      <c r="GR490" s="162">
        <v>0.6</v>
      </c>
      <c r="GS490" s="142"/>
      <c r="GT490" s="155" t="s">
        <v>246</v>
      </c>
      <c r="GU490" s="156"/>
      <c r="GV490" s="162">
        <v>0.6</v>
      </c>
      <c r="GW490" s="142"/>
      <c r="GX490" s="155" t="s">
        <v>246</v>
      </c>
      <c r="GY490" s="156"/>
      <c r="GZ490" s="162">
        <v>0.6</v>
      </c>
      <c r="HA490" s="142"/>
      <c r="HB490" s="155" t="s">
        <v>246</v>
      </c>
      <c r="HC490" s="156"/>
      <c r="HD490" s="162">
        <v>0.6</v>
      </c>
      <c r="HE490" s="142"/>
      <c r="HF490" s="155" t="s">
        <v>246</v>
      </c>
      <c r="HG490" s="156"/>
      <c r="HH490" s="162">
        <v>0.6</v>
      </c>
      <c r="HI490" s="142"/>
      <c r="HJ490" s="155" t="s">
        <v>246</v>
      </c>
      <c r="HK490" s="156"/>
      <c r="HL490" s="162">
        <v>0.6</v>
      </c>
      <c r="HM490" s="142"/>
      <c r="HN490" s="155" t="s">
        <v>246</v>
      </c>
      <c r="HO490" s="156"/>
      <c r="HP490" s="162">
        <v>0.6</v>
      </c>
      <c r="HQ490" s="142"/>
      <c r="HR490" s="155" t="s">
        <v>246</v>
      </c>
      <c r="HS490" s="156"/>
      <c r="HT490" s="162">
        <v>0.6</v>
      </c>
      <c r="HU490" s="142"/>
      <c r="HV490" s="155" t="s">
        <v>246</v>
      </c>
      <c r="HW490" s="156"/>
      <c r="HX490" s="162">
        <v>0.6</v>
      </c>
      <c r="HY490" s="142"/>
      <c r="HZ490" s="155" t="s">
        <v>246</v>
      </c>
      <c r="IA490" s="156"/>
      <c r="IB490" s="162">
        <v>0.6</v>
      </c>
      <c r="IC490" s="142"/>
      <c r="ID490" s="155" t="s">
        <v>246</v>
      </c>
      <c r="IE490" s="156"/>
      <c r="IF490" s="162">
        <v>0.6</v>
      </c>
      <c r="IG490" s="142"/>
      <c r="IH490" s="155" t="s">
        <v>246</v>
      </c>
      <c r="II490" s="156"/>
      <c r="IJ490" s="162">
        <v>0.6</v>
      </c>
      <c r="IK490" s="142"/>
      <c r="IL490" s="155" t="s">
        <v>246</v>
      </c>
      <c r="IM490" s="156"/>
      <c r="IN490" s="162">
        <v>0.6</v>
      </c>
      <c r="IO490" s="142"/>
      <c r="IP490" s="155" t="s">
        <v>246</v>
      </c>
      <c r="IQ490" s="156"/>
    </row>
    <row r="491" spans="2:251" ht="23.5" customHeight="1" x14ac:dyDescent="0.4">
      <c r="B491" s="234"/>
      <c r="C491" s="235"/>
      <c r="D491" s="137"/>
      <c r="E491" s="138"/>
      <c r="F491" s="145"/>
      <c r="G491" s="146"/>
      <c r="H491" s="137"/>
      <c r="I491" s="138"/>
      <c r="J491" s="145"/>
      <c r="K491" s="146"/>
      <c r="L491" s="137"/>
      <c r="M491" s="138"/>
      <c r="N491" s="145"/>
      <c r="O491" s="146"/>
      <c r="P491" s="137"/>
      <c r="Q491" s="138"/>
      <c r="R491" s="145"/>
      <c r="S491" s="146"/>
      <c r="T491" s="137"/>
      <c r="U491" s="138"/>
      <c r="V491" s="145"/>
      <c r="W491" s="146"/>
      <c r="X491" s="137"/>
      <c r="Y491" s="138"/>
      <c r="Z491" s="145"/>
      <c r="AA491" s="146"/>
      <c r="AB491" s="137"/>
      <c r="AC491" s="138"/>
      <c r="AD491" s="145"/>
      <c r="AE491" s="146"/>
      <c r="AF491" s="137"/>
      <c r="AG491" s="138"/>
      <c r="AH491" s="145"/>
      <c r="AI491" s="146"/>
      <c r="AJ491" s="137"/>
      <c r="AK491" s="138"/>
      <c r="AL491" s="145"/>
      <c r="AM491" s="146"/>
      <c r="AN491" s="137"/>
      <c r="AO491" s="138"/>
      <c r="AP491" s="145"/>
      <c r="AQ491" s="146"/>
      <c r="AR491" s="137"/>
      <c r="AS491" s="138"/>
      <c r="AT491" s="145"/>
      <c r="AU491" s="146"/>
      <c r="AV491" s="161">
        <f t="shared" ref="AV491" si="120">6.15</f>
        <v>6.15</v>
      </c>
      <c r="AW491" s="138"/>
      <c r="AX491" s="139" t="s">
        <v>134</v>
      </c>
      <c r="AY491" s="140"/>
      <c r="AZ491" s="161">
        <f t="shared" ref="AZ491" si="121">6.15</f>
        <v>6.15</v>
      </c>
      <c r="BA491" s="138"/>
      <c r="BB491" s="139" t="s">
        <v>134</v>
      </c>
      <c r="BC491" s="140"/>
      <c r="BD491" s="161">
        <f t="shared" ref="BD491" si="122">6.15</f>
        <v>6.15</v>
      </c>
      <c r="BE491" s="138"/>
      <c r="BF491" s="139" t="s">
        <v>134</v>
      </c>
      <c r="BG491" s="140"/>
      <c r="BH491" s="161">
        <f t="shared" ref="BH491" si="123">6.15</f>
        <v>6.15</v>
      </c>
      <c r="BI491" s="138"/>
      <c r="BJ491" s="139" t="s">
        <v>134</v>
      </c>
      <c r="BK491" s="140"/>
      <c r="BL491" s="161">
        <f t="shared" ref="BL491" si="124">6.15</f>
        <v>6.15</v>
      </c>
      <c r="BM491" s="138"/>
      <c r="BN491" s="139" t="s">
        <v>134</v>
      </c>
      <c r="BO491" s="140"/>
      <c r="BP491" s="161">
        <v>6.1000000000000005</v>
      </c>
      <c r="BQ491" s="138"/>
      <c r="BR491" s="139" t="s">
        <v>134</v>
      </c>
      <c r="BS491" s="140"/>
      <c r="BT491" s="161">
        <v>6.1000000000000005</v>
      </c>
      <c r="BU491" s="138"/>
      <c r="BV491" s="139" t="s">
        <v>134</v>
      </c>
      <c r="BW491" s="140"/>
      <c r="BX491" s="161">
        <v>6.1000000000000005</v>
      </c>
      <c r="BY491" s="138"/>
      <c r="BZ491" s="139" t="s">
        <v>134</v>
      </c>
      <c r="CA491" s="140"/>
      <c r="CB491" s="161">
        <v>6.1000000000000005</v>
      </c>
      <c r="CC491" s="138"/>
      <c r="CD491" s="139" t="s">
        <v>134</v>
      </c>
      <c r="CE491" s="140"/>
      <c r="CF491" s="161">
        <v>6.1000000000000005</v>
      </c>
      <c r="CG491" s="138"/>
      <c r="CH491" s="139" t="s">
        <v>134</v>
      </c>
      <c r="CI491" s="140"/>
      <c r="CJ491" s="161">
        <v>6.1000000000000005</v>
      </c>
      <c r="CK491" s="138"/>
      <c r="CL491" s="139" t="s">
        <v>134</v>
      </c>
      <c r="CM491" s="140"/>
      <c r="CN491" s="161">
        <v>6.1000000000000005</v>
      </c>
      <c r="CO491" s="138"/>
      <c r="CP491" s="139" t="s">
        <v>134</v>
      </c>
      <c r="CQ491" s="140"/>
      <c r="CR491" s="161">
        <v>6.1000000000000005</v>
      </c>
      <c r="CS491" s="138"/>
      <c r="CT491" s="139" t="s">
        <v>134</v>
      </c>
      <c r="CU491" s="140"/>
      <c r="CV491" s="161">
        <v>6.1000000000000005</v>
      </c>
      <c r="CW491" s="138"/>
      <c r="CX491" s="139" t="s">
        <v>134</v>
      </c>
      <c r="CY491" s="140"/>
      <c r="CZ491" s="161">
        <v>10.220000000000001</v>
      </c>
      <c r="DA491" s="138"/>
      <c r="DB491" s="139" t="s">
        <v>134</v>
      </c>
      <c r="DC491" s="140"/>
      <c r="DD491" s="161">
        <v>10.220000000000001</v>
      </c>
      <c r="DE491" s="138"/>
      <c r="DF491" s="139" t="s">
        <v>134</v>
      </c>
      <c r="DG491" s="140"/>
      <c r="DH491" s="161">
        <v>10.220000000000001</v>
      </c>
      <c r="DI491" s="138"/>
      <c r="DJ491" s="139" t="s">
        <v>134</v>
      </c>
      <c r="DK491" s="140"/>
      <c r="DL491" s="161">
        <v>10.220000000000001</v>
      </c>
      <c r="DM491" s="138"/>
      <c r="DN491" s="139" t="s">
        <v>134</v>
      </c>
      <c r="DO491" s="140"/>
      <c r="DP491" s="161">
        <v>10.220000000000001</v>
      </c>
      <c r="DQ491" s="138"/>
      <c r="DR491" s="139" t="s">
        <v>134</v>
      </c>
      <c r="DS491" s="140"/>
      <c r="DT491" s="161">
        <v>10.220000000000001</v>
      </c>
      <c r="DU491" s="138"/>
      <c r="DV491" s="139" t="s">
        <v>134</v>
      </c>
      <c r="DW491" s="140"/>
      <c r="DX491" s="161">
        <v>10.220000000000001</v>
      </c>
      <c r="DY491" s="138"/>
      <c r="DZ491" s="139" t="s">
        <v>134</v>
      </c>
      <c r="EA491" s="140"/>
      <c r="EB491" s="161">
        <v>10.220000000000001</v>
      </c>
      <c r="EC491" s="138"/>
      <c r="ED491" s="139" t="s">
        <v>134</v>
      </c>
      <c r="EE491" s="140"/>
      <c r="EF491" s="161">
        <v>10.220000000000001</v>
      </c>
      <c r="EG491" s="138"/>
      <c r="EH491" s="139" t="s">
        <v>134</v>
      </c>
      <c r="EI491" s="140"/>
      <c r="EJ491" s="161">
        <v>10.220000000000001</v>
      </c>
      <c r="EK491" s="138"/>
      <c r="EL491" s="139" t="s">
        <v>134</v>
      </c>
      <c r="EM491" s="140"/>
      <c r="EN491" s="161">
        <v>10.220000000000001</v>
      </c>
      <c r="EO491" s="138"/>
      <c r="EP491" s="139" t="s">
        <v>134</v>
      </c>
      <c r="EQ491" s="140"/>
      <c r="ER491" s="161">
        <v>10.220000000000001</v>
      </c>
      <c r="ES491" s="138"/>
      <c r="ET491" s="139" t="s">
        <v>134</v>
      </c>
      <c r="EU491" s="140"/>
      <c r="EV491" s="161">
        <v>10.220000000000001</v>
      </c>
      <c r="EW491" s="138"/>
      <c r="EX491" s="139" t="s">
        <v>134</v>
      </c>
      <c r="EY491" s="140"/>
      <c r="EZ491" s="161">
        <v>10.220000000000001</v>
      </c>
      <c r="FA491" s="138"/>
      <c r="FB491" s="139" t="s">
        <v>134</v>
      </c>
      <c r="FC491" s="140"/>
      <c r="FD491" s="161">
        <v>14.35</v>
      </c>
      <c r="FE491" s="138"/>
      <c r="FF491" s="139" t="s">
        <v>134</v>
      </c>
      <c r="FG491" s="140"/>
      <c r="FH491" s="161">
        <v>14.35</v>
      </c>
      <c r="FI491" s="138"/>
      <c r="FJ491" s="139" t="s">
        <v>134</v>
      </c>
      <c r="FK491" s="140"/>
      <c r="FL491" s="161">
        <v>14.35</v>
      </c>
      <c r="FM491" s="138"/>
      <c r="FN491" s="139" t="s">
        <v>134</v>
      </c>
      <c r="FO491" s="140"/>
      <c r="FP491" s="161">
        <v>14.299999999999999</v>
      </c>
      <c r="FQ491" s="138"/>
      <c r="FR491" s="139" t="s">
        <v>134</v>
      </c>
      <c r="FS491" s="140"/>
      <c r="FT491" s="161">
        <v>14.299999999999999</v>
      </c>
      <c r="FU491" s="138"/>
      <c r="FV491" s="139" t="s">
        <v>134</v>
      </c>
      <c r="FW491" s="140"/>
      <c r="FX491" s="161">
        <v>14.299999999999999</v>
      </c>
      <c r="FY491" s="138"/>
      <c r="FZ491" s="139" t="s">
        <v>134</v>
      </c>
      <c r="GA491" s="140"/>
      <c r="GB491" s="161">
        <v>14.299999999999999</v>
      </c>
      <c r="GC491" s="138"/>
      <c r="GD491" s="139" t="s">
        <v>134</v>
      </c>
      <c r="GE491" s="140"/>
      <c r="GF491" s="161">
        <v>14.299999999999999</v>
      </c>
      <c r="GG491" s="138"/>
      <c r="GH491" s="139" t="s">
        <v>134</v>
      </c>
      <c r="GI491" s="140"/>
      <c r="GJ491" s="161">
        <v>14.299999999999999</v>
      </c>
      <c r="GK491" s="138"/>
      <c r="GL491" s="139" t="s">
        <v>134</v>
      </c>
      <c r="GM491" s="140"/>
      <c r="GN491" s="161">
        <v>14.299999999999999</v>
      </c>
      <c r="GO491" s="138"/>
      <c r="GP491" s="139" t="s">
        <v>134</v>
      </c>
      <c r="GQ491" s="140"/>
      <c r="GR491" s="161">
        <v>14.299999999999999</v>
      </c>
      <c r="GS491" s="138"/>
      <c r="GT491" s="139" t="s">
        <v>134</v>
      </c>
      <c r="GU491" s="140"/>
      <c r="GV491" s="161">
        <v>14.299999999999999</v>
      </c>
      <c r="GW491" s="138"/>
      <c r="GX491" s="139" t="s">
        <v>134</v>
      </c>
      <c r="GY491" s="140"/>
      <c r="GZ491" s="161">
        <v>14.299999999999999</v>
      </c>
      <c r="HA491" s="138"/>
      <c r="HB491" s="139" t="s">
        <v>134</v>
      </c>
      <c r="HC491" s="140"/>
      <c r="HD491" s="161">
        <v>14.299999999999999</v>
      </c>
      <c r="HE491" s="138"/>
      <c r="HF491" s="139" t="s">
        <v>134</v>
      </c>
      <c r="HG491" s="140"/>
      <c r="HH491" s="161">
        <v>14.299999999999999</v>
      </c>
      <c r="HI491" s="138"/>
      <c r="HJ491" s="139" t="s">
        <v>134</v>
      </c>
      <c r="HK491" s="140"/>
      <c r="HL491" s="161">
        <v>14.299999999999999</v>
      </c>
      <c r="HM491" s="138"/>
      <c r="HN491" s="139" t="s">
        <v>134</v>
      </c>
      <c r="HO491" s="140"/>
      <c r="HP491" s="161">
        <v>14.299999999999999</v>
      </c>
      <c r="HQ491" s="138"/>
      <c r="HR491" s="139" t="s">
        <v>134</v>
      </c>
      <c r="HS491" s="140"/>
      <c r="HT491" s="161">
        <v>14.299999999999999</v>
      </c>
      <c r="HU491" s="138"/>
      <c r="HV491" s="139" t="s">
        <v>134</v>
      </c>
      <c r="HW491" s="140"/>
      <c r="HX491" s="161">
        <v>14.299999999999999</v>
      </c>
      <c r="HY491" s="138"/>
      <c r="HZ491" s="139" t="s">
        <v>134</v>
      </c>
      <c r="IA491" s="140"/>
      <c r="IB491" s="161">
        <v>14.299999999999999</v>
      </c>
      <c r="IC491" s="138"/>
      <c r="ID491" s="139" t="s">
        <v>134</v>
      </c>
      <c r="IE491" s="140"/>
      <c r="IF491" s="161">
        <v>14.299999999999999</v>
      </c>
      <c r="IG491" s="138"/>
      <c r="IH491" s="139" t="s">
        <v>134</v>
      </c>
      <c r="II491" s="140"/>
      <c r="IJ491" s="161">
        <v>14.299999999999999</v>
      </c>
      <c r="IK491" s="138"/>
      <c r="IL491" s="139" t="s">
        <v>134</v>
      </c>
      <c r="IM491" s="140"/>
      <c r="IN491" s="161">
        <v>14.299999999999999</v>
      </c>
      <c r="IO491" s="138"/>
      <c r="IP491" s="139" t="s">
        <v>134</v>
      </c>
      <c r="IQ491" s="140"/>
    </row>
    <row r="492" spans="2:251" ht="23.5" customHeight="1" x14ac:dyDescent="0.4">
      <c r="B492" s="232" t="s">
        <v>220</v>
      </c>
      <c r="C492" s="233"/>
      <c r="D492" s="141" t="s">
        <v>8</v>
      </c>
      <c r="E492" s="142"/>
      <c r="F492" s="143" t="s">
        <v>8</v>
      </c>
      <c r="G492" s="144"/>
      <c r="H492" s="141" t="s">
        <v>8</v>
      </c>
      <c r="I492" s="142"/>
      <c r="J492" s="143" t="s">
        <v>8</v>
      </c>
      <c r="K492" s="144"/>
      <c r="L492" s="141" t="s">
        <v>8</v>
      </c>
      <c r="M492" s="142"/>
      <c r="N492" s="143" t="s">
        <v>8</v>
      </c>
      <c r="O492" s="144"/>
      <c r="P492" s="141" t="s">
        <v>8</v>
      </c>
      <c r="Q492" s="142"/>
      <c r="R492" s="143" t="s">
        <v>8</v>
      </c>
      <c r="S492" s="144"/>
      <c r="T492" s="141" t="s">
        <v>8</v>
      </c>
      <c r="U492" s="142"/>
      <c r="V492" s="143" t="s">
        <v>8</v>
      </c>
      <c r="W492" s="144"/>
      <c r="X492" s="141" t="s">
        <v>8</v>
      </c>
      <c r="Y492" s="142"/>
      <c r="Z492" s="143" t="s">
        <v>8</v>
      </c>
      <c r="AA492" s="144"/>
      <c r="AB492" s="141" t="s">
        <v>8</v>
      </c>
      <c r="AC492" s="142"/>
      <c r="AD492" s="143" t="s">
        <v>8</v>
      </c>
      <c r="AE492" s="144"/>
      <c r="AF492" s="141" t="s">
        <v>8</v>
      </c>
      <c r="AG492" s="142"/>
      <c r="AH492" s="143" t="s">
        <v>8</v>
      </c>
      <c r="AI492" s="144"/>
      <c r="AJ492" s="141" t="s">
        <v>8</v>
      </c>
      <c r="AK492" s="142"/>
      <c r="AL492" s="143" t="s">
        <v>8</v>
      </c>
      <c r="AM492" s="144"/>
      <c r="AN492" s="141" t="s">
        <v>8</v>
      </c>
      <c r="AO492" s="142"/>
      <c r="AP492" s="143" t="s">
        <v>8</v>
      </c>
      <c r="AQ492" s="144"/>
      <c r="AR492" s="141" t="s">
        <v>8</v>
      </c>
      <c r="AS492" s="142"/>
      <c r="AT492" s="143" t="s">
        <v>8</v>
      </c>
      <c r="AU492" s="144"/>
      <c r="AV492" s="162">
        <v>0.6</v>
      </c>
      <c r="AW492" s="142"/>
      <c r="AX492" s="155" t="s">
        <v>246</v>
      </c>
      <c r="AY492" s="156"/>
      <c r="AZ492" s="162">
        <v>0.6</v>
      </c>
      <c r="BA492" s="142"/>
      <c r="BB492" s="155" t="s">
        <v>246</v>
      </c>
      <c r="BC492" s="156"/>
      <c r="BD492" s="162">
        <v>0.6</v>
      </c>
      <c r="BE492" s="142"/>
      <c r="BF492" s="155" t="s">
        <v>246</v>
      </c>
      <c r="BG492" s="156"/>
      <c r="BH492" s="162">
        <v>0.6</v>
      </c>
      <c r="BI492" s="142"/>
      <c r="BJ492" s="155" t="s">
        <v>246</v>
      </c>
      <c r="BK492" s="156"/>
      <c r="BL492" s="162">
        <v>0.6</v>
      </c>
      <c r="BM492" s="142"/>
      <c r="BN492" s="155" t="s">
        <v>246</v>
      </c>
      <c r="BO492" s="156"/>
      <c r="BP492" s="162">
        <v>0.6</v>
      </c>
      <c r="BQ492" s="142"/>
      <c r="BR492" s="155" t="s">
        <v>246</v>
      </c>
      <c r="BS492" s="156"/>
      <c r="BT492" s="162">
        <v>0.6</v>
      </c>
      <c r="BU492" s="142"/>
      <c r="BV492" s="155" t="s">
        <v>246</v>
      </c>
      <c r="BW492" s="156"/>
      <c r="BX492" s="162">
        <v>0.6</v>
      </c>
      <c r="BY492" s="142"/>
      <c r="BZ492" s="155" t="s">
        <v>246</v>
      </c>
      <c r="CA492" s="156"/>
      <c r="CB492" s="162">
        <v>0.6</v>
      </c>
      <c r="CC492" s="142"/>
      <c r="CD492" s="155" t="s">
        <v>246</v>
      </c>
      <c r="CE492" s="156"/>
      <c r="CF492" s="162">
        <v>0.6</v>
      </c>
      <c r="CG492" s="142"/>
      <c r="CH492" s="155" t="s">
        <v>246</v>
      </c>
      <c r="CI492" s="156"/>
      <c r="CJ492" s="162">
        <v>0.6</v>
      </c>
      <c r="CK492" s="142"/>
      <c r="CL492" s="155" t="s">
        <v>246</v>
      </c>
      <c r="CM492" s="156"/>
      <c r="CN492" s="162">
        <v>0.6</v>
      </c>
      <c r="CO492" s="142"/>
      <c r="CP492" s="155" t="s">
        <v>246</v>
      </c>
      <c r="CQ492" s="156"/>
      <c r="CR492" s="162">
        <v>0.6</v>
      </c>
      <c r="CS492" s="142"/>
      <c r="CT492" s="155" t="s">
        <v>246</v>
      </c>
      <c r="CU492" s="156"/>
      <c r="CV492" s="162">
        <v>0.6</v>
      </c>
      <c r="CW492" s="142"/>
      <c r="CX492" s="155" t="s">
        <v>246</v>
      </c>
      <c r="CY492" s="156"/>
      <c r="CZ492" s="162">
        <v>0.6</v>
      </c>
      <c r="DA492" s="142"/>
      <c r="DB492" s="155" t="s">
        <v>246</v>
      </c>
      <c r="DC492" s="156"/>
      <c r="DD492" s="162">
        <v>0.6</v>
      </c>
      <c r="DE492" s="142"/>
      <c r="DF492" s="155" t="s">
        <v>246</v>
      </c>
      <c r="DG492" s="156"/>
      <c r="DH492" s="162">
        <v>0.6</v>
      </c>
      <c r="DI492" s="142"/>
      <c r="DJ492" s="155" t="s">
        <v>246</v>
      </c>
      <c r="DK492" s="156"/>
      <c r="DL492" s="162">
        <v>0.6</v>
      </c>
      <c r="DM492" s="142"/>
      <c r="DN492" s="155" t="s">
        <v>246</v>
      </c>
      <c r="DO492" s="156"/>
      <c r="DP492" s="162">
        <v>0.6</v>
      </c>
      <c r="DQ492" s="142"/>
      <c r="DR492" s="155" t="s">
        <v>246</v>
      </c>
      <c r="DS492" s="156"/>
      <c r="DT492" s="162">
        <v>0.6</v>
      </c>
      <c r="DU492" s="142"/>
      <c r="DV492" s="155" t="s">
        <v>246</v>
      </c>
      <c r="DW492" s="156"/>
      <c r="DX492" s="162">
        <v>0.6</v>
      </c>
      <c r="DY492" s="142"/>
      <c r="DZ492" s="155" t="s">
        <v>246</v>
      </c>
      <c r="EA492" s="156"/>
      <c r="EB492" s="162">
        <v>0.6</v>
      </c>
      <c r="EC492" s="142"/>
      <c r="ED492" s="155" t="s">
        <v>246</v>
      </c>
      <c r="EE492" s="156"/>
      <c r="EF492" s="162">
        <v>0.6</v>
      </c>
      <c r="EG492" s="142"/>
      <c r="EH492" s="155" t="s">
        <v>246</v>
      </c>
      <c r="EI492" s="156"/>
      <c r="EJ492" s="162">
        <v>0.6</v>
      </c>
      <c r="EK492" s="142"/>
      <c r="EL492" s="155" t="s">
        <v>246</v>
      </c>
      <c r="EM492" s="156"/>
      <c r="EN492" s="162">
        <v>0.6</v>
      </c>
      <c r="EO492" s="142"/>
      <c r="EP492" s="155" t="s">
        <v>246</v>
      </c>
      <c r="EQ492" s="156"/>
      <c r="ER492" s="162">
        <v>0.6</v>
      </c>
      <c r="ES492" s="142"/>
      <c r="ET492" s="155" t="s">
        <v>246</v>
      </c>
      <c r="EU492" s="156"/>
      <c r="EV492" s="162">
        <v>0.6</v>
      </c>
      <c r="EW492" s="142"/>
      <c r="EX492" s="155" t="s">
        <v>246</v>
      </c>
      <c r="EY492" s="156"/>
      <c r="EZ492" s="162">
        <v>0.6</v>
      </c>
      <c r="FA492" s="142"/>
      <c r="FB492" s="155" t="s">
        <v>246</v>
      </c>
      <c r="FC492" s="156"/>
      <c r="FD492" s="162">
        <v>0.6</v>
      </c>
      <c r="FE492" s="142"/>
      <c r="FF492" s="155" t="s">
        <v>246</v>
      </c>
      <c r="FG492" s="156"/>
      <c r="FH492" s="162">
        <v>0.6</v>
      </c>
      <c r="FI492" s="142"/>
      <c r="FJ492" s="155" t="s">
        <v>246</v>
      </c>
      <c r="FK492" s="156"/>
      <c r="FL492" s="162">
        <v>0.6</v>
      </c>
      <c r="FM492" s="142"/>
      <c r="FN492" s="155" t="s">
        <v>246</v>
      </c>
      <c r="FO492" s="156"/>
      <c r="FP492" s="162">
        <v>0.6</v>
      </c>
      <c r="FQ492" s="142"/>
      <c r="FR492" s="155" t="s">
        <v>246</v>
      </c>
      <c r="FS492" s="156"/>
      <c r="FT492" s="162">
        <v>0.6</v>
      </c>
      <c r="FU492" s="142"/>
      <c r="FV492" s="155" t="s">
        <v>246</v>
      </c>
      <c r="FW492" s="156"/>
      <c r="FX492" s="162">
        <v>0.6</v>
      </c>
      <c r="FY492" s="142"/>
      <c r="FZ492" s="155" t="s">
        <v>246</v>
      </c>
      <c r="GA492" s="156"/>
      <c r="GB492" s="162">
        <v>0.6</v>
      </c>
      <c r="GC492" s="142"/>
      <c r="GD492" s="155" t="s">
        <v>246</v>
      </c>
      <c r="GE492" s="156"/>
      <c r="GF492" s="162">
        <v>0.6</v>
      </c>
      <c r="GG492" s="142"/>
      <c r="GH492" s="155" t="s">
        <v>246</v>
      </c>
      <c r="GI492" s="156"/>
      <c r="GJ492" s="162">
        <v>0.6</v>
      </c>
      <c r="GK492" s="142"/>
      <c r="GL492" s="155" t="s">
        <v>246</v>
      </c>
      <c r="GM492" s="156"/>
      <c r="GN492" s="162">
        <v>0.6</v>
      </c>
      <c r="GO492" s="142"/>
      <c r="GP492" s="155" t="s">
        <v>246</v>
      </c>
      <c r="GQ492" s="156"/>
      <c r="GR492" s="162">
        <v>0.6</v>
      </c>
      <c r="GS492" s="142"/>
      <c r="GT492" s="155" t="s">
        <v>246</v>
      </c>
      <c r="GU492" s="156"/>
      <c r="GV492" s="162">
        <v>0.6</v>
      </c>
      <c r="GW492" s="142"/>
      <c r="GX492" s="155" t="s">
        <v>246</v>
      </c>
      <c r="GY492" s="156"/>
      <c r="GZ492" s="162">
        <v>0.6</v>
      </c>
      <c r="HA492" s="142"/>
      <c r="HB492" s="155" t="s">
        <v>246</v>
      </c>
      <c r="HC492" s="156"/>
      <c r="HD492" s="162">
        <v>0.6</v>
      </c>
      <c r="HE492" s="142"/>
      <c r="HF492" s="155" t="s">
        <v>246</v>
      </c>
      <c r="HG492" s="156"/>
      <c r="HH492" s="162">
        <v>0.6</v>
      </c>
      <c r="HI492" s="142"/>
      <c r="HJ492" s="155" t="s">
        <v>246</v>
      </c>
      <c r="HK492" s="156"/>
      <c r="HL492" s="162">
        <v>0.6</v>
      </c>
      <c r="HM492" s="142"/>
      <c r="HN492" s="155" t="s">
        <v>246</v>
      </c>
      <c r="HO492" s="156"/>
      <c r="HP492" s="162">
        <v>0.6</v>
      </c>
      <c r="HQ492" s="142"/>
      <c r="HR492" s="155" t="s">
        <v>246</v>
      </c>
      <c r="HS492" s="156"/>
      <c r="HT492" s="162">
        <v>0.6</v>
      </c>
      <c r="HU492" s="142"/>
      <c r="HV492" s="155" t="s">
        <v>246</v>
      </c>
      <c r="HW492" s="156"/>
      <c r="HX492" s="162">
        <v>0.6</v>
      </c>
      <c r="HY492" s="142"/>
      <c r="HZ492" s="155" t="s">
        <v>246</v>
      </c>
      <c r="IA492" s="156"/>
      <c r="IB492" s="162">
        <v>0.6</v>
      </c>
      <c r="IC492" s="142"/>
      <c r="ID492" s="155" t="s">
        <v>246</v>
      </c>
      <c r="IE492" s="156"/>
      <c r="IF492" s="162">
        <v>0.6</v>
      </c>
      <c r="IG492" s="142"/>
      <c r="IH492" s="155" t="s">
        <v>246</v>
      </c>
      <c r="II492" s="156"/>
      <c r="IJ492" s="162">
        <v>0.6</v>
      </c>
      <c r="IK492" s="142"/>
      <c r="IL492" s="155" t="s">
        <v>246</v>
      </c>
      <c r="IM492" s="156"/>
      <c r="IN492" s="162">
        <v>0.6</v>
      </c>
      <c r="IO492" s="142"/>
      <c r="IP492" s="155" t="s">
        <v>246</v>
      </c>
      <c r="IQ492" s="156"/>
    </row>
    <row r="493" spans="2:251" ht="23.5" customHeight="1" x14ac:dyDescent="0.4">
      <c r="B493" s="234"/>
      <c r="C493" s="235"/>
      <c r="D493" s="137"/>
      <c r="E493" s="138"/>
      <c r="F493" s="145"/>
      <c r="G493" s="146"/>
      <c r="H493" s="137"/>
      <c r="I493" s="138"/>
      <c r="J493" s="145"/>
      <c r="K493" s="146"/>
      <c r="L493" s="137"/>
      <c r="M493" s="138"/>
      <c r="N493" s="145"/>
      <c r="O493" s="146"/>
      <c r="P493" s="137"/>
      <c r="Q493" s="138"/>
      <c r="R493" s="145"/>
      <c r="S493" s="146"/>
      <c r="T493" s="137"/>
      <c r="U493" s="138"/>
      <c r="V493" s="145"/>
      <c r="W493" s="146"/>
      <c r="X493" s="137"/>
      <c r="Y493" s="138"/>
      <c r="Z493" s="145"/>
      <c r="AA493" s="146"/>
      <c r="AB493" s="137"/>
      <c r="AC493" s="138"/>
      <c r="AD493" s="145"/>
      <c r="AE493" s="146"/>
      <c r="AF493" s="137"/>
      <c r="AG493" s="138"/>
      <c r="AH493" s="145"/>
      <c r="AI493" s="146"/>
      <c r="AJ493" s="137"/>
      <c r="AK493" s="138"/>
      <c r="AL493" s="145"/>
      <c r="AM493" s="146"/>
      <c r="AN493" s="137"/>
      <c r="AO493" s="138"/>
      <c r="AP493" s="145"/>
      <c r="AQ493" s="146"/>
      <c r="AR493" s="137"/>
      <c r="AS493" s="138"/>
      <c r="AT493" s="145"/>
      <c r="AU493" s="146"/>
      <c r="AV493" s="161">
        <f t="shared" ref="AV493" si="125">6.15</f>
        <v>6.15</v>
      </c>
      <c r="AW493" s="138"/>
      <c r="AX493" s="139" t="s">
        <v>134</v>
      </c>
      <c r="AY493" s="140"/>
      <c r="AZ493" s="161">
        <f t="shared" ref="AZ493" si="126">6.15</f>
        <v>6.15</v>
      </c>
      <c r="BA493" s="138"/>
      <c r="BB493" s="139" t="s">
        <v>134</v>
      </c>
      <c r="BC493" s="140"/>
      <c r="BD493" s="161">
        <f t="shared" ref="BD493" si="127">6.15</f>
        <v>6.15</v>
      </c>
      <c r="BE493" s="138"/>
      <c r="BF493" s="139" t="s">
        <v>134</v>
      </c>
      <c r="BG493" s="140"/>
      <c r="BH493" s="161">
        <f t="shared" ref="BH493" si="128">6.15</f>
        <v>6.15</v>
      </c>
      <c r="BI493" s="138"/>
      <c r="BJ493" s="139" t="s">
        <v>134</v>
      </c>
      <c r="BK493" s="140"/>
      <c r="BL493" s="161">
        <f t="shared" ref="BL493" si="129">6.15</f>
        <v>6.15</v>
      </c>
      <c r="BM493" s="138"/>
      <c r="BN493" s="139" t="s">
        <v>134</v>
      </c>
      <c r="BO493" s="140"/>
      <c r="BP493" s="161">
        <v>6.1000000000000005</v>
      </c>
      <c r="BQ493" s="138"/>
      <c r="BR493" s="139" t="s">
        <v>134</v>
      </c>
      <c r="BS493" s="140"/>
      <c r="BT493" s="161">
        <v>6.1000000000000005</v>
      </c>
      <c r="BU493" s="138"/>
      <c r="BV493" s="139" t="s">
        <v>134</v>
      </c>
      <c r="BW493" s="140"/>
      <c r="BX493" s="161">
        <v>6.1000000000000005</v>
      </c>
      <c r="BY493" s="138"/>
      <c r="BZ493" s="139" t="s">
        <v>134</v>
      </c>
      <c r="CA493" s="140"/>
      <c r="CB493" s="161">
        <v>6.1000000000000005</v>
      </c>
      <c r="CC493" s="138"/>
      <c r="CD493" s="139" t="s">
        <v>134</v>
      </c>
      <c r="CE493" s="140"/>
      <c r="CF493" s="161">
        <v>6.1000000000000005</v>
      </c>
      <c r="CG493" s="138"/>
      <c r="CH493" s="139" t="s">
        <v>134</v>
      </c>
      <c r="CI493" s="140"/>
      <c r="CJ493" s="161">
        <v>6.1000000000000005</v>
      </c>
      <c r="CK493" s="138"/>
      <c r="CL493" s="139" t="s">
        <v>134</v>
      </c>
      <c r="CM493" s="140"/>
      <c r="CN493" s="161">
        <v>6.1000000000000005</v>
      </c>
      <c r="CO493" s="138"/>
      <c r="CP493" s="139" t="s">
        <v>134</v>
      </c>
      <c r="CQ493" s="140"/>
      <c r="CR493" s="161">
        <v>6.1000000000000005</v>
      </c>
      <c r="CS493" s="138"/>
      <c r="CT493" s="139" t="s">
        <v>134</v>
      </c>
      <c r="CU493" s="140"/>
      <c r="CV493" s="161">
        <v>6.1000000000000005</v>
      </c>
      <c r="CW493" s="138"/>
      <c r="CX493" s="139" t="s">
        <v>134</v>
      </c>
      <c r="CY493" s="140"/>
      <c r="CZ493" s="161">
        <v>10.220000000000001</v>
      </c>
      <c r="DA493" s="138"/>
      <c r="DB493" s="139" t="s">
        <v>134</v>
      </c>
      <c r="DC493" s="140"/>
      <c r="DD493" s="161">
        <v>10.220000000000001</v>
      </c>
      <c r="DE493" s="138"/>
      <c r="DF493" s="139" t="s">
        <v>134</v>
      </c>
      <c r="DG493" s="140"/>
      <c r="DH493" s="161">
        <v>10.220000000000001</v>
      </c>
      <c r="DI493" s="138"/>
      <c r="DJ493" s="139" t="s">
        <v>134</v>
      </c>
      <c r="DK493" s="140"/>
      <c r="DL493" s="161">
        <v>10.220000000000001</v>
      </c>
      <c r="DM493" s="138"/>
      <c r="DN493" s="139" t="s">
        <v>134</v>
      </c>
      <c r="DO493" s="140"/>
      <c r="DP493" s="161">
        <v>10.220000000000001</v>
      </c>
      <c r="DQ493" s="138"/>
      <c r="DR493" s="139" t="s">
        <v>134</v>
      </c>
      <c r="DS493" s="140"/>
      <c r="DT493" s="161">
        <v>10.220000000000001</v>
      </c>
      <c r="DU493" s="138"/>
      <c r="DV493" s="139" t="s">
        <v>134</v>
      </c>
      <c r="DW493" s="140"/>
      <c r="DX493" s="161">
        <v>10.220000000000001</v>
      </c>
      <c r="DY493" s="138"/>
      <c r="DZ493" s="139" t="s">
        <v>134</v>
      </c>
      <c r="EA493" s="140"/>
      <c r="EB493" s="161">
        <v>10.220000000000001</v>
      </c>
      <c r="EC493" s="138"/>
      <c r="ED493" s="139" t="s">
        <v>134</v>
      </c>
      <c r="EE493" s="140"/>
      <c r="EF493" s="161">
        <v>10.220000000000001</v>
      </c>
      <c r="EG493" s="138"/>
      <c r="EH493" s="139" t="s">
        <v>134</v>
      </c>
      <c r="EI493" s="140"/>
      <c r="EJ493" s="161">
        <v>10.220000000000001</v>
      </c>
      <c r="EK493" s="138"/>
      <c r="EL493" s="139" t="s">
        <v>134</v>
      </c>
      <c r="EM493" s="140"/>
      <c r="EN493" s="161">
        <v>10.220000000000001</v>
      </c>
      <c r="EO493" s="138"/>
      <c r="EP493" s="139" t="s">
        <v>134</v>
      </c>
      <c r="EQ493" s="140"/>
      <c r="ER493" s="161">
        <v>10.220000000000001</v>
      </c>
      <c r="ES493" s="138"/>
      <c r="ET493" s="139" t="s">
        <v>134</v>
      </c>
      <c r="EU493" s="140"/>
      <c r="EV493" s="161">
        <v>10.220000000000001</v>
      </c>
      <c r="EW493" s="138"/>
      <c r="EX493" s="139" t="s">
        <v>134</v>
      </c>
      <c r="EY493" s="140"/>
      <c r="EZ493" s="161">
        <v>10.220000000000001</v>
      </c>
      <c r="FA493" s="138"/>
      <c r="FB493" s="139" t="s">
        <v>134</v>
      </c>
      <c r="FC493" s="140"/>
      <c r="FD493" s="161">
        <v>14.35</v>
      </c>
      <c r="FE493" s="138"/>
      <c r="FF493" s="139" t="s">
        <v>134</v>
      </c>
      <c r="FG493" s="140"/>
      <c r="FH493" s="161">
        <v>14.35</v>
      </c>
      <c r="FI493" s="138"/>
      <c r="FJ493" s="139" t="s">
        <v>134</v>
      </c>
      <c r="FK493" s="140"/>
      <c r="FL493" s="161">
        <v>14.35</v>
      </c>
      <c r="FM493" s="138"/>
      <c r="FN493" s="139" t="s">
        <v>134</v>
      </c>
      <c r="FO493" s="140"/>
      <c r="FP493" s="161">
        <v>14.299999999999999</v>
      </c>
      <c r="FQ493" s="138"/>
      <c r="FR493" s="139" t="s">
        <v>134</v>
      </c>
      <c r="FS493" s="140"/>
      <c r="FT493" s="161">
        <v>14.299999999999999</v>
      </c>
      <c r="FU493" s="138"/>
      <c r="FV493" s="139" t="s">
        <v>134</v>
      </c>
      <c r="FW493" s="140"/>
      <c r="FX493" s="161">
        <v>14.299999999999999</v>
      </c>
      <c r="FY493" s="138"/>
      <c r="FZ493" s="139" t="s">
        <v>134</v>
      </c>
      <c r="GA493" s="140"/>
      <c r="GB493" s="161">
        <v>14.299999999999999</v>
      </c>
      <c r="GC493" s="138"/>
      <c r="GD493" s="139" t="s">
        <v>134</v>
      </c>
      <c r="GE493" s="140"/>
      <c r="GF493" s="161">
        <v>14.299999999999999</v>
      </c>
      <c r="GG493" s="138"/>
      <c r="GH493" s="139" t="s">
        <v>134</v>
      </c>
      <c r="GI493" s="140"/>
      <c r="GJ493" s="161">
        <v>14.299999999999999</v>
      </c>
      <c r="GK493" s="138"/>
      <c r="GL493" s="139" t="s">
        <v>134</v>
      </c>
      <c r="GM493" s="140"/>
      <c r="GN493" s="161">
        <v>14.299999999999999</v>
      </c>
      <c r="GO493" s="138"/>
      <c r="GP493" s="139" t="s">
        <v>134</v>
      </c>
      <c r="GQ493" s="140"/>
      <c r="GR493" s="161">
        <v>14.299999999999999</v>
      </c>
      <c r="GS493" s="138"/>
      <c r="GT493" s="139" t="s">
        <v>134</v>
      </c>
      <c r="GU493" s="140"/>
      <c r="GV493" s="161">
        <v>14.299999999999999</v>
      </c>
      <c r="GW493" s="138"/>
      <c r="GX493" s="139" t="s">
        <v>134</v>
      </c>
      <c r="GY493" s="140"/>
      <c r="GZ493" s="161">
        <v>14.299999999999999</v>
      </c>
      <c r="HA493" s="138"/>
      <c r="HB493" s="139" t="s">
        <v>134</v>
      </c>
      <c r="HC493" s="140"/>
      <c r="HD493" s="161">
        <v>14.299999999999999</v>
      </c>
      <c r="HE493" s="138"/>
      <c r="HF493" s="139" t="s">
        <v>134</v>
      </c>
      <c r="HG493" s="140"/>
      <c r="HH493" s="161">
        <v>14.299999999999999</v>
      </c>
      <c r="HI493" s="138"/>
      <c r="HJ493" s="139" t="s">
        <v>134</v>
      </c>
      <c r="HK493" s="140"/>
      <c r="HL493" s="161">
        <v>14.299999999999999</v>
      </c>
      <c r="HM493" s="138"/>
      <c r="HN493" s="139" t="s">
        <v>134</v>
      </c>
      <c r="HO493" s="140"/>
      <c r="HP493" s="161">
        <v>14.299999999999999</v>
      </c>
      <c r="HQ493" s="138"/>
      <c r="HR493" s="139" t="s">
        <v>134</v>
      </c>
      <c r="HS493" s="140"/>
      <c r="HT493" s="161">
        <v>14.299999999999999</v>
      </c>
      <c r="HU493" s="138"/>
      <c r="HV493" s="139" t="s">
        <v>134</v>
      </c>
      <c r="HW493" s="140"/>
      <c r="HX493" s="161">
        <v>14.299999999999999</v>
      </c>
      <c r="HY493" s="138"/>
      <c r="HZ493" s="139" t="s">
        <v>134</v>
      </c>
      <c r="IA493" s="140"/>
      <c r="IB493" s="161">
        <v>14.299999999999999</v>
      </c>
      <c r="IC493" s="138"/>
      <c r="ID493" s="139" t="s">
        <v>134</v>
      </c>
      <c r="IE493" s="140"/>
      <c r="IF493" s="161">
        <v>14.299999999999999</v>
      </c>
      <c r="IG493" s="138"/>
      <c r="IH493" s="139" t="s">
        <v>134</v>
      </c>
      <c r="II493" s="140"/>
      <c r="IJ493" s="161">
        <v>14.299999999999999</v>
      </c>
      <c r="IK493" s="138"/>
      <c r="IL493" s="139" t="s">
        <v>134</v>
      </c>
      <c r="IM493" s="140"/>
      <c r="IN493" s="161">
        <v>14.299999999999999</v>
      </c>
      <c r="IO493" s="138"/>
      <c r="IP493" s="139" t="s">
        <v>134</v>
      </c>
      <c r="IQ493" s="140"/>
    </row>
    <row r="494" spans="2:251" ht="23.5" customHeight="1" x14ac:dyDescent="0.4">
      <c r="B494" s="232" t="s">
        <v>88</v>
      </c>
      <c r="C494" s="233"/>
      <c r="D494" s="141" t="s">
        <v>8</v>
      </c>
      <c r="E494" s="142"/>
      <c r="F494" s="143" t="s">
        <v>8</v>
      </c>
      <c r="G494" s="144"/>
      <c r="H494" s="141" t="s">
        <v>8</v>
      </c>
      <c r="I494" s="142"/>
      <c r="J494" s="143" t="s">
        <v>8</v>
      </c>
      <c r="K494" s="144"/>
      <c r="L494" s="141" t="s">
        <v>8</v>
      </c>
      <c r="M494" s="142"/>
      <c r="N494" s="143" t="s">
        <v>8</v>
      </c>
      <c r="O494" s="144"/>
      <c r="P494" s="141" t="s">
        <v>8</v>
      </c>
      <c r="Q494" s="142"/>
      <c r="R494" s="143" t="s">
        <v>8</v>
      </c>
      <c r="S494" s="144"/>
      <c r="T494" s="141" t="s">
        <v>8</v>
      </c>
      <c r="U494" s="142"/>
      <c r="V494" s="143" t="s">
        <v>8</v>
      </c>
      <c r="W494" s="144"/>
      <c r="X494" s="141" t="s">
        <v>8</v>
      </c>
      <c r="Y494" s="142"/>
      <c r="Z494" s="143" t="s">
        <v>8</v>
      </c>
      <c r="AA494" s="144"/>
      <c r="AB494" s="141" t="s">
        <v>8</v>
      </c>
      <c r="AC494" s="142"/>
      <c r="AD494" s="143" t="s">
        <v>8</v>
      </c>
      <c r="AE494" s="144"/>
      <c r="AF494" s="141" t="s">
        <v>8</v>
      </c>
      <c r="AG494" s="142"/>
      <c r="AH494" s="143" t="s">
        <v>8</v>
      </c>
      <c r="AI494" s="144"/>
      <c r="AJ494" s="141" t="s">
        <v>8</v>
      </c>
      <c r="AK494" s="142"/>
      <c r="AL494" s="143" t="s">
        <v>8</v>
      </c>
      <c r="AM494" s="144"/>
      <c r="AN494" s="141" t="s">
        <v>8</v>
      </c>
      <c r="AO494" s="142"/>
      <c r="AP494" s="143" t="s">
        <v>8</v>
      </c>
      <c r="AQ494" s="144"/>
      <c r="AR494" s="141" t="s">
        <v>8</v>
      </c>
      <c r="AS494" s="142"/>
      <c r="AT494" s="143" t="s">
        <v>8</v>
      </c>
      <c r="AU494" s="144"/>
      <c r="AV494" s="162">
        <v>0.6</v>
      </c>
      <c r="AW494" s="142"/>
      <c r="AX494" s="155" t="s">
        <v>246</v>
      </c>
      <c r="AY494" s="156"/>
      <c r="AZ494" s="162">
        <v>0.6</v>
      </c>
      <c r="BA494" s="142"/>
      <c r="BB494" s="155" t="s">
        <v>246</v>
      </c>
      <c r="BC494" s="156"/>
      <c r="BD494" s="162">
        <v>0.6</v>
      </c>
      <c r="BE494" s="142"/>
      <c r="BF494" s="155" t="s">
        <v>246</v>
      </c>
      <c r="BG494" s="156"/>
      <c r="BH494" s="162">
        <v>0.6</v>
      </c>
      <c r="BI494" s="142"/>
      <c r="BJ494" s="155" t="s">
        <v>246</v>
      </c>
      <c r="BK494" s="156"/>
      <c r="BL494" s="162">
        <v>0.6</v>
      </c>
      <c r="BM494" s="142"/>
      <c r="BN494" s="155" t="s">
        <v>246</v>
      </c>
      <c r="BO494" s="156"/>
      <c r="BP494" s="162">
        <v>0.6</v>
      </c>
      <c r="BQ494" s="142"/>
      <c r="BR494" s="155" t="s">
        <v>246</v>
      </c>
      <c r="BS494" s="156"/>
      <c r="BT494" s="162">
        <v>0.6</v>
      </c>
      <c r="BU494" s="142"/>
      <c r="BV494" s="155" t="s">
        <v>246</v>
      </c>
      <c r="BW494" s="156"/>
      <c r="BX494" s="162">
        <v>0.6</v>
      </c>
      <c r="BY494" s="142"/>
      <c r="BZ494" s="155" t="s">
        <v>246</v>
      </c>
      <c r="CA494" s="156"/>
      <c r="CB494" s="162">
        <v>0.6</v>
      </c>
      <c r="CC494" s="142"/>
      <c r="CD494" s="155" t="s">
        <v>246</v>
      </c>
      <c r="CE494" s="156"/>
      <c r="CF494" s="162">
        <v>0.6</v>
      </c>
      <c r="CG494" s="142"/>
      <c r="CH494" s="155" t="s">
        <v>246</v>
      </c>
      <c r="CI494" s="156"/>
      <c r="CJ494" s="162">
        <v>0.6</v>
      </c>
      <c r="CK494" s="142"/>
      <c r="CL494" s="155" t="s">
        <v>246</v>
      </c>
      <c r="CM494" s="156"/>
      <c r="CN494" s="162">
        <v>0.6</v>
      </c>
      <c r="CO494" s="142"/>
      <c r="CP494" s="155" t="s">
        <v>246</v>
      </c>
      <c r="CQ494" s="156"/>
      <c r="CR494" s="162">
        <v>0.6</v>
      </c>
      <c r="CS494" s="142"/>
      <c r="CT494" s="155" t="s">
        <v>246</v>
      </c>
      <c r="CU494" s="156"/>
      <c r="CV494" s="162">
        <v>0.6</v>
      </c>
      <c r="CW494" s="142"/>
      <c r="CX494" s="155" t="s">
        <v>246</v>
      </c>
      <c r="CY494" s="156"/>
      <c r="CZ494" s="162">
        <v>0.6</v>
      </c>
      <c r="DA494" s="142"/>
      <c r="DB494" s="155" t="s">
        <v>246</v>
      </c>
      <c r="DC494" s="156"/>
      <c r="DD494" s="162">
        <v>0.6</v>
      </c>
      <c r="DE494" s="142"/>
      <c r="DF494" s="155" t="s">
        <v>246</v>
      </c>
      <c r="DG494" s="156"/>
      <c r="DH494" s="162">
        <v>0.6</v>
      </c>
      <c r="DI494" s="142"/>
      <c r="DJ494" s="155" t="s">
        <v>246</v>
      </c>
      <c r="DK494" s="156"/>
      <c r="DL494" s="162">
        <v>0.6</v>
      </c>
      <c r="DM494" s="142"/>
      <c r="DN494" s="155" t="s">
        <v>246</v>
      </c>
      <c r="DO494" s="156"/>
      <c r="DP494" s="162">
        <v>0.6</v>
      </c>
      <c r="DQ494" s="142"/>
      <c r="DR494" s="155" t="s">
        <v>246</v>
      </c>
      <c r="DS494" s="156"/>
      <c r="DT494" s="162">
        <v>0.6</v>
      </c>
      <c r="DU494" s="142"/>
      <c r="DV494" s="155" t="s">
        <v>246</v>
      </c>
      <c r="DW494" s="156"/>
      <c r="DX494" s="162">
        <v>0.6</v>
      </c>
      <c r="DY494" s="142"/>
      <c r="DZ494" s="155" t="s">
        <v>246</v>
      </c>
      <c r="EA494" s="156"/>
      <c r="EB494" s="162">
        <v>0.6</v>
      </c>
      <c r="EC494" s="142"/>
      <c r="ED494" s="155" t="s">
        <v>246</v>
      </c>
      <c r="EE494" s="156"/>
      <c r="EF494" s="162">
        <v>0.6</v>
      </c>
      <c r="EG494" s="142"/>
      <c r="EH494" s="155" t="s">
        <v>246</v>
      </c>
      <c r="EI494" s="156"/>
      <c r="EJ494" s="162">
        <v>0.6</v>
      </c>
      <c r="EK494" s="142"/>
      <c r="EL494" s="155" t="s">
        <v>246</v>
      </c>
      <c r="EM494" s="156"/>
      <c r="EN494" s="162">
        <v>0.6</v>
      </c>
      <c r="EO494" s="142"/>
      <c r="EP494" s="155" t="s">
        <v>246</v>
      </c>
      <c r="EQ494" s="156"/>
      <c r="ER494" s="162">
        <v>0.6</v>
      </c>
      <c r="ES494" s="142"/>
      <c r="ET494" s="155" t="s">
        <v>246</v>
      </c>
      <c r="EU494" s="156"/>
      <c r="EV494" s="162">
        <v>0.6</v>
      </c>
      <c r="EW494" s="142"/>
      <c r="EX494" s="155" t="s">
        <v>246</v>
      </c>
      <c r="EY494" s="156"/>
      <c r="EZ494" s="162">
        <v>0.6</v>
      </c>
      <c r="FA494" s="142"/>
      <c r="FB494" s="155" t="s">
        <v>246</v>
      </c>
      <c r="FC494" s="156"/>
      <c r="FD494" s="162">
        <v>0.6</v>
      </c>
      <c r="FE494" s="142"/>
      <c r="FF494" s="155" t="s">
        <v>246</v>
      </c>
      <c r="FG494" s="156"/>
      <c r="FH494" s="162">
        <v>0.6</v>
      </c>
      <c r="FI494" s="142"/>
      <c r="FJ494" s="155" t="s">
        <v>246</v>
      </c>
      <c r="FK494" s="156"/>
      <c r="FL494" s="162">
        <v>0.6</v>
      </c>
      <c r="FM494" s="142"/>
      <c r="FN494" s="155" t="s">
        <v>246</v>
      </c>
      <c r="FO494" s="156"/>
      <c r="FP494" s="162">
        <v>0.6</v>
      </c>
      <c r="FQ494" s="142"/>
      <c r="FR494" s="155" t="s">
        <v>246</v>
      </c>
      <c r="FS494" s="156"/>
      <c r="FT494" s="162">
        <v>0.6</v>
      </c>
      <c r="FU494" s="142"/>
      <c r="FV494" s="155" t="s">
        <v>246</v>
      </c>
      <c r="FW494" s="156"/>
      <c r="FX494" s="162">
        <v>0.6</v>
      </c>
      <c r="FY494" s="142"/>
      <c r="FZ494" s="155" t="s">
        <v>246</v>
      </c>
      <c r="GA494" s="156"/>
      <c r="GB494" s="162">
        <v>0.6</v>
      </c>
      <c r="GC494" s="142"/>
      <c r="GD494" s="155" t="s">
        <v>246</v>
      </c>
      <c r="GE494" s="156"/>
      <c r="GF494" s="162">
        <v>0.6</v>
      </c>
      <c r="GG494" s="142"/>
      <c r="GH494" s="155" t="s">
        <v>246</v>
      </c>
      <c r="GI494" s="156"/>
      <c r="GJ494" s="162">
        <v>0.6</v>
      </c>
      <c r="GK494" s="142"/>
      <c r="GL494" s="155" t="s">
        <v>246</v>
      </c>
      <c r="GM494" s="156"/>
      <c r="GN494" s="162">
        <v>0.6</v>
      </c>
      <c r="GO494" s="142"/>
      <c r="GP494" s="155" t="s">
        <v>246</v>
      </c>
      <c r="GQ494" s="156"/>
      <c r="GR494" s="162">
        <v>0.6</v>
      </c>
      <c r="GS494" s="142"/>
      <c r="GT494" s="155" t="s">
        <v>246</v>
      </c>
      <c r="GU494" s="156"/>
      <c r="GV494" s="162">
        <v>0.6</v>
      </c>
      <c r="GW494" s="142"/>
      <c r="GX494" s="155" t="s">
        <v>246</v>
      </c>
      <c r="GY494" s="156"/>
      <c r="GZ494" s="162">
        <v>0.6</v>
      </c>
      <c r="HA494" s="142"/>
      <c r="HB494" s="155" t="s">
        <v>246</v>
      </c>
      <c r="HC494" s="156"/>
      <c r="HD494" s="162">
        <v>0.6</v>
      </c>
      <c r="HE494" s="142"/>
      <c r="HF494" s="155" t="s">
        <v>246</v>
      </c>
      <c r="HG494" s="156"/>
      <c r="HH494" s="162">
        <v>0.6</v>
      </c>
      <c r="HI494" s="142"/>
      <c r="HJ494" s="155" t="s">
        <v>246</v>
      </c>
      <c r="HK494" s="156"/>
      <c r="HL494" s="162">
        <v>0.6</v>
      </c>
      <c r="HM494" s="142"/>
      <c r="HN494" s="155" t="s">
        <v>246</v>
      </c>
      <c r="HO494" s="156"/>
      <c r="HP494" s="162">
        <v>0.6</v>
      </c>
      <c r="HQ494" s="142"/>
      <c r="HR494" s="155" t="s">
        <v>246</v>
      </c>
      <c r="HS494" s="156"/>
      <c r="HT494" s="162">
        <v>0.6</v>
      </c>
      <c r="HU494" s="142"/>
      <c r="HV494" s="155" t="s">
        <v>246</v>
      </c>
      <c r="HW494" s="156"/>
      <c r="HX494" s="162">
        <v>0.6</v>
      </c>
      <c r="HY494" s="142"/>
      <c r="HZ494" s="155" t="s">
        <v>246</v>
      </c>
      <c r="IA494" s="156"/>
      <c r="IB494" s="162">
        <v>0.6</v>
      </c>
      <c r="IC494" s="142"/>
      <c r="ID494" s="155" t="s">
        <v>246</v>
      </c>
      <c r="IE494" s="156"/>
      <c r="IF494" s="162">
        <v>0.6</v>
      </c>
      <c r="IG494" s="142"/>
      <c r="IH494" s="155" t="s">
        <v>246</v>
      </c>
      <c r="II494" s="156"/>
      <c r="IJ494" s="162">
        <v>0.6</v>
      </c>
      <c r="IK494" s="142"/>
      <c r="IL494" s="155" t="s">
        <v>246</v>
      </c>
      <c r="IM494" s="156"/>
      <c r="IN494" s="162">
        <v>0.6</v>
      </c>
      <c r="IO494" s="142"/>
      <c r="IP494" s="155" t="s">
        <v>246</v>
      </c>
      <c r="IQ494" s="156"/>
    </row>
    <row r="495" spans="2:251" ht="23.5" customHeight="1" x14ac:dyDescent="0.4">
      <c r="B495" s="234"/>
      <c r="C495" s="235"/>
      <c r="D495" s="137"/>
      <c r="E495" s="138"/>
      <c r="F495" s="145"/>
      <c r="G495" s="146"/>
      <c r="H495" s="137"/>
      <c r="I495" s="138"/>
      <c r="J495" s="145"/>
      <c r="K495" s="146"/>
      <c r="L495" s="137"/>
      <c r="M495" s="138"/>
      <c r="N495" s="145"/>
      <c r="O495" s="146"/>
      <c r="P495" s="137"/>
      <c r="Q495" s="138"/>
      <c r="R495" s="145"/>
      <c r="S495" s="146"/>
      <c r="T495" s="137"/>
      <c r="U495" s="138"/>
      <c r="V495" s="145"/>
      <c r="W495" s="146"/>
      <c r="X495" s="137"/>
      <c r="Y495" s="138"/>
      <c r="Z495" s="145"/>
      <c r="AA495" s="146"/>
      <c r="AB495" s="137"/>
      <c r="AC495" s="138"/>
      <c r="AD495" s="145"/>
      <c r="AE495" s="146"/>
      <c r="AF495" s="137"/>
      <c r="AG495" s="138"/>
      <c r="AH495" s="145"/>
      <c r="AI495" s="146"/>
      <c r="AJ495" s="137"/>
      <c r="AK495" s="138"/>
      <c r="AL495" s="145"/>
      <c r="AM495" s="146"/>
      <c r="AN495" s="137"/>
      <c r="AO495" s="138"/>
      <c r="AP495" s="145"/>
      <c r="AQ495" s="146"/>
      <c r="AR495" s="137"/>
      <c r="AS495" s="138"/>
      <c r="AT495" s="145"/>
      <c r="AU495" s="146"/>
      <c r="AV495" s="161">
        <f t="shared" ref="AV495" si="130">6.15</f>
        <v>6.15</v>
      </c>
      <c r="AW495" s="138"/>
      <c r="AX495" s="139" t="s">
        <v>134</v>
      </c>
      <c r="AY495" s="140"/>
      <c r="AZ495" s="161">
        <f t="shared" ref="AZ495" si="131">6.15</f>
        <v>6.15</v>
      </c>
      <c r="BA495" s="138"/>
      <c r="BB495" s="139" t="s">
        <v>134</v>
      </c>
      <c r="BC495" s="140"/>
      <c r="BD495" s="161">
        <f t="shared" ref="BD495" si="132">6.15</f>
        <v>6.15</v>
      </c>
      <c r="BE495" s="138"/>
      <c r="BF495" s="139" t="s">
        <v>134</v>
      </c>
      <c r="BG495" s="140"/>
      <c r="BH495" s="161">
        <f t="shared" ref="BH495" si="133">6.15</f>
        <v>6.15</v>
      </c>
      <c r="BI495" s="138"/>
      <c r="BJ495" s="139" t="s">
        <v>134</v>
      </c>
      <c r="BK495" s="140"/>
      <c r="BL495" s="161">
        <f t="shared" ref="BL495" si="134">6.15</f>
        <v>6.15</v>
      </c>
      <c r="BM495" s="138"/>
      <c r="BN495" s="139" t="s">
        <v>134</v>
      </c>
      <c r="BO495" s="140"/>
      <c r="BP495" s="161">
        <v>6.1000000000000005</v>
      </c>
      <c r="BQ495" s="138"/>
      <c r="BR495" s="139" t="s">
        <v>134</v>
      </c>
      <c r="BS495" s="140"/>
      <c r="BT495" s="161">
        <v>6.1000000000000005</v>
      </c>
      <c r="BU495" s="138"/>
      <c r="BV495" s="139" t="s">
        <v>134</v>
      </c>
      <c r="BW495" s="140"/>
      <c r="BX495" s="161">
        <v>6.1000000000000005</v>
      </c>
      <c r="BY495" s="138"/>
      <c r="BZ495" s="139" t="s">
        <v>134</v>
      </c>
      <c r="CA495" s="140"/>
      <c r="CB495" s="161">
        <v>6.1000000000000005</v>
      </c>
      <c r="CC495" s="138"/>
      <c r="CD495" s="139" t="s">
        <v>134</v>
      </c>
      <c r="CE495" s="140"/>
      <c r="CF495" s="161">
        <v>6.1000000000000005</v>
      </c>
      <c r="CG495" s="138"/>
      <c r="CH495" s="139" t="s">
        <v>134</v>
      </c>
      <c r="CI495" s="140"/>
      <c r="CJ495" s="161">
        <v>6.1000000000000005</v>
      </c>
      <c r="CK495" s="138"/>
      <c r="CL495" s="139" t="s">
        <v>134</v>
      </c>
      <c r="CM495" s="140"/>
      <c r="CN495" s="161">
        <v>6.1000000000000005</v>
      </c>
      <c r="CO495" s="138"/>
      <c r="CP495" s="139" t="s">
        <v>134</v>
      </c>
      <c r="CQ495" s="140"/>
      <c r="CR495" s="161">
        <v>6.1000000000000005</v>
      </c>
      <c r="CS495" s="138"/>
      <c r="CT495" s="139" t="s">
        <v>134</v>
      </c>
      <c r="CU495" s="140"/>
      <c r="CV495" s="161">
        <v>6.1000000000000005</v>
      </c>
      <c r="CW495" s="138"/>
      <c r="CX495" s="139" t="s">
        <v>134</v>
      </c>
      <c r="CY495" s="140"/>
      <c r="CZ495" s="161">
        <v>10.220000000000001</v>
      </c>
      <c r="DA495" s="138"/>
      <c r="DB495" s="139" t="s">
        <v>134</v>
      </c>
      <c r="DC495" s="140"/>
      <c r="DD495" s="161">
        <v>10.220000000000001</v>
      </c>
      <c r="DE495" s="138"/>
      <c r="DF495" s="139" t="s">
        <v>134</v>
      </c>
      <c r="DG495" s="140"/>
      <c r="DH495" s="161">
        <v>10.220000000000001</v>
      </c>
      <c r="DI495" s="138"/>
      <c r="DJ495" s="139" t="s">
        <v>134</v>
      </c>
      <c r="DK495" s="140"/>
      <c r="DL495" s="161">
        <v>10.220000000000001</v>
      </c>
      <c r="DM495" s="138"/>
      <c r="DN495" s="139" t="s">
        <v>134</v>
      </c>
      <c r="DO495" s="140"/>
      <c r="DP495" s="161">
        <v>10.220000000000001</v>
      </c>
      <c r="DQ495" s="138"/>
      <c r="DR495" s="139" t="s">
        <v>134</v>
      </c>
      <c r="DS495" s="140"/>
      <c r="DT495" s="161">
        <v>10.220000000000001</v>
      </c>
      <c r="DU495" s="138"/>
      <c r="DV495" s="139" t="s">
        <v>134</v>
      </c>
      <c r="DW495" s="140"/>
      <c r="DX495" s="161">
        <v>10.220000000000001</v>
      </c>
      <c r="DY495" s="138"/>
      <c r="DZ495" s="139" t="s">
        <v>134</v>
      </c>
      <c r="EA495" s="140"/>
      <c r="EB495" s="161">
        <v>10.220000000000001</v>
      </c>
      <c r="EC495" s="138"/>
      <c r="ED495" s="139" t="s">
        <v>134</v>
      </c>
      <c r="EE495" s="140"/>
      <c r="EF495" s="161">
        <v>10.220000000000001</v>
      </c>
      <c r="EG495" s="138"/>
      <c r="EH495" s="139" t="s">
        <v>134</v>
      </c>
      <c r="EI495" s="140"/>
      <c r="EJ495" s="161">
        <v>10.220000000000001</v>
      </c>
      <c r="EK495" s="138"/>
      <c r="EL495" s="139" t="s">
        <v>134</v>
      </c>
      <c r="EM495" s="140"/>
      <c r="EN495" s="161">
        <v>10.220000000000001</v>
      </c>
      <c r="EO495" s="138"/>
      <c r="EP495" s="139" t="s">
        <v>134</v>
      </c>
      <c r="EQ495" s="140"/>
      <c r="ER495" s="161">
        <v>10.220000000000001</v>
      </c>
      <c r="ES495" s="138"/>
      <c r="ET495" s="139" t="s">
        <v>134</v>
      </c>
      <c r="EU495" s="140"/>
      <c r="EV495" s="161">
        <v>10.220000000000001</v>
      </c>
      <c r="EW495" s="138"/>
      <c r="EX495" s="139" t="s">
        <v>134</v>
      </c>
      <c r="EY495" s="140"/>
      <c r="EZ495" s="161">
        <v>10.220000000000001</v>
      </c>
      <c r="FA495" s="138"/>
      <c r="FB495" s="139" t="s">
        <v>134</v>
      </c>
      <c r="FC495" s="140"/>
      <c r="FD495" s="161">
        <v>14.35</v>
      </c>
      <c r="FE495" s="138"/>
      <c r="FF495" s="139" t="s">
        <v>134</v>
      </c>
      <c r="FG495" s="140"/>
      <c r="FH495" s="161">
        <v>14.35</v>
      </c>
      <c r="FI495" s="138"/>
      <c r="FJ495" s="139" t="s">
        <v>134</v>
      </c>
      <c r="FK495" s="140"/>
      <c r="FL495" s="161">
        <v>14.35</v>
      </c>
      <c r="FM495" s="138"/>
      <c r="FN495" s="139" t="s">
        <v>134</v>
      </c>
      <c r="FO495" s="140"/>
      <c r="FP495" s="161">
        <v>14.299999999999999</v>
      </c>
      <c r="FQ495" s="138"/>
      <c r="FR495" s="139" t="s">
        <v>134</v>
      </c>
      <c r="FS495" s="140"/>
      <c r="FT495" s="161">
        <v>14.299999999999999</v>
      </c>
      <c r="FU495" s="138"/>
      <c r="FV495" s="139" t="s">
        <v>134</v>
      </c>
      <c r="FW495" s="140"/>
      <c r="FX495" s="161">
        <v>14.299999999999999</v>
      </c>
      <c r="FY495" s="138"/>
      <c r="FZ495" s="139" t="s">
        <v>134</v>
      </c>
      <c r="GA495" s="140"/>
      <c r="GB495" s="161">
        <v>14.299999999999999</v>
      </c>
      <c r="GC495" s="138"/>
      <c r="GD495" s="139" t="s">
        <v>134</v>
      </c>
      <c r="GE495" s="140"/>
      <c r="GF495" s="161">
        <v>14.299999999999999</v>
      </c>
      <c r="GG495" s="138"/>
      <c r="GH495" s="139" t="s">
        <v>134</v>
      </c>
      <c r="GI495" s="140"/>
      <c r="GJ495" s="161">
        <v>14.299999999999999</v>
      </c>
      <c r="GK495" s="138"/>
      <c r="GL495" s="139" t="s">
        <v>134</v>
      </c>
      <c r="GM495" s="140"/>
      <c r="GN495" s="161">
        <v>14.299999999999999</v>
      </c>
      <c r="GO495" s="138"/>
      <c r="GP495" s="139" t="s">
        <v>134</v>
      </c>
      <c r="GQ495" s="140"/>
      <c r="GR495" s="161">
        <v>14.299999999999999</v>
      </c>
      <c r="GS495" s="138"/>
      <c r="GT495" s="139" t="s">
        <v>134</v>
      </c>
      <c r="GU495" s="140"/>
      <c r="GV495" s="161">
        <v>14.299999999999999</v>
      </c>
      <c r="GW495" s="138"/>
      <c r="GX495" s="139" t="s">
        <v>134</v>
      </c>
      <c r="GY495" s="140"/>
      <c r="GZ495" s="161">
        <v>14.299999999999999</v>
      </c>
      <c r="HA495" s="138"/>
      <c r="HB495" s="139" t="s">
        <v>134</v>
      </c>
      <c r="HC495" s="140"/>
      <c r="HD495" s="161">
        <v>14.299999999999999</v>
      </c>
      <c r="HE495" s="138"/>
      <c r="HF495" s="139" t="s">
        <v>134</v>
      </c>
      <c r="HG495" s="140"/>
      <c r="HH495" s="161">
        <v>14.299999999999999</v>
      </c>
      <c r="HI495" s="138"/>
      <c r="HJ495" s="139" t="s">
        <v>134</v>
      </c>
      <c r="HK495" s="140"/>
      <c r="HL495" s="161">
        <v>14.299999999999999</v>
      </c>
      <c r="HM495" s="138"/>
      <c r="HN495" s="139" t="s">
        <v>134</v>
      </c>
      <c r="HO495" s="140"/>
      <c r="HP495" s="161">
        <v>14.299999999999999</v>
      </c>
      <c r="HQ495" s="138"/>
      <c r="HR495" s="139" t="s">
        <v>134</v>
      </c>
      <c r="HS495" s="140"/>
      <c r="HT495" s="161">
        <v>14.299999999999999</v>
      </c>
      <c r="HU495" s="138"/>
      <c r="HV495" s="139" t="s">
        <v>134</v>
      </c>
      <c r="HW495" s="140"/>
      <c r="HX495" s="161">
        <v>14.299999999999999</v>
      </c>
      <c r="HY495" s="138"/>
      <c r="HZ495" s="139" t="s">
        <v>134</v>
      </c>
      <c r="IA495" s="140"/>
      <c r="IB495" s="161">
        <v>14.299999999999999</v>
      </c>
      <c r="IC495" s="138"/>
      <c r="ID495" s="139" t="s">
        <v>134</v>
      </c>
      <c r="IE495" s="140"/>
      <c r="IF495" s="161">
        <v>14.299999999999999</v>
      </c>
      <c r="IG495" s="138"/>
      <c r="IH495" s="139" t="s">
        <v>134</v>
      </c>
      <c r="II495" s="140"/>
      <c r="IJ495" s="161">
        <v>14.299999999999999</v>
      </c>
      <c r="IK495" s="138"/>
      <c r="IL495" s="139" t="s">
        <v>134</v>
      </c>
      <c r="IM495" s="140"/>
      <c r="IN495" s="161">
        <v>14.299999999999999</v>
      </c>
      <c r="IO495" s="138"/>
      <c r="IP495" s="139" t="s">
        <v>134</v>
      </c>
      <c r="IQ495" s="140"/>
    </row>
    <row r="496" spans="2:251" ht="23.5" customHeight="1" x14ac:dyDescent="0.4">
      <c r="B496" s="232" t="s">
        <v>221</v>
      </c>
      <c r="C496" s="233"/>
      <c r="D496" s="141" t="s">
        <v>8</v>
      </c>
      <c r="E496" s="142"/>
      <c r="F496" s="143" t="s">
        <v>8</v>
      </c>
      <c r="G496" s="144"/>
      <c r="H496" s="141" t="s">
        <v>8</v>
      </c>
      <c r="I496" s="142"/>
      <c r="J496" s="143" t="s">
        <v>8</v>
      </c>
      <c r="K496" s="144"/>
      <c r="L496" s="141" t="s">
        <v>8</v>
      </c>
      <c r="M496" s="142"/>
      <c r="N496" s="143" t="s">
        <v>8</v>
      </c>
      <c r="O496" s="144"/>
      <c r="P496" s="141" t="s">
        <v>8</v>
      </c>
      <c r="Q496" s="142"/>
      <c r="R496" s="143" t="s">
        <v>8</v>
      </c>
      <c r="S496" s="144"/>
      <c r="T496" s="141" t="s">
        <v>8</v>
      </c>
      <c r="U496" s="142"/>
      <c r="V496" s="143" t="s">
        <v>8</v>
      </c>
      <c r="W496" s="144"/>
      <c r="X496" s="141" t="s">
        <v>8</v>
      </c>
      <c r="Y496" s="142"/>
      <c r="Z496" s="143" t="s">
        <v>8</v>
      </c>
      <c r="AA496" s="144"/>
      <c r="AB496" s="141" t="s">
        <v>8</v>
      </c>
      <c r="AC496" s="142"/>
      <c r="AD496" s="143" t="s">
        <v>8</v>
      </c>
      <c r="AE496" s="144"/>
      <c r="AF496" s="141" t="s">
        <v>8</v>
      </c>
      <c r="AG496" s="142"/>
      <c r="AH496" s="143" t="s">
        <v>8</v>
      </c>
      <c r="AI496" s="144"/>
      <c r="AJ496" s="141" t="s">
        <v>8</v>
      </c>
      <c r="AK496" s="142"/>
      <c r="AL496" s="143" t="s">
        <v>8</v>
      </c>
      <c r="AM496" s="144"/>
      <c r="AN496" s="141" t="s">
        <v>8</v>
      </c>
      <c r="AO496" s="142"/>
      <c r="AP496" s="143" t="s">
        <v>8</v>
      </c>
      <c r="AQ496" s="144"/>
      <c r="AR496" s="141" t="s">
        <v>8</v>
      </c>
      <c r="AS496" s="142"/>
      <c r="AT496" s="143" t="s">
        <v>8</v>
      </c>
      <c r="AU496" s="144"/>
      <c r="AV496" s="162">
        <v>0.6</v>
      </c>
      <c r="AW496" s="142"/>
      <c r="AX496" s="155" t="s">
        <v>246</v>
      </c>
      <c r="AY496" s="156"/>
      <c r="AZ496" s="162">
        <v>0.6</v>
      </c>
      <c r="BA496" s="142"/>
      <c r="BB496" s="155" t="s">
        <v>246</v>
      </c>
      <c r="BC496" s="156"/>
      <c r="BD496" s="162">
        <v>0.6</v>
      </c>
      <c r="BE496" s="142"/>
      <c r="BF496" s="155" t="s">
        <v>246</v>
      </c>
      <c r="BG496" s="156"/>
      <c r="BH496" s="162">
        <v>0.6</v>
      </c>
      <c r="BI496" s="142"/>
      <c r="BJ496" s="155" t="s">
        <v>246</v>
      </c>
      <c r="BK496" s="156"/>
      <c r="BL496" s="162">
        <v>0.6</v>
      </c>
      <c r="BM496" s="142"/>
      <c r="BN496" s="155" t="s">
        <v>246</v>
      </c>
      <c r="BO496" s="156"/>
      <c r="BP496" s="162">
        <v>0.6</v>
      </c>
      <c r="BQ496" s="142"/>
      <c r="BR496" s="155" t="s">
        <v>246</v>
      </c>
      <c r="BS496" s="156"/>
      <c r="BT496" s="162">
        <v>0.6</v>
      </c>
      <c r="BU496" s="142"/>
      <c r="BV496" s="155" t="s">
        <v>246</v>
      </c>
      <c r="BW496" s="156"/>
      <c r="BX496" s="162">
        <v>0.6</v>
      </c>
      <c r="BY496" s="142"/>
      <c r="BZ496" s="155" t="s">
        <v>246</v>
      </c>
      <c r="CA496" s="156"/>
      <c r="CB496" s="162">
        <v>0.6</v>
      </c>
      <c r="CC496" s="142"/>
      <c r="CD496" s="155" t="s">
        <v>246</v>
      </c>
      <c r="CE496" s="156"/>
      <c r="CF496" s="162">
        <v>0.6</v>
      </c>
      <c r="CG496" s="142"/>
      <c r="CH496" s="155" t="s">
        <v>246</v>
      </c>
      <c r="CI496" s="156"/>
      <c r="CJ496" s="162">
        <v>0.6</v>
      </c>
      <c r="CK496" s="142"/>
      <c r="CL496" s="155" t="s">
        <v>246</v>
      </c>
      <c r="CM496" s="156"/>
      <c r="CN496" s="162">
        <v>0.6</v>
      </c>
      <c r="CO496" s="142"/>
      <c r="CP496" s="155" t="s">
        <v>246</v>
      </c>
      <c r="CQ496" s="156"/>
      <c r="CR496" s="162">
        <v>0.6</v>
      </c>
      <c r="CS496" s="142"/>
      <c r="CT496" s="155" t="s">
        <v>246</v>
      </c>
      <c r="CU496" s="156"/>
      <c r="CV496" s="162">
        <v>0.6</v>
      </c>
      <c r="CW496" s="142"/>
      <c r="CX496" s="155" t="s">
        <v>246</v>
      </c>
      <c r="CY496" s="156"/>
      <c r="CZ496" s="162">
        <v>0.6</v>
      </c>
      <c r="DA496" s="142"/>
      <c r="DB496" s="155" t="s">
        <v>246</v>
      </c>
      <c r="DC496" s="156"/>
      <c r="DD496" s="162">
        <v>0.6</v>
      </c>
      <c r="DE496" s="142"/>
      <c r="DF496" s="155" t="s">
        <v>246</v>
      </c>
      <c r="DG496" s="156"/>
      <c r="DH496" s="162">
        <v>0.6</v>
      </c>
      <c r="DI496" s="142"/>
      <c r="DJ496" s="155" t="s">
        <v>246</v>
      </c>
      <c r="DK496" s="156"/>
      <c r="DL496" s="162">
        <v>0.6</v>
      </c>
      <c r="DM496" s="142"/>
      <c r="DN496" s="155" t="s">
        <v>246</v>
      </c>
      <c r="DO496" s="156"/>
      <c r="DP496" s="162">
        <v>0.6</v>
      </c>
      <c r="DQ496" s="142"/>
      <c r="DR496" s="155" t="s">
        <v>246</v>
      </c>
      <c r="DS496" s="156"/>
      <c r="DT496" s="162">
        <v>0.6</v>
      </c>
      <c r="DU496" s="142"/>
      <c r="DV496" s="155" t="s">
        <v>246</v>
      </c>
      <c r="DW496" s="156"/>
      <c r="DX496" s="162">
        <v>0.6</v>
      </c>
      <c r="DY496" s="142"/>
      <c r="DZ496" s="155" t="s">
        <v>246</v>
      </c>
      <c r="EA496" s="156"/>
      <c r="EB496" s="162">
        <v>0.6</v>
      </c>
      <c r="EC496" s="142"/>
      <c r="ED496" s="155" t="s">
        <v>246</v>
      </c>
      <c r="EE496" s="156"/>
      <c r="EF496" s="162">
        <v>0.6</v>
      </c>
      <c r="EG496" s="142"/>
      <c r="EH496" s="155" t="s">
        <v>246</v>
      </c>
      <c r="EI496" s="156"/>
      <c r="EJ496" s="162">
        <v>0.6</v>
      </c>
      <c r="EK496" s="142"/>
      <c r="EL496" s="155" t="s">
        <v>246</v>
      </c>
      <c r="EM496" s="156"/>
      <c r="EN496" s="162">
        <v>0.6</v>
      </c>
      <c r="EO496" s="142"/>
      <c r="EP496" s="155" t="s">
        <v>246</v>
      </c>
      <c r="EQ496" s="156"/>
      <c r="ER496" s="162">
        <v>0.6</v>
      </c>
      <c r="ES496" s="142"/>
      <c r="ET496" s="155" t="s">
        <v>246</v>
      </c>
      <c r="EU496" s="156"/>
      <c r="EV496" s="162">
        <v>0.6</v>
      </c>
      <c r="EW496" s="142"/>
      <c r="EX496" s="155" t="s">
        <v>246</v>
      </c>
      <c r="EY496" s="156"/>
      <c r="EZ496" s="162">
        <v>0.6</v>
      </c>
      <c r="FA496" s="142"/>
      <c r="FB496" s="155" t="s">
        <v>246</v>
      </c>
      <c r="FC496" s="156"/>
      <c r="FD496" s="162">
        <v>0.6</v>
      </c>
      <c r="FE496" s="142"/>
      <c r="FF496" s="155" t="s">
        <v>246</v>
      </c>
      <c r="FG496" s="156"/>
      <c r="FH496" s="162">
        <v>0.6</v>
      </c>
      <c r="FI496" s="142"/>
      <c r="FJ496" s="155" t="s">
        <v>246</v>
      </c>
      <c r="FK496" s="156"/>
      <c r="FL496" s="162">
        <v>0.6</v>
      </c>
      <c r="FM496" s="142"/>
      <c r="FN496" s="155" t="s">
        <v>246</v>
      </c>
      <c r="FO496" s="156"/>
      <c r="FP496" s="162">
        <v>0.6</v>
      </c>
      <c r="FQ496" s="142"/>
      <c r="FR496" s="155" t="s">
        <v>246</v>
      </c>
      <c r="FS496" s="156"/>
      <c r="FT496" s="162">
        <v>0.6</v>
      </c>
      <c r="FU496" s="142"/>
      <c r="FV496" s="155" t="s">
        <v>246</v>
      </c>
      <c r="FW496" s="156"/>
      <c r="FX496" s="162">
        <v>0.6</v>
      </c>
      <c r="FY496" s="142"/>
      <c r="FZ496" s="155" t="s">
        <v>246</v>
      </c>
      <c r="GA496" s="156"/>
      <c r="GB496" s="162">
        <v>0.6</v>
      </c>
      <c r="GC496" s="142"/>
      <c r="GD496" s="155" t="s">
        <v>246</v>
      </c>
      <c r="GE496" s="156"/>
      <c r="GF496" s="162">
        <v>0.6</v>
      </c>
      <c r="GG496" s="142"/>
      <c r="GH496" s="155" t="s">
        <v>246</v>
      </c>
      <c r="GI496" s="156"/>
      <c r="GJ496" s="162">
        <v>0.6</v>
      </c>
      <c r="GK496" s="142"/>
      <c r="GL496" s="155" t="s">
        <v>246</v>
      </c>
      <c r="GM496" s="156"/>
      <c r="GN496" s="162">
        <v>0.6</v>
      </c>
      <c r="GO496" s="142"/>
      <c r="GP496" s="155" t="s">
        <v>246</v>
      </c>
      <c r="GQ496" s="156"/>
      <c r="GR496" s="162">
        <v>0.6</v>
      </c>
      <c r="GS496" s="142"/>
      <c r="GT496" s="155" t="s">
        <v>246</v>
      </c>
      <c r="GU496" s="156"/>
      <c r="GV496" s="162">
        <v>0.6</v>
      </c>
      <c r="GW496" s="142"/>
      <c r="GX496" s="155" t="s">
        <v>246</v>
      </c>
      <c r="GY496" s="156"/>
      <c r="GZ496" s="162">
        <v>0.6</v>
      </c>
      <c r="HA496" s="142"/>
      <c r="HB496" s="155" t="s">
        <v>246</v>
      </c>
      <c r="HC496" s="156"/>
      <c r="HD496" s="162">
        <v>0.6</v>
      </c>
      <c r="HE496" s="142"/>
      <c r="HF496" s="155" t="s">
        <v>246</v>
      </c>
      <c r="HG496" s="156"/>
      <c r="HH496" s="162">
        <v>0.6</v>
      </c>
      <c r="HI496" s="142"/>
      <c r="HJ496" s="155" t="s">
        <v>246</v>
      </c>
      <c r="HK496" s="156"/>
      <c r="HL496" s="162">
        <v>0.6</v>
      </c>
      <c r="HM496" s="142"/>
      <c r="HN496" s="155" t="s">
        <v>246</v>
      </c>
      <c r="HO496" s="156"/>
      <c r="HP496" s="162">
        <v>0.6</v>
      </c>
      <c r="HQ496" s="142"/>
      <c r="HR496" s="155" t="s">
        <v>246</v>
      </c>
      <c r="HS496" s="156"/>
      <c r="HT496" s="162">
        <v>0.6</v>
      </c>
      <c r="HU496" s="142"/>
      <c r="HV496" s="155" t="s">
        <v>246</v>
      </c>
      <c r="HW496" s="156"/>
      <c r="HX496" s="162">
        <v>0.6</v>
      </c>
      <c r="HY496" s="142"/>
      <c r="HZ496" s="155" t="s">
        <v>246</v>
      </c>
      <c r="IA496" s="156"/>
      <c r="IB496" s="162">
        <v>0.6</v>
      </c>
      <c r="IC496" s="142"/>
      <c r="ID496" s="155" t="s">
        <v>246</v>
      </c>
      <c r="IE496" s="156"/>
      <c r="IF496" s="162">
        <v>0.6</v>
      </c>
      <c r="IG496" s="142"/>
      <c r="IH496" s="155" t="s">
        <v>246</v>
      </c>
      <c r="II496" s="156"/>
      <c r="IJ496" s="162">
        <v>0.6</v>
      </c>
      <c r="IK496" s="142"/>
      <c r="IL496" s="155" t="s">
        <v>246</v>
      </c>
      <c r="IM496" s="156"/>
      <c r="IN496" s="162">
        <v>0.6</v>
      </c>
      <c r="IO496" s="142"/>
      <c r="IP496" s="155" t="s">
        <v>246</v>
      </c>
      <c r="IQ496" s="156"/>
    </row>
    <row r="497" spans="2:251" ht="23.5" customHeight="1" x14ac:dyDescent="0.4">
      <c r="B497" s="234"/>
      <c r="C497" s="235"/>
      <c r="D497" s="137"/>
      <c r="E497" s="138"/>
      <c r="F497" s="145"/>
      <c r="G497" s="146"/>
      <c r="H497" s="137"/>
      <c r="I497" s="138"/>
      <c r="J497" s="145"/>
      <c r="K497" s="146"/>
      <c r="L497" s="137"/>
      <c r="M497" s="138"/>
      <c r="N497" s="145"/>
      <c r="O497" s="146"/>
      <c r="P497" s="137"/>
      <c r="Q497" s="138"/>
      <c r="R497" s="145"/>
      <c r="S497" s="146"/>
      <c r="T497" s="137"/>
      <c r="U497" s="138"/>
      <c r="V497" s="145"/>
      <c r="W497" s="146"/>
      <c r="X497" s="137"/>
      <c r="Y497" s="138"/>
      <c r="Z497" s="145"/>
      <c r="AA497" s="146"/>
      <c r="AB497" s="137"/>
      <c r="AC497" s="138"/>
      <c r="AD497" s="145"/>
      <c r="AE497" s="146"/>
      <c r="AF497" s="137"/>
      <c r="AG497" s="138"/>
      <c r="AH497" s="145"/>
      <c r="AI497" s="146"/>
      <c r="AJ497" s="137"/>
      <c r="AK497" s="138"/>
      <c r="AL497" s="145"/>
      <c r="AM497" s="146"/>
      <c r="AN497" s="137"/>
      <c r="AO497" s="138"/>
      <c r="AP497" s="145"/>
      <c r="AQ497" s="146"/>
      <c r="AR497" s="137"/>
      <c r="AS497" s="138"/>
      <c r="AT497" s="145"/>
      <c r="AU497" s="146"/>
      <c r="AV497" s="161">
        <f t="shared" ref="AV497" si="135">6.15</f>
        <v>6.15</v>
      </c>
      <c r="AW497" s="138"/>
      <c r="AX497" s="139" t="s">
        <v>134</v>
      </c>
      <c r="AY497" s="140"/>
      <c r="AZ497" s="161">
        <f t="shared" ref="AZ497" si="136">6.15</f>
        <v>6.15</v>
      </c>
      <c r="BA497" s="138"/>
      <c r="BB497" s="139" t="s">
        <v>134</v>
      </c>
      <c r="BC497" s="140"/>
      <c r="BD497" s="161">
        <f t="shared" ref="BD497" si="137">6.15</f>
        <v>6.15</v>
      </c>
      <c r="BE497" s="138"/>
      <c r="BF497" s="139" t="s">
        <v>134</v>
      </c>
      <c r="BG497" s="140"/>
      <c r="BH497" s="161">
        <f t="shared" ref="BH497" si="138">6.15</f>
        <v>6.15</v>
      </c>
      <c r="BI497" s="138"/>
      <c r="BJ497" s="139" t="s">
        <v>134</v>
      </c>
      <c r="BK497" s="140"/>
      <c r="BL497" s="161">
        <f t="shared" ref="BL497" si="139">6.15</f>
        <v>6.15</v>
      </c>
      <c r="BM497" s="138"/>
      <c r="BN497" s="139" t="s">
        <v>134</v>
      </c>
      <c r="BO497" s="140"/>
      <c r="BP497" s="161">
        <v>6.1000000000000005</v>
      </c>
      <c r="BQ497" s="138"/>
      <c r="BR497" s="139" t="s">
        <v>134</v>
      </c>
      <c r="BS497" s="140"/>
      <c r="BT497" s="161">
        <v>6.1000000000000005</v>
      </c>
      <c r="BU497" s="138"/>
      <c r="BV497" s="139" t="s">
        <v>134</v>
      </c>
      <c r="BW497" s="140"/>
      <c r="BX497" s="161">
        <v>6.1000000000000005</v>
      </c>
      <c r="BY497" s="138"/>
      <c r="BZ497" s="139" t="s">
        <v>134</v>
      </c>
      <c r="CA497" s="140"/>
      <c r="CB497" s="161">
        <v>6.1000000000000005</v>
      </c>
      <c r="CC497" s="138"/>
      <c r="CD497" s="139" t="s">
        <v>134</v>
      </c>
      <c r="CE497" s="140"/>
      <c r="CF497" s="161">
        <v>6.1000000000000005</v>
      </c>
      <c r="CG497" s="138"/>
      <c r="CH497" s="139" t="s">
        <v>134</v>
      </c>
      <c r="CI497" s="140"/>
      <c r="CJ497" s="161">
        <v>6.1000000000000005</v>
      </c>
      <c r="CK497" s="138"/>
      <c r="CL497" s="139" t="s">
        <v>134</v>
      </c>
      <c r="CM497" s="140"/>
      <c r="CN497" s="161">
        <v>6.1000000000000005</v>
      </c>
      <c r="CO497" s="138"/>
      <c r="CP497" s="139" t="s">
        <v>134</v>
      </c>
      <c r="CQ497" s="140"/>
      <c r="CR497" s="161">
        <v>6.1000000000000005</v>
      </c>
      <c r="CS497" s="138"/>
      <c r="CT497" s="139" t="s">
        <v>134</v>
      </c>
      <c r="CU497" s="140"/>
      <c r="CV497" s="161">
        <v>6.1000000000000005</v>
      </c>
      <c r="CW497" s="138"/>
      <c r="CX497" s="139" t="s">
        <v>134</v>
      </c>
      <c r="CY497" s="140"/>
      <c r="CZ497" s="161">
        <v>10.220000000000001</v>
      </c>
      <c r="DA497" s="138"/>
      <c r="DB497" s="139" t="s">
        <v>134</v>
      </c>
      <c r="DC497" s="140"/>
      <c r="DD497" s="161">
        <v>10.220000000000001</v>
      </c>
      <c r="DE497" s="138"/>
      <c r="DF497" s="139" t="s">
        <v>134</v>
      </c>
      <c r="DG497" s="140"/>
      <c r="DH497" s="161">
        <v>10.220000000000001</v>
      </c>
      <c r="DI497" s="138"/>
      <c r="DJ497" s="139" t="s">
        <v>134</v>
      </c>
      <c r="DK497" s="140"/>
      <c r="DL497" s="161">
        <v>10.220000000000001</v>
      </c>
      <c r="DM497" s="138"/>
      <c r="DN497" s="139" t="s">
        <v>134</v>
      </c>
      <c r="DO497" s="140"/>
      <c r="DP497" s="161">
        <v>10.220000000000001</v>
      </c>
      <c r="DQ497" s="138"/>
      <c r="DR497" s="139" t="s">
        <v>134</v>
      </c>
      <c r="DS497" s="140"/>
      <c r="DT497" s="161">
        <v>10.220000000000001</v>
      </c>
      <c r="DU497" s="138"/>
      <c r="DV497" s="139" t="s">
        <v>134</v>
      </c>
      <c r="DW497" s="140"/>
      <c r="DX497" s="161">
        <v>10.220000000000001</v>
      </c>
      <c r="DY497" s="138"/>
      <c r="DZ497" s="139" t="s">
        <v>134</v>
      </c>
      <c r="EA497" s="140"/>
      <c r="EB497" s="161">
        <v>10.220000000000001</v>
      </c>
      <c r="EC497" s="138"/>
      <c r="ED497" s="139" t="s">
        <v>134</v>
      </c>
      <c r="EE497" s="140"/>
      <c r="EF497" s="161">
        <v>10.220000000000001</v>
      </c>
      <c r="EG497" s="138"/>
      <c r="EH497" s="139" t="s">
        <v>134</v>
      </c>
      <c r="EI497" s="140"/>
      <c r="EJ497" s="161">
        <v>10.220000000000001</v>
      </c>
      <c r="EK497" s="138"/>
      <c r="EL497" s="139" t="s">
        <v>134</v>
      </c>
      <c r="EM497" s="140"/>
      <c r="EN497" s="161">
        <v>10.220000000000001</v>
      </c>
      <c r="EO497" s="138"/>
      <c r="EP497" s="139" t="s">
        <v>134</v>
      </c>
      <c r="EQ497" s="140"/>
      <c r="ER497" s="161">
        <v>10.220000000000001</v>
      </c>
      <c r="ES497" s="138"/>
      <c r="ET497" s="139" t="s">
        <v>134</v>
      </c>
      <c r="EU497" s="140"/>
      <c r="EV497" s="161">
        <v>10.220000000000001</v>
      </c>
      <c r="EW497" s="138"/>
      <c r="EX497" s="139" t="s">
        <v>134</v>
      </c>
      <c r="EY497" s="140"/>
      <c r="EZ497" s="161">
        <v>10.220000000000001</v>
      </c>
      <c r="FA497" s="138"/>
      <c r="FB497" s="139" t="s">
        <v>134</v>
      </c>
      <c r="FC497" s="140"/>
      <c r="FD497" s="161">
        <v>14.35</v>
      </c>
      <c r="FE497" s="138"/>
      <c r="FF497" s="139" t="s">
        <v>134</v>
      </c>
      <c r="FG497" s="140"/>
      <c r="FH497" s="161">
        <v>14.35</v>
      </c>
      <c r="FI497" s="138"/>
      <c r="FJ497" s="139" t="s">
        <v>134</v>
      </c>
      <c r="FK497" s="140"/>
      <c r="FL497" s="161">
        <v>14.35</v>
      </c>
      <c r="FM497" s="138"/>
      <c r="FN497" s="139" t="s">
        <v>134</v>
      </c>
      <c r="FO497" s="140"/>
      <c r="FP497" s="161">
        <v>14.299999999999999</v>
      </c>
      <c r="FQ497" s="138"/>
      <c r="FR497" s="139" t="s">
        <v>134</v>
      </c>
      <c r="FS497" s="140"/>
      <c r="FT497" s="161">
        <v>14.299999999999999</v>
      </c>
      <c r="FU497" s="138"/>
      <c r="FV497" s="139" t="s">
        <v>134</v>
      </c>
      <c r="FW497" s="140"/>
      <c r="FX497" s="161">
        <v>14.299999999999999</v>
      </c>
      <c r="FY497" s="138"/>
      <c r="FZ497" s="139" t="s">
        <v>134</v>
      </c>
      <c r="GA497" s="140"/>
      <c r="GB497" s="161">
        <v>14.299999999999999</v>
      </c>
      <c r="GC497" s="138"/>
      <c r="GD497" s="139" t="s">
        <v>134</v>
      </c>
      <c r="GE497" s="140"/>
      <c r="GF497" s="161">
        <v>14.299999999999999</v>
      </c>
      <c r="GG497" s="138"/>
      <c r="GH497" s="139" t="s">
        <v>134</v>
      </c>
      <c r="GI497" s="140"/>
      <c r="GJ497" s="161">
        <v>14.299999999999999</v>
      </c>
      <c r="GK497" s="138"/>
      <c r="GL497" s="139" t="s">
        <v>134</v>
      </c>
      <c r="GM497" s="140"/>
      <c r="GN497" s="161">
        <v>14.299999999999999</v>
      </c>
      <c r="GO497" s="138"/>
      <c r="GP497" s="139" t="s">
        <v>134</v>
      </c>
      <c r="GQ497" s="140"/>
      <c r="GR497" s="161">
        <v>14.299999999999999</v>
      </c>
      <c r="GS497" s="138"/>
      <c r="GT497" s="139" t="s">
        <v>134</v>
      </c>
      <c r="GU497" s="140"/>
      <c r="GV497" s="161">
        <v>14.299999999999999</v>
      </c>
      <c r="GW497" s="138"/>
      <c r="GX497" s="139" t="s">
        <v>134</v>
      </c>
      <c r="GY497" s="140"/>
      <c r="GZ497" s="161">
        <v>14.299999999999999</v>
      </c>
      <c r="HA497" s="138"/>
      <c r="HB497" s="139" t="s">
        <v>134</v>
      </c>
      <c r="HC497" s="140"/>
      <c r="HD497" s="161">
        <v>14.299999999999999</v>
      </c>
      <c r="HE497" s="138"/>
      <c r="HF497" s="139" t="s">
        <v>134</v>
      </c>
      <c r="HG497" s="140"/>
      <c r="HH497" s="161">
        <v>14.299999999999999</v>
      </c>
      <c r="HI497" s="138"/>
      <c r="HJ497" s="139" t="s">
        <v>134</v>
      </c>
      <c r="HK497" s="140"/>
      <c r="HL497" s="161">
        <v>14.299999999999999</v>
      </c>
      <c r="HM497" s="138"/>
      <c r="HN497" s="139" t="s">
        <v>134</v>
      </c>
      <c r="HO497" s="140"/>
      <c r="HP497" s="161">
        <v>14.299999999999999</v>
      </c>
      <c r="HQ497" s="138"/>
      <c r="HR497" s="139" t="s">
        <v>134</v>
      </c>
      <c r="HS497" s="140"/>
      <c r="HT497" s="161">
        <v>14.299999999999999</v>
      </c>
      <c r="HU497" s="138"/>
      <c r="HV497" s="139" t="s">
        <v>134</v>
      </c>
      <c r="HW497" s="140"/>
      <c r="HX497" s="161">
        <v>14.299999999999999</v>
      </c>
      <c r="HY497" s="138"/>
      <c r="HZ497" s="139" t="s">
        <v>134</v>
      </c>
      <c r="IA497" s="140"/>
      <c r="IB497" s="161">
        <v>14.299999999999999</v>
      </c>
      <c r="IC497" s="138"/>
      <c r="ID497" s="139" t="s">
        <v>134</v>
      </c>
      <c r="IE497" s="140"/>
      <c r="IF497" s="161">
        <v>14.299999999999999</v>
      </c>
      <c r="IG497" s="138"/>
      <c r="IH497" s="139" t="s">
        <v>134</v>
      </c>
      <c r="II497" s="140"/>
      <c r="IJ497" s="161">
        <v>14.299999999999999</v>
      </c>
      <c r="IK497" s="138"/>
      <c r="IL497" s="139" t="s">
        <v>134</v>
      </c>
      <c r="IM497" s="140"/>
      <c r="IN497" s="161">
        <v>14.299999999999999</v>
      </c>
      <c r="IO497" s="138"/>
      <c r="IP497" s="139" t="s">
        <v>134</v>
      </c>
      <c r="IQ497" s="140"/>
    </row>
    <row r="498" spans="2:251" ht="23.5" customHeight="1" x14ac:dyDescent="0.4">
      <c r="B498" s="232" t="s">
        <v>222</v>
      </c>
      <c r="C498" s="233"/>
      <c r="D498" s="141" t="s">
        <v>8</v>
      </c>
      <c r="E498" s="142"/>
      <c r="F498" s="143" t="s">
        <v>8</v>
      </c>
      <c r="G498" s="144"/>
      <c r="H498" s="141" t="s">
        <v>8</v>
      </c>
      <c r="I498" s="142"/>
      <c r="J498" s="143" t="s">
        <v>8</v>
      </c>
      <c r="K498" s="144"/>
      <c r="L498" s="141" t="s">
        <v>8</v>
      </c>
      <c r="M498" s="142"/>
      <c r="N498" s="143" t="s">
        <v>8</v>
      </c>
      <c r="O498" s="144"/>
      <c r="P498" s="141" t="s">
        <v>8</v>
      </c>
      <c r="Q498" s="142"/>
      <c r="R498" s="143" t="s">
        <v>8</v>
      </c>
      <c r="S498" s="144"/>
      <c r="T498" s="141" t="s">
        <v>8</v>
      </c>
      <c r="U498" s="142"/>
      <c r="V498" s="143" t="s">
        <v>8</v>
      </c>
      <c r="W498" s="144"/>
      <c r="X498" s="141" t="s">
        <v>8</v>
      </c>
      <c r="Y498" s="142"/>
      <c r="Z498" s="143" t="s">
        <v>8</v>
      </c>
      <c r="AA498" s="144"/>
      <c r="AB498" s="141" t="s">
        <v>8</v>
      </c>
      <c r="AC498" s="142"/>
      <c r="AD498" s="143" t="s">
        <v>8</v>
      </c>
      <c r="AE498" s="144"/>
      <c r="AF498" s="141" t="s">
        <v>8</v>
      </c>
      <c r="AG498" s="142"/>
      <c r="AH498" s="143" t="s">
        <v>8</v>
      </c>
      <c r="AI498" s="144"/>
      <c r="AJ498" s="141" t="s">
        <v>8</v>
      </c>
      <c r="AK498" s="142"/>
      <c r="AL498" s="143" t="s">
        <v>8</v>
      </c>
      <c r="AM498" s="144"/>
      <c r="AN498" s="141" t="s">
        <v>8</v>
      </c>
      <c r="AO498" s="142"/>
      <c r="AP498" s="143" t="s">
        <v>8</v>
      </c>
      <c r="AQ498" s="144"/>
      <c r="AR498" s="141" t="s">
        <v>8</v>
      </c>
      <c r="AS498" s="142"/>
      <c r="AT498" s="143" t="s">
        <v>8</v>
      </c>
      <c r="AU498" s="144"/>
      <c r="AV498" s="162">
        <v>0.6</v>
      </c>
      <c r="AW498" s="142"/>
      <c r="AX498" s="155" t="s">
        <v>246</v>
      </c>
      <c r="AY498" s="156"/>
      <c r="AZ498" s="162">
        <v>0.6</v>
      </c>
      <c r="BA498" s="142"/>
      <c r="BB498" s="155" t="s">
        <v>246</v>
      </c>
      <c r="BC498" s="156"/>
      <c r="BD498" s="162">
        <v>0.6</v>
      </c>
      <c r="BE498" s="142"/>
      <c r="BF498" s="155" t="s">
        <v>246</v>
      </c>
      <c r="BG498" s="156"/>
      <c r="BH498" s="162">
        <v>0.6</v>
      </c>
      <c r="BI498" s="142"/>
      <c r="BJ498" s="155" t="s">
        <v>246</v>
      </c>
      <c r="BK498" s="156"/>
      <c r="BL498" s="162">
        <v>0.6</v>
      </c>
      <c r="BM498" s="142"/>
      <c r="BN498" s="155" t="s">
        <v>246</v>
      </c>
      <c r="BO498" s="156"/>
      <c r="BP498" s="162">
        <v>0.6</v>
      </c>
      <c r="BQ498" s="142"/>
      <c r="BR498" s="155" t="s">
        <v>246</v>
      </c>
      <c r="BS498" s="156"/>
      <c r="BT498" s="162">
        <v>0.6</v>
      </c>
      <c r="BU498" s="142"/>
      <c r="BV498" s="155" t="s">
        <v>246</v>
      </c>
      <c r="BW498" s="156"/>
      <c r="BX498" s="162">
        <v>0.6</v>
      </c>
      <c r="BY498" s="142"/>
      <c r="BZ498" s="155" t="s">
        <v>246</v>
      </c>
      <c r="CA498" s="156"/>
      <c r="CB498" s="162">
        <v>0.6</v>
      </c>
      <c r="CC498" s="142"/>
      <c r="CD498" s="155" t="s">
        <v>246</v>
      </c>
      <c r="CE498" s="156"/>
      <c r="CF498" s="162">
        <v>0.6</v>
      </c>
      <c r="CG498" s="142"/>
      <c r="CH498" s="155" t="s">
        <v>246</v>
      </c>
      <c r="CI498" s="156"/>
      <c r="CJ498" s="162">
        <v>0.6</v>
      </c>
      <c r="CK498" s="142"/>
      <c r="CL498" s="155" t="s">
        <v>246</v>
      </c>
      <c r="CM498" s="156"/>
      <c r="CN498" s="162">
        <v>0.6</v>
      </c>
      <c r="CO498" s="142"/>
      <c r="CP498" s="155" t="s">
        <v>246</v>
      </c>
      <c r="CQ498" s="156"/>
      <c r="CR498" s="162">
        <v>0.6</v>
      </c>
      <c r="CS498" s="142"/>
      <c r="CT498" s="155" t="s">
        <v>246</v>
      </c>
      <c r="CU498" s="156"/>
      <c r="CV498" s="162">
        <v>0.6</v>
      </c>
      <c r="CW498" s="142"/>
      <c r="CX498" s="155" t="s">
        <v>246</v>
      </c>
      <c r="CY498" s="156"/>
      <c r="CZ498" s="162">
        <v>0.6</v>
      </c>
      <c r="DA498" s="142"/>
      <c r="DB498" s="155" t="s">
        <v>246</v>
      </c>
      <c r="DC498" s="156"/>
      <c r="DD498" s="162">
        <v>0.6</v>
      </c>
      <c r="DE498" s="142"/>
      <c r="DF498" s="155" t="s">
        <v>246</v>
      </c>
      <c r="DG498" s="156"/>
      <c r="DH498" s="162">
        <v>0.6</v>
      </c>
      <c r="DI498" s="142"/>
      <c r="DJ498" s="155" t="s">
        <v>246</v>
      </c>
      <c r="DK498" s="156"/>
      <c r="DL498" s="162">
        <v>0.6</v>
      </c>
      <c r="DM498" s="142"/>
      <c r="DN498" s="155" t="s">
        <v>246</v>
      </c>
      <c r="DO498" s="156"/>
      <c r="DP498" s="162">
        <v>0.6</v>
      </c>
      <c r="DQ498" s="142"/>
      <c r="DR498" s="155" t="s">
        <v>246</v>
      </c>
      <c r="DS498" s="156"/>
      <c r="DT498" s="162">
        <v>0.6</v>
      </c>
      <c r="DU498" s="142"/>
      <c r="DV498" s="155" t="s">
        <v>246</v>
      </c>
      <c r="DW498" s="156"/>
      <c r="DX498" s="162">
        <v>0.6</v>
      </c>
      <c r="DY498" s="142"/>
      <c r="DZ498" s="155" t="s">
        <v>246</v>
      </c>
      <c r="EA498" s="156"/>
      <c r="EB498" s="162">
        <v>0.6</v>
      </c>
      <c r="EC498" s="142"/>
      <c r="ED498" s="155" t="s">
        <v>246</v>
      </c>
      <c r="EE498" s="156"/>
      <c r="EF498" s="162">
        <v>0.6</v>
      </c>
      <c r="EG498" s="142"/>
      <c r="EH498" s="155" t="s">
        <v>246</v>
      </c>
      <c r="EI498" s="156"/>
      <c r="EJ498" s="162">
        <v>0.6</v>
      </c>
      <c r="EK498" s="142"/>
      <c r="EL498" s="155" t="s">
        <v>246</v>
      </c>
      <c r="EM498" s="156"/>
      <c r="EN498" s="162">
        <v>0.6</v>
      </c>
      <c r="EO498" s="142"/>
      <c r="EP498" s="155" t="s">
        <v>246</v>
      </c>
      <c r="EQ498" s="156"/>
      <c r="ER498" s="162">
        <v>0.6</v>
      </c>
      <c r="ES498" s="142"/>
      <c r="ET498" s="155" t="s">
        <v>246</v>
      </c>
      <c r="EU498" s="156"/>
      <c r="EV498" s="162">
        <v>0.6</v>
      </c>
      <c r="EW498" s="142"/>
      <c r="EX498" s="155" t="s">
        <v>246</v>
      </c>
      <c r="EY498" s="156"/>
      <c r="EZ498" s="162">
        <v>0.6</v>
      </c>
      <c r="FA498" s="142"/>
      <c r="FB498" s="155" t="s">
        <v>246</v>
      </c>
      <c r="FC498" s="156"/>
      <c r="FD498" s="162">
        <v>0.6</v>
      </c>
      <c r="FE498" s="142"/>
      <c r="FF498" s="155" t="s">
        <v>246</v>
      </c>
      <c r="FG498" s="156"/>
      <c r="FH498" s="162">
        <v>0.6</v>
      </c>
      <c r="FI498" s="142"/>
      <c r="FJ498" s="155" t="s">
        <v>246</v>
      </c>
      <c r="FK498" s="156"/>
      <c r="FL498" s="162">
        <v>0.6</v>
      </c>
      <c r="FM498" s="142"/>
      <c r="FN498" s="155" t="s">
        <v>246</v>
      </c>
      <c r="FO498" s="156"/>
      <c r="FP498" s="162">
        <v>0.6</v>
      </c>
      <c r="FQ498" s="142"/>
      <c r="FR498" s="155" t="s">
        <v>246</v>
      </c>
      <c r="FS498" s="156"/>
      <c r="FT498" s="162">
        <v>0.6</v>
      </c>
      <c r="FU498" s="142"/>
      <c r="FV498" s="155" t="s">
        <v>246</v>
      </c>
      <c r="FW498" s="156"/>
      <c r="FX498" s="162">
        <v>0.6</v>
      </c>
      <c r="FY498" s="142"/>
      <c r="FZ498" s="155" t="s">
        <v>246</v>
      </c>
      <c r="GA498" s="156"/>
      <c r="GB498" s="162">
        <v>0.6</v>
      </c>
      <c r="GC498" s="142"/>
      <c r="GD498" s="155" t="s">
        <v>246</v>
      </c>
      <c r="GE498" s="156"/>
      <c r="GF498" s="162">
        <v>0.6</v>
      </c>
      <c r="GG498" s="142"/>
      <c r="GH498" s="155" t="s">
        <v>246</v>
      </c>
      <c r="GI498" s="156"/>
      <c r="GJ498" s="162">
        <v>0.6</v>
      </c>
      <c r="GK498" s="142"/>
      <c r="GL498" s="155" t="s">
        <v>246</v>
      </c>
      <c r="GM498" s="156"/>
      <c r="GN498" s="162">
        <v>0.6</v>
      </c>
      <c r="GO498" s="142"/>
      <c r="GP498" s="155" t="s">
        <v>246</v>
      </c>
      <c r="GQ498" s="156"/>
      <c r="GR498" s="162">
        <v>0.6</v>
      </c>
      <c r="GS498" s="142"/>
      <c r="GT498" s="155" t="s">
        <v>246</v>
      </c>
      <c r="GU498" s="156"/>
      <c r="GV498" s="162">
        <v>0.6</v>
      </c>
      <c r="GW498" s="142"/>
      <c r="GX498" s="155" t="s">
        <v>246</v>
      </c>
      <c r="GY498" s="156"/>
      <c r="GZ498" s="162">
        <v>0.6</v>
      </c>
      <c r="HA498" s="142"/>
      <c r="HB498" s="155" t="s">
        <v>246</v>
      </c>
      <c r="HC498" s="156"/>
      <c r="HD498" s="162">
        <v>0.6</v>
      </c>
      <c r="HE498" s="142"/>
      <c r="HF498" s="155" t="s">
        <v>246</v>
      </c>
      <c r="HG498" s="156"/>
      <c r="HH498" s="162">
        <v>0.6</v>
      </c>
      <c r="HI498" s="142"/>
      <c r="HJ498" s="155" t="s">
        <v>246</v>
      </c>
      <c r="HK498" s="156"/>
      <c r="HL498" s="162">
        <v>0.6</v>
      </c>
      <c r="HM498" s="142"/>
      <c r="HN498" s="155" t="s">
        <v>246</v>
      </c>
      <c r="HO498" s="156"/>
      <c r="HP498" s="162">
        <v>0.6</v>
      </c>
      <c r="HQ498" s="142"/>
      <c r="HR498" s="155" t="s">
        <v>246</v>
      </c>
      <c r="HS498" s="156"/>
      <c r="HT498" s="162">
        <v>0.6</v>
      </c>
      <c r="HU498" s="142"/>
      <c r="HV498" s="155" t="s">
        <v>246</v>
      </c>
      <c r="HW498" s="156"/>
      <c r="HX498" s="162">
        <v>0.6</v>
      </c>
      <c r="HY498" s="142"/>
      <c r="HZ498" s="155" t="s">
        <v>246</v>
      </c>
      <c r="IA498" s="156"/>
      <c r="IB498" s="162">
        <v>0.6</v>
      </c>
      <c r="IC498" s="142"/>
      <c r="ID498" s="155" t="s">
        <v>246</v>
      </c>
      <c r="IE498" s="156"/>
      <c r="IF498" s="162">
        <v>0.6</v>
      </c>
      <c r="IG498" s="142"/>
      <c r="IH498" s="155" t="s">
        <v>246</v>
      </c>
      <c r="II498" s="156"/>
      <c r="IJ498" s="162">
        <v>0.6</v>
      </c>
      <c r="IK498" s="142"/>
      <c r="IL498" s="155" t="s">
        <v>246</v>
      </c>
      <c r="IM498" s="156"/>
      <c r="IN498" s="162">
        <v>0.6</v>
      </c>
      <c r="IO498" s="142"/>
      <c r="IP498" s="155" t="s">
        <v>246</v>
      </c>
      <c r="IQ498" s="156"/>
    </row>
    <row r="499" spans="2:251" ht="23.5" customHeight="1" x14ac:dyDescent="0.4">
      <c r="B499" s="234"/>
      <c r="C499" s="235"/>
      <c r="D499" s="137"/>
      <c r="E499" s="138"/>
      <c r="F499" s="145"/>
      <c r="G499" s="146"/>
      <c r="H499" s="137"/>
      <c r="I499" s="138"/>
      <c r="J499" s="145"/>
      <c r="K499" s="146"/>
      <c r="L499" s="137"/>
      <c r="M499" s="138"/>
      <c r="N499" s="145"/>
      <c r="O499" s="146"/>
      <c r="P499" s="137"/>
      <c r="Q499" s="138"/>
      <c r="R499" s="145"/>
      <c r="S499" s="146"/>
      <c r="T499" s="137"/>
      <c r="U499" s="138"/>
      <c r="V499" s="145"/>
      <c r="W499" s="146"/>
      <c r="X499" s="137"/>
      <c r="Y499" s="138"/>
      <c r="Z499" s="145"/>
      <c r="AA499" s="146"/>
      <c r="AB499" s="137"/>
      <c r="AC499" s="138"/>
      <c r="AD499" s="145"/>
      <c r="AE499" s="146"/>
      <c r="AF499" s="137"/>
      <c r="AG499" s="138"/>
      <c r="AH499" s="145"/>
      <c r="AI499" s="146"/>
      <c r="AJ499" s="137"/>
      <c r="AK499" s="138"/>
      <c r="AL499" s="145"/>
      <c r="AM499" s="146"/>
      <c r="AN499" s="137"/>
      <c r="AO499" s="138"/>
      <c r="AP499" s="145"/>
      <c r="AQ499" s="146"/>
      <c r="AR499" s="137"/>
      <c r="AS499" s="138"/>
      <c r="AT499" s="145"/>
      <c r="AU499" s="146"/>
      <c r="AV499" s="161">
        <f t="shared" ref="AV499" si="140">6.15</f>
        <v>6.15</v>
      </c>
      <c r="AW499" s="138"/>
      <c r="AX499" s="139" t="s">
        <v>134</v>
      </c>
      <c r="AY499" s="140"/>
      <c r="AZ499" s="161">
        <f t="shared" ref="AZ499" si="141">6.15</f>
        <v>6.15</v>
      </c>
      <c r="BA499" s="138"/>
      <c r="BB499" s="139" t="s">
        <v>134</v>
      </c>
      <c r="BC499" s="140"/>
      <c r="BD499" s="161">
        <f t="shared" ref="BD499" si="142">6.15</f>
        <v>6.15</v>
      </c>
      <c r="BE499" s="138"/>
      <c r="BF499" s="139" t="s">
        <v>134</v>
      </c>
      <c r="BG499" s="140"/>
      <c r="BH499" s="161">
        <f t="shared" ref="BH499" si="143">6.15</f>
        <v>6.15</v>
      </c>
      <c r="BI499" s="138"/>
      <c r="BJ499" s="139" t="s">
        <v>134</v>
      </c>
      <c r="BK499" s="140"/>
      <c r="BL499" s="161">
        <f t="shared" ref="BL499" si="144">6.15</f>
        <v>6.15</v>
      </c>
      <c r="BM499" s="138"/>
      <c r="BN499" s="139" t="s">
        <v>134</v>
      </c>
      <c r="BO499" s="140"/>
      <c r="BP499" s="161">
        <v>6.1000000000000005</v>
      </c>
      <c r="BQ499" s="138"/>
      <c r="BR499" s="139" t="s">
        <v>134</v>
      </c>
      <c r="BS499" s="140"/>
      <c r="BT499" s="161">
        <v>6.1000000000000005</v>
      </c>
      <c r="BU499" s="138"/>
      <c r="BV499" s="139" t="s">
        <v>134</v>
      </c>
      <c r="BW499" s="140"/>
      <c r="BX499" s="161">
        <v>6.1000000000000005</v>
      </c>
      <c r="BY499" s="138"/>
      <c r="BZ499" s="139" t="s">
        <v>134</v>
      </c>
      <c r="CA499" s="140"/>
      <c r="CB499" s="161">
        <v>6.1000000000000005</v>
      </c>
      <c r="CC499" s="138"/>
      <c r="CD499" s="139" t="s">
        <v>134</v>
      </c>
      <c r="CE499" s="140"/>
      <c r="CF499" s="161">
        <v>6.1000000000000005</v>
      </c>
      <c r="CG499" s="138"/>
      <c r="CH499" s="139" t="s">
        <v>134</v>
      </c>
      <c r="CI499" s="140"/>
      <c r="CJ499" s="161">
        <v>6.1000000000000005</v>
      </c>
      <c r="CK499" s="138"/>
      <c r="CL499" s="139" t="s">
        <v>134</v>
      </c>
      <c r="CM499" s="140"/>
      <c r="CN499" s="161">
        <v>6.1000000000000005</v>
      </c>
      <c r="CO499" s="138"/>
      <c r="CP499" s="139" t="s">
        <v>134</v>
      </c>
      <c r="CQ499" s="140"/>
      <c r="CR499" s="161">
        <v>6.1000000000000005</v>
      </c>
      <c r="CS499" s="138"/>
      <c r="CT499" s="139" t="s">
        <v>134</v>
      </c>
      <c r="CU499" s="140"/>
      <c r="CV499" s="161">
        <v>6.1000000000000005</v>
      </c>
      <c r="CW499" s="138"/>
      <c r="CX499" s="139" t="s">
        <v>134</v>
      </c>
      <c r="CY499" s="140"/>
      <c r="CZ499" s="161">
        <v>10.220000000000001</v>
      </c>
      <c r="DA499" s="138"/>
      <c r="DB499" s="139" t="s">
        <v>134</v>
      </c>
      <c r="DC499" s="140"/>
      <c r="DD499" s="161">
        <v>10.220000000000001</v>
      </c>
      <c r="DE499" s="138"/>
      <c r="DF499" s="139" t="s">
        <v>134</v>
      </c>
      <c r="DG499" s="140"/>
      <c r="DH499" s="161">
        <v>10.220000000000001</v>
      </c>
      <c r="DI499" s="138"/>
      <c r="DJ499" s="139" t="s">
        <v>134</v>
      </c>
      <c r="DK499" s="140"/>
      <c r="DL499" s="161">
        <v>10.220000000000001</v>
      </c>
      <c r="DM499" s="138"/>
      <c r="DN499" s="139" t="s">
        <v>134</v>
      </c>
      <c r="DO499" s="140"/>
      <c r="DP499" s="161">
        <v>10.220000000000001</v>
      </c>
      <c r="DQ499" s="138"/>
      <c r="DR499" s="139" t="s">
        <v>134</v>
      </c>
      <c r="DS499" s="140"/>
      <c r="DT499" s="161">
        <v>10.220000000000001</v>
      </c>
      <c r="DU499" s="138"/>
      <c r="DV499" s="139" t="s">
        <v>134</v>
      </c>
      <c r="DW499" s="140"/>
      <c r="DX499" s="161">
        <v>10.220000000000001</v>
      </c>
      <c r="DY499" s="138"/>
      <c r="DZ499" s="139" t="s">
        <v>134</v>
      </c>
      <c r="EA499" s="140"/>
      <c r="EB499" s="161">
        <v>10.220000000000001</v>
      </c>
      <c r="EC499" s="138"/>
      <c r="ED499" s="139" t="s">
        <v>134</v>
      </c>
      <c r="EE499" s="140"/>
      <c r="EF499" s="161">
        <v>10.220000000000001</v>
      </c>
      <c r="EG499" s="138"/>
      <c r="EH499" s="139" t="s">
        <v>134</v>
      </c>
      <c r="EI499" s="140"/>
      <c r="EJ499" s="161">
        <v>10.220000000000001</v>
      </c>
      <c r="EK499" s="138"/>
      <c r="EL499" s="139" t="s">
        <v>134</v>
      </c>
      <c r="EM499" s="140"/>
      <c r="EN499" s="161">
        <v>10.220000000000001</v>
      </c>
      <c r="EO499" s="138"/>
      <c r="EP499" s="139" t="s">
        <v>134</v>
      </c>
      <c r="EQ499" s="140"/>
      <c r="ER499" s="161">
        <v>10.220000000000001</v>
      </c>
      <c r="ES499" s="138"/>
      <c r="ET499" s="139" t="s">
        <v>134</v>
      </c>
      <c r="EU499" s="140"/>
      <c r="EV499" s="161">
        <v>10.220000000000001</v>
      </c>
      <c r="EW499" s="138"/>
      <c r="EX499" s="139" t="s">
        <v>134</v>
      </c>
      <c r="EY499" s="140"/>
      <c r="EZ499" s="161">
        <v>10.220000000000001</v>
      </c>
      <c r="FA499" s="138"/>
      <c r="FB499" s="139" t="s">
        <v>134</v>
      </c>
      <c r="FC499" s="140"/>
      <c r="FD499" s="161">
        <v>14.35</v>
      </c>
      <c r="FE499" s="138"/>
      <c r="FF499" s="139" t="s">
        <v>134</v>
      </c>
      <c r="FG499" s="140"/>
      <c r="FH499" s="161">
        <v>14.35</v>
      </c>
      <c r="FI499" s="138"/>
      <c r="FJ499" s="139" t="s">
        <v>134</v>
      </c>
      <c r="FK499" s="140"/>
      <c r="FL499" s="161">
        <v>14.35</v>
      </c>
      <c r="FM499" s="138"/>
      <c r="FN499" s="139" t="s">
        <v>134</v>
      </c>
      <c r="FO499" s="140"/>
      <c r="FP499" s="161">
        <v>14.299999999999999</v>
      </c>
      <c r="FQ499" s="138"/>
      <c r="FR499" s="139" t="s">
        <v>134</v>
      </c>
      <c r="FS499" s="140"/>
      <c r="FT499" s="161">
        <v>14.299999999999999</v>
      </c>
      <c r="FU499" s="138"/>
      <c r="FV499" s="139" t="s">
        <v>134</v>
      </c>
      <c r="FW499" s="140"/>
      <c r="FX499" s="161">
        <v>14.299999999999999</v>
      </c>
      <c r="FY499" s="138"/>
      <c r="FZ499" s="139" t="s">
        <v>134</v>
      </c>
      <c r="GA499" s="140"/>
      <c r="GB499" s="161">
        <v>14.299999999999999</v>
      </c>
      <c r="GC499" s="138"/>
      <c r="GD499" s="139" t="s">
        <v>134</v>
      </c>
      <c r="GE499" s="140"/>
      <c r="GF499" s="161">
        <v>14.299999999999999</v>
      </c>
      <c r="GG499" s="138"/>
      <c r="GH499" s="139" t="s">
        <v>134</v>
      </c>
      <c r="GI499" s="140"/>
      <c r="GJ499" s="161">
        <v>14.299999999999999</v>
      </c>
      <c r="GK499" s="138"/>
      <c r="GL499" s="139" t="s">
        <v>134</v>
      </c>
      <c r="GM499" s="140"/>
      <c r="GN499" s="161">
        <v>14.299999999999999</v>
      </c>
      <c r="GO499" s="138"/>
      <c r="GP499" s="139" t="s">
        <v>134</v>
      </c>
      <c r="GQ499" s="140"/>
      <c r="GR499" s="161">
        <v>14.299999999999999</v>
      </c>
      <c r="GS499" s="138"/>
      <c r="GT499" s="139" t="s">
        <v>134</v>
      </c>
      <c r="GU499" s="140"/>
      <c r="GV499" s="161">
        <v>14.299999999999999</v>
      </c>
      <c r="GW499" s="138"/>
      <c r="GX499" s="139" t="s">
        <v>134</v>
      </c>
      <c r="GY499" s="140"/>
      <c r="GZ499" s="161">
        <v>14.299999999999999</v>
      </c>
      <c r="HA499" s="138"/>
      <c r="HB499" s="139" t="s">
        <v>134</v>
      </c>
      <c r="HC499" s="140"/>
      <c r="HD499" s="161">
        <v>14.299999999999999</v>
      </c>
      <c r="HE499" s="138"/>
      <c r="HF499" s="139" t="s">
        <v>134</v>
      </c>
      <c r="HG499" s="140"/>
      <c r="HH499" s="161">
        <v>14.299999999999999</v>
      </c>
      <c r="HI499" s="138"/>
      <c r="HJ499" s="139" t="s">
        <v>134</v>
      </c>
      <c r="HK499" s="140"/>
      <c r="HL499" s="161">
        <v>14.299999999999999</v>
      </c>
      <c r="HM499" s="138"/>
      <c r="HN499" s="139" t="s">
        <v>134</v>
      </c>
      <c r="HO499" s="140"/>
      <c r="HP499" s="161">
        <v>14.299999999999999</v>
      </c>
      <c r="HQ499" s="138"/>
      <c r="HR499" s="139" t="s">
        <v>134</v>
      </c>
      <c r="HS499" s="140"/>
      <c r="HT499" s="161">
        <v>14.299999999999999</v>
      </c>
      <c r="HU499" s="138"/>
      <c r="HV499" s="139" t="s">
        <v>134</v>
      </c>
      <c r="HW499" s="140"/>
      <c r="HX499" s="161">
        <v>14.299999999999999</v>
      </c>
      <c r="HY499" s="138"/>
      <c r="HZ499" s="139" t="s">
        <v>134</v>
      </c>
      <c r="IA499" s="140"/>
      <c r="IB499" s="161">
        <v>14.299999999999999</v>
      </c>
      <c r="IC499" s="138"/>
      <c r="ID499" s="139" t="s">
        <v>134</v>
      </c>
      <c r="IE499" s="140"/>
      <c r="IF499" s="161">
        <v>14.299999999999999</v>
      </c>
      <c r="IG499" s="138"/>
      <c r="IH499" s="139" t="s">
        <v>134</v>
      </c>
      <c r="II499" s="140"/>
      <c r="IJ499" s="161">
        <v>14.299999999999999</v>
      </c>
      <c r="IK499" s="138"/>
      <c r="IL499" s="139" t="s">
        <v>134</v>
      </c>
      <c r="IM499" s="140"/>
      <c r="IN499" s="161">
        <v>14.299999999999999</v>
      </c>
      <c r="IO499" s="138"/>
      <c r="IP499" s="139" t="s">
        <v>134</v>
      </c>
      <c r="IQ499" s="140"/>
    </row>
    <row r="500" spans="2:251" ht="23.5" customHeight="1" x14ac:dyDescent="0.4">
      <c r="B500" s="232" t="s">
        <v>223</v>
      </c>
      <c r="C500" s="233"/>
      <c r="D500" s="141" t="s">
        <v>8</v>
      </c>
      <c r="E500" s="142"/>
      <c r="F500" s="143" t="s">
        <v>8</v>
      </c>
      <c r="G500" s="144"/>
      <c r="H500" s="141" t="s">
        <v>8</v>
      </c>
      <c r="I500" s="142"/>
      <c r="J500" s="143" t="s">
        <v>8</v>
      </c>
      <c r="K500" s="144"/>
      <c r="L500" s="141" t="s">
        <v>8</v>
      </c>
      <c r="M500" s="142"/>
      <c r="N500" s="143" t="s">
        <v>8</v>
      </c>
      <c r="O500" s="144"/>
      <c r="P500" s="141" t="s">
        <v>8</v>
      </c>
      <c r="Q500" s="142"/>
      <c r="R500" s="143" t="s">
        <v>8</v>
      </c>
      <c r="S500" s="144"/>
      <c r="T500" s="141" t="s">
        <v>8</v>
      </c>
      <c r="U500" s="142"/>
      <c r="V500" s="143" t="s">
        <v>8</v>
      </c>
      <c r="W500" s="144"/>
      <c r="X500" s="141" t="s">
        <v>8</v>
      </c>
      <c r="Y500" s="142"/>
      <c r="Z500" s="143" t="s">
        <v>8</v>
      </c>
      <c r="AA500" s="144"/>
      <c r="AB500" s="141" t="s">
        <v>8</v>
      </c>
      <c r="AC500" s="142"/>
      <c r="AD500" s="143" t="s">
        <v>8</v>
      </c>
      <c r="AE500" s="144"/>
      <c r="AF500" s="141" t="s">
        <v>8</v>
      </c>
      <c r="AG500" s="142"/>
      <c r="AH500" s="143" t="s">
        <v>8</v>
      </c>
      <c r="AI500" s="144"/>
      <c r="AJ500" s="141" t="s">
        <v>8</v>
      </c>
      <c r="AK500" s="142"/>
      <c r="AL500" s="143" t="s">
        <v>8</v>
      </c>
      <c r="AM500" s="144"/>
      <c r="AN500" s="141" t="s">
        <v>8</v>
      </c>
      <c r="AO500" s="142"/>
      <c r="AP500" s="143" t="s">
        <v>8</v>
      </c>
      <c r="AQ500" s="144"/>
      <c r="AR500" s="141" t="s">
        <v>8</v>
      </c>
      <c r="AS500" s="142"/>
      <c r="AT500" s="143" t="s">
        <v>8</v>
      </c>
      <c r="AU500" s="144"/>
      <c r="AV500" s="162">
        <v>0.6</v>
      </c>
      <c r="AW500" s="142"/>
      <c r="AX500" s="155" t="s">
        <v>246</v>
      </c>
      <c r="AY500" s="156"/>
      <c r="AZ500" s="162">
        <v>0.6</v>
      </c>
      <c r="BA500" s="142"/>
      <c r="BB500" s="155" t="s">
        <v>246</v>
      </c>
      <c r="BC500" s="156"/>
      <c r="BD500" s="162">
        <v>0.6</v>
      </c>
      <c r="BE500" s="142"/>
      <c r="BF500" s="155" t="s">
        <v>246</v>
      </c>
      <c r="BG500" s="156"/>
      <c r="BH500" s="162">
        <v>0.6</v>
      </c>
      <c r="BI500" s="142"/>
      <c r="BJ500" s="155" t="s">
        <v>246</v>
      </c>
      <c r="BK500" s="156"/>
      <c r="BL500" s="162">
        <v>0.6</v>
      </c>
      <c r="BM500" s="142"/>
      <c r="BN500" s="155" t="s">
        <v>246</v>
      </c>
      <c r="BO500" s="156"/>
      <c r="BP500" s="162">
        <v>0.6</v>
      </c>
      <c r="BQ500" s="142"/>
      <c r="BR500" s="155" t="s">
        <v>246</v>
      </c>
      <c r="BS500" s="156"/>
      <c r="BT500" s="162">
        <v>0.6</v>
      </c>
      <c r="BU500" s="142"/>
      <c r="BV500" s="155" t="s">
        <v>246</v>
      </c>
      <c r="BW500" s="156"/>
      <c r="BX500" s="162">
        <v>0.6</v>
      </c>
      <c r="BY500" s="142"/>
      <c r="BZ500" s="155" t="s">
        <v>246</v>
      </c>
      <c r="CA500" s="156"/>
      <c r="CB500" s="162">
        <v>0.6</v>
      </c>
      <c r="CC500" s="142"/>
      <c r="CD500" s="155" t="s">
        <v>246</v>
      </c>
      <c r="CE500" s="156"/>
      <c r="CF500" s="162">
        <v>0.6</v>
      </c>
      <c r="CG500" s="142"/>
      <c r="CH500" s="155" t="s">
        <v>246</v>
      </c>
      <c r="CI500" s="156"/>
      <c r="CJ500" s="162">
        <v>0.6</v>
      </c>
      <c r="CK500" s="142"/>
      <c r="CL500" s="155" t="s">
        <v>246</v>
      </c>
      <c r="CM500" s="156"/>
      <c r="CN500" s="162">
        <v>0.6</v>
      </c>
      <c r="CO500" s="142"/>
      <c r="CP500" s="155" t="s">
        <v>246</v>
      </c>
      <c r="CQ500" s="156"/>
      <c r="CR500" s="162">
        <v>0.6</v>
      </c>
      <c r="CS500" s="142"/>
      <c r="CT500" s="155" t="s">
        <v>246</v>
      </c>
      <c r="CU500" s="156"/>
      <c r="CV500" s="162">
        <v>0.6</v>
      </c>
      <c r="CW500" s="142"/>
      <c r="CX500" s="155" t="s">
        <v>246</v>
      </c>
      <c r="CY500" s="156"/>
      <c r="CZ500" s="162">
        <v>0.6</v>
      </c>
      <c r="DA500" s="142"/>
      <c r="DB500" s="155" t="s">
        <v>246</v>
      </c>
      <c r="DC500" s="156"/>
      <c r="DD500" s="162">
        <v>0.6</v>
      </c>
      <c r="DE500" s="142"/>
      <c r="DF500" s="155" t="s">
        <v>246</v>
      </c>
      <c r="DG500" s="156"/>
      <c r="DH500" s="162">
        <v>0.6</v>
      </c>
      <c r="DI500" s="142"/>
      <c r="DJ500" s="155" t="s">
        <v>246</v>
      </c>
      <c r="DK500" s="156"/>
      <c r="DL500" s="162">
        <v>0.6</v>
      </c>
      <c r="DM500" s="142"/>
      <c r="DN500" s="155" t="s">
        <v>246</v>
      </c>
      <c r="DO500" s="156"/>
      <c r="DP500" s="162">
        <v>0.6</v>
      </c>
      <c r="DQ500" s="142"/>
      <c r="DR500" s="155" t="s">
        <v>246</v>
      </c>
      <c r="DS500" s="156"/>
      <c r="DT500" s="162">
        <v>0.6</v>
      </c>
      <c r="DU500" s="142"/>
      <c r="DV500" s="155" t="s">
        <v>246</v>
      </c>
      <c r="DW500" s="156"/>
      <c r="DX500" s="162">
        <v>0.6</v>
      </c>
      <c r="DY500" s="142"/>
      <c r="DZ500" s="155" t="s">
        <v>246</v>
      </c>
      <c r="EA500" s="156"/>
      <c r="EB500" s="162">
        <v>0.6</v>
      </c>
      <c r="EC500" s="142"/>
      <c r="ED500" s="155" t="s">
        <v>246</v>
      </c>
      <c r="EE500" s="156"/>
      <c r="EF500" s="162">
        <v>0.6</v>
      </c>
      <c r="EG500" s="142"/>
      <c r="EH500" s="155" t="s">
        <v>246</v>
      </c>
      <c r="EI500" s="156"/>
      <c r="EJ500" s="162">
        <v>0.6</v>
      </c>
      <c r="EK500" s="142"/>
      <c r="EL500" s="155" t="s">
        <v>246</v>
      </c>
      <c r="EM500" s="156"/>
      <c r="EN500" s="162">
        <v>0.6</v>
      </c>
      <c r="EO500" s="142"/>
      <c r="EP500" s="155" t="s">
        <v>246</v>
      </c>
      <c r="EQ500" s="156"/>
      <c r="ER500" s="162">
        <v>0.6</v>
      </c>
      <c r="ES500" s="142"/>
      <c r="ET500" s="155" t="s">
        <v>246</v>
      </c>
      <c r="EU500" s="156"/>
      <c r="EV500" s="162">
        <v>0.6</v>
      </c>
      <c r="EW500" s="142"/>
      <c r="EX500" s="155" t="s">
        <v>246</v>
      </c>
      <c r="EY500" s="156"/>
      <c r="EZ500" s="162">
        <v>0.6</v>
      </c>
      <c r="FA500" s="142"/>
      <c r="FB500" s="155" t="s">
        <v>246</v>
      </c>
      <c r="FC500" s="156"/>
      <c r="FD500" s="162">
        <v>0.6</v>
      </c>
      <c r="FE500" s="142"/>
      <c r="FF500" s="155" t="s">
        <v>246</v>
      </c>
      <c r="FG500" s="156"/>
      <c r="FH500" s="162">
        <v>0.6</v>
      </c>
      <c r="FI500" s="142"/>
      <c r="FJ500" s="155" t="s">
        <v>246</v>
      </c>
      <c r="FK500" s="156"/>
      <c r="FL500" s="162">
        <v>0.6</v>
      </c>
      <c r="FM500" s="142"/>
      <c r="FN500" s="155" t="s">
        <v>246</v>
      </c>
      <c r="FO500" s="156"/>
      <c r="FP500" s="162">
        <v>0.6</v>
      </c>
      <c r="FQ500" s="142"/>
      <c r="FR500" s="155" t="s">
        <v>246</v>
      </c>
      <c r="FS500" s="156"/>
      <c r="FT500" s="162">
        <v>0.6</v>
      </c>
      <c r="FU500" s="142"/>
      <c r="FV500" s="155" t="s">
        <v>246</v>
      </c>
      <c r="FW500" s="156"/>
      <c r="FX500" s="162">
        <v>0.6</v>
      </c>
      <c r="FY500" s="142"/>
      <c r="FZ500" s="155" t="s">
        <v>246</v>
      </c>
      <c r="GA500" s="156"/>
      <c r="GB500" s="162">
        <v>0.6</v>
      </c>
      <c r="GC500" s="142"/>
      <c r="GD500" s="155" t="s">
        <v>246</v>
      </c>
      <c r="GE500" s="156"/>
      <c r="GF500" s="162">
        <v>0.6</v>
      </c>
      <c r="GG500" s="142"/>
      <c r="GH500" s="155" t="s">
        <v>246</v>
      </c>
      <c r="GI500" s="156"/>
      <c r="GJ500" s="162">
        <v>0.6</v>
      </c>
      <c r="GK500" s="142"/>
      <c r="GL500" s="155" t="s">
        <v>246</v>
      </c>
      <c r="GM500" s="156"/>
      <c r="GN500" s="162">
        <v>0.6</v>
      </c>
      <c r="GO500" s="142"/>
      <c r="GP500" s="155" t="s">
        <v>246</v>
      </c>
      <c r="GQ500" s="156"/>
      <c r="GR500" s="162">
        <v>0.6</v>
      </c>
      <c r="GS500" s="142"/>
      <c r="GT500" s="155" t="s">
        <v>246</v>
      </c>
      <c r="GU500" s="156"/>
      <c r="GV500" s="162">
        <v>0.6</v>
      </c>
      <c r="GW500" s="142"/>
      <c r="GX500" s="155" t="s">
        <v>246</v>
      </c>
      <c r="GY500" s="156"/>
      <c r="GZ500" s="162">
        <v>0.6</v>
      </c>
      <c r="HA500" s="142"/>
      <c r="HB500" s="155" t="s">
        <v>246</v>
      </c>
      <c r="HC500" s="156"/>
      <c r="HD500" s="162">
        <v>0.6</v>
      </c>
      <c r="HE500" s="142"/>
      <c r="HF500" s="155" t="s">
        <v>246</v>
      </c>
      <c r="HG500" s="156"/>
      <c r="HH500" s="162">
        <v>0.6</v>
      </c>
      <c r="HI500" s="142"/>
      <c r="HJ500" s="155" t="s">
        <v>246</v>
      </c>
      <c r="HK500" s="156"/>
      <c r="HL500" s="162">
        <v>0.6</v>
      </c>
      <c r="HM500" s="142"/>
      <c r="HN500" s="155" t="s">
        <v>246</v>
      </c>
      <c r="HO500" s="156"/>
      <c r="HP500" s="162">
        <v>0.6</v>
      </c>
      <c r="HQ500" s="142"/>
      <c r="HR500" s="155" t="s">
        <v>246</v>
      </c>
      <c r="HS500" s="156"/>
      <c r="HT500" s="162">
        <v>0.6</v>
      </c>
      <c r="HU500" s="142"/>
      <c r="HV500" s="155" t="s">
        <v>246</v>
      </c>
      <c r="HW500" s="156"/>
      <c r="HX500" s="162">
        <v>0.6</v>
      </c>
      <c r="HY500" s="142"/>
      <c r="HZ500" s="155" t="s">
        <v>246</v>
      </c>
      <c r="IA500" s="156"/>
      <c r="IB500" s="162">
        <v>0.6</v>
      </c>
      <c r="IC500" s="142"/>
      <c r="ID500" s="155" t="s">
        <v>246</v>
      </c>
      <c r="IE500" s="156"/>
      <c r="IF500" s="162">
        <v>0.6</v>
      </c>
      <c r="IG500" s="142"/>
      <c r="IH500" s="155" t="s">
        <v>246</v>
      </c>
      <c r="II500" s="156"/>
      <c r="IJ500" s="162">
        <v>0.6</v>
      </c>
      <c r="IK500" s="142"/>
      <c r="IL500" s="155" t="s">
        <v>246</v>
      </c>
      <c r="IM500" s="156"/>
      <c r="IN500" s="162">
        <v>0.6</v>
      </c>
      <c r="IO500" s="142"/>
      <c r="IP500" s="155" t="s">
        <v>246</v>
      </c>
      <c r="IQ500" s="156"/>
    </row>
    <row r="501" spans="2:251" ht="23.5" customHeight="1" x14ac:dyDescent="0.4">
      <c r="B501" s="234"/>
      <c r="C501" s="235"/>
      <c r="D501" s="137"/>
      <c r="E501" s="138"/>
      <c r="F501" s="145"/>
      <c r="G501" s="146"/>
      <c r="H501" s="137"/>
      <c r="I501" s="138"/>
      <c r="J501" s="145"/>
      <c r="K501" s="146"/>
      <c r="L501" s="137"/>
      <c r="M501" s="138"/>
      <c r="N501" s="145"/>
      <c r="O501" s="146"/>
      <c r="P501" s="137"/>
      <c r="Q501" s="138"/>
      <c r="R501" s="145"/>
      <c r="S501" s="146"/>
      <c r="T501" s="137"/>
      <c r="U501" s="138"/>
      <c r="V501" s="145"/>
      <c r="W501" s="146"/>
      <c r="X501" s="137"/>
      <c r="Y501" s="138"/>
      <c r="Z501" s="145"/>
      <c r="AA501" s="146"/>
      <c r="AB501" s="137"/>
      <c r="AC501" s="138"/>
      <c r="AD501" s="145"/>
      <c r="AE501" s="146"/>
      <c r="AF501" s="137"/>
      <c r="AG501" s="138"/>
      <c r="AH501" s="145"/>
      <c r="AI501" s="146"/>
      <c r="AJ501" s="137"/>
      <c r="AK501" s="138"/>
      <c r="AL501" s="145"/>
      <c r="AM501" s="146"/>
      <c r="AN501" s="137"/>
      <c r="AO501" s="138"/>
      <c r="AP501" s="145"/>
      <c r="AQ501" s="146"/>
      <c r="AR501" s="137"/>
      <c r="AS501" s="138"/>
      <c r="AT501" s="145"/>
      <c r="AU501" s="146"/>
      <c r="AV501" s="161">
        <f t="shared" ref="AV501" si="145">6.15</f>
        <v>6.15</v>
      </c>
      <c r="AW501" s="138"/>
      <c r="AX501" s="139" t="s">
        <v>134</v>
      </c>
      <c r="AY501" s="140"/>
      <c r="AZ501" s="161">
        <f t="shared" ref="AZ501" si="146">6.15</f>
        <v>6.15</v>
      </c>
      <c r="BA501" s="138"/>
      <c r="BB501" s="139" t="s">
        <v>134</v>
      </c>
      <c r="BC501" s="140"/>
      <c r="BD501" s="161">
        <f t="shared" ref="BD501" si="147">6.15</f>
        <v>6.15</v>
      </c>
      <c r="BE501" s="138"/>
      <c r="BF501" s="139" t="s">
        <v>134</v>
      </c>
      <c r="BG501" s="140"/>
      <c r="BH501" s="161">
        <f t="shared" ref="BH501" si="148">6.15</f>
        <v>6.15</v>
      </c>
      <c r="BI501" s="138"/>
      <c r="BJ501" s="139" t="s">
        <v>134</v>
      </c>
      <c r="BK501" s="140"/>
      <c r="BL501" s="161">
        <f t="shared" ref="BL501" si="149">6.15</f>
        <v>6.15</v>
      </c>
      <c r="BM501" s="138"/>
      <c r="BN501" s="139" t="s">
        <v>134</v>
      </c>
      <c r="BO501" s="140"/>
      <c r="BP501" s="161">
        <v>6.1000000000000005</v>
      </c>
      <c r="BQ501" s="138"/>
      <c r="BR501" s="139" t="s">
        <v>134</v>
      </c>
      <c r="BS501" s="140"/>
      <c r="BT501" s="161">
        <v>6.1000000000000005</v>
      </c>
      <c r="BU501" s="138"/>
      <c r="BV501" s="139" t="s">
        <v>134</v>
      </c>
      <c r="BW501" s="140"/>
      <c r="BX501" s="161">
        <v>6.1000000000000005</v>
      </c>
      <c r="BY501" s="138"/>
      <c r="BZ501" s="139" t="s">
        <v>134</v>
      </c>
      <c r="CA501" s="140"/>
      <c r="CB501" s="161">
        <v>6.1000000000000005</v>
      </c>
      <c r="CC501" s="138"/>
      <c r="CD501" s="139" t="s">
        <v>134</v>
      </c>
      <c r="CE501" s="140"/>
      <c r="CF501" s="161">
        <v>6.1000000000000005</v>
      </c>
      <c r="CG501" s="138"/>
      <c r="CH501" s="139" t="s">
        <v>134</v>
      </c>
      <c r="CI501" s="140"/>
      <c r="CJ501" s="161">
        <v>6.1000000000000005</v>
      </c>
      <c r="CK501" s="138"/>
      <c r="CL501" s="139" t="s">
        <v>134</v>
      </c>
      <c r="CM501" s="140"/>
      <c r="CN501" s="161">
        <v>6.1000000000000005</v>
      </c>
      <c r="CO501" s="138"/>
      <c r="CP501" s="139" t="s">
        <v>134</v>
      </c>
      <c r="CQ501" s="140"/>
      <c r="CR501" s="161">
        <v>6.1000000000000005</v>
      </c>
      <c r="CS501" s="138"/>
      <c r="CT501" s="139" t="s">
        <v>134</v>
      </c>
      <c r="CU501" s="140"/>
      <c r="CV501" s="161">
        <v>6.1000000000000005</v>
      </c>
      <c r="CW501" s="138"/>
      <c r="CX501" s="139" t="s">
        <v>134</v>
      </c>
      <c r="CY501" s="140"/>
      <c r="CZ501" s="161">
        <v>10.220000000000001</v>
      </c>
      <c r="DA501" s="138"/>
      <c r="DB501" s="139" t="s">
        <v>134</v>
      </c>
      <c r="DC501" s="140"/>
      <c r="DD501" s="161">
        <v>10.220000000000001</v>
      </c>
      <c r="DE501" s="138"/>
      <c r="DF501" s="139" t="s">
        <v>134</v>
      </c>
      <c r="DG501" s="140"/>
      <c r="DH501" s="161">
        <v>10.220000000000001</v>
      </c>
      <c r="DI501" s="138"/>
      <c r="DJ501" s="139" t="s">
        <v>134</v>
      </c>
      <c r="DK501" s="140"/>
      <c r="DL501" s="161">
        <v>10.220000000000001</v>
      </c>
      <c r="DM501" s="138"/>
      <c r="DN501" s="139" t="s">
        <v>134</v>
      </c>
      <c r="DO501" s="140"/>
      <c r="DP501" s="161">
        <v>10.220000000000001</v>
      </c>
      <c r="DQ501" s="138"/>
      <c r="DR501" s="139" t="s">
        <v>134</v>
      </c>
      <c r="DS501" s="140"/>
      <c r="DT501" s="161">
        <v>10.220000000000001</v>
      </c>
      <c r="DU501" s="138"/>
      <c r="DV501" s="139" t="s">
        <v>134</v>
      </c>
      <c r="DW501" s="140"/>
      <c r="DX501" s="161">
        <v>10.220000000000001</v>
      </c>
      <c r="DY501" s="138"/>
      <c r="DZ501" s="139" t="s">
        <v>134</v>
      </c>
      <c r="EA501" s="140"/>
      <c r="EB501" s="161">
        <v>10.220000000000001</v>
      </c>
      <c r="EC501" s="138"/>
      <c r="ED501" s="139" t="s">
        <v>134</v>
      </c>
      <c r="EE501" s="140"/>
      <c r="EF501" s="161">
        <v>10.220000000000001</v>
      </c>
      <c r="EG501" s="138"/>
      <c r="EH501" s="139" t="s">
        <v>134</v>
      </c>
      <c r="EI501" s="140"/>
      <c r="EJ501" s="161">
        <v>10.220000000000001</v>
      </c>
      <c r="EK501" s="138"/>
      <c r="EL501" s="139" t="s">
        <v>134</v>
      </c>
      <c r="EM501" s="140"/>
      <c r="EN501" s="161">
        <v>10.220000000000001</v>
      </c>
      <c r="EO501" s="138"/>
      <c r="EP501" s="139" t="s">
        <v>134</v>
      </c>
      <c r="EQ501" s="140"/>
      <c r="ER501" s="161">
        <v>10.220000000000001</v>
      </c>
      <c r="ES501" s="138"/>
      <c r="ET501" s="139" t="s">
        <v>134</v>
      </c>
      <c r="EU501" s="140"/>
      <c r="EV501" s="161">
        <v>10.220000000000001</v>
      </c>
      <c r="EW501" s="138"/>
      <c r="EX501" s="139" t="s">
        <v>134</v>
      </c>
      <c r="EY501" s="140"/>
      <c r="EZ501" s="161">
        <v>10.220000000000001</v>
      </c>
      <c r="FA501" s="138"/>
      <c r="FB501" s="139" t="s">
        <v>134</v>
      </c>
      <c r="FC501" s="140"/>
      <c r="FD501" s="161">
        <v>14.35</v>
      </c>
      <c r="FE501" s="138"/>
      <c r="FF501" s="139" t="s">
        <v>134</v>
      </c>
      <c r="FG501" s="140"/>
      <c r="FH501" s="161">
        <v>14.35</v>
      </c>
      <c r="FI501" s="138"/>
      <c r="FJ501" s="139" t="s">
        <v>134</v>
      </c>
      <c r="FK501" s="140"/>
      <c r="FL501" s="161">
        <v>14.35</v>
      </c>
      <c r="FM501" s="138"/>
      <c r="FN501" s="139" t="s">
        <v>134</v>
      </c>
      <c r="FO501" s="140"/>
      <c r="FP501" s="161">
        <v>14.299999999999999</v>
      </c>
      <c r="FQ501" s="138"/>
      <c r="FR501" s="139" t="s">
        <v>134</v>
      </c>
      <c r="FS501" s="140"/>
      <c r="FT501" s="161">
        <v>14.299999999999999</v>
      </c>
      <c r="FU501" s="138"/>
      <c r="FV501" s="139" t="s">
        <v>134</v>
      </c>
      <c r="FW501" s="140"/>
      <c r="FX501" s="161">
        <v>14.299999999999999</v>
      </c>
      <c r="FY501" s="138"/>
      <c r="FZ501" s="139" t="s">
        <v>134</v>
      </c>
      <c r="GA501" s="140"/>
      <c r="GB501" s="161">
        <v>14.299999999999999</v>
      </c>
      <c r="GC501" s="138"/>
      <c r="GD501" s="139" t="s">
        <v>134</v>
      </c>
      <c r="GE501" s="140"/>
      <c r="GF501" s="161">
        <v>14.299999999999999</v>
      </c>
      <c r="GG501" s="138"/>
      <c r="GH501" s="139" t="s">
        <v>134</v>
      </c>
      <c r="GI501" s="140"/>
      <c r="GJ501" s="161">
        <v>14.299999999999999</v>
      </c>
      <c r="GK501" s="138"/>
      <c r="GL501" s="139" t="s">
        <v>134</v>
      </c>
      <c r="GM501" s="140"/>
      <c r="GN501" s="161">
        <v>14.299999999999999</v>
      </c>
      <c r="GO501" s="138"/>
      <c r="GP501" s="139" t="s">
        <v>134</v>
      </c>
      <c r="GQ501" s="140"/>
      <c r="GR501" s="161">
        <v>14.299999999999999</v>
      </c>
      <c r="GS501" s="138"/>
      <c r="GT501" s="139" t="s">
        <v>134</v>
      </c>
      <c r="GU501" s="140"/>
      <c r="GV501" s="161">
        <v>14.299999999999999</v>
      </c>
      <c r="GW501" s="138"/>
      <c r="GX501" s="139" t="s">
        <v>134</v>
      </c>
      <c r="GY501" s="140"/>
      <c r="GZ501" s="161">
        <v>14.299999999999999</v>
      </c>
      <c r="HA501" s="138"/>
      <c r="HB501" s="139" t="s">
        <v>134</v>
      </c>
      <c r="HC501" s="140"/>
      <c r="HD501" s="161">
        <v>14.299999999999999</v>
      </c>
      <c r="HE501" s="138"/>
      <c r="HF501" s="139" t="s">
        <v>134</v>
      </c>
      <c r="HG501" s="140"/>
      <c r="HH501" s="161">
        <v>14.299999999999999</v>
      </c>
      <c r="HI501" s="138"/>
      <c r="HJ501" s="139" t="s">
        <v>134</v>
      </c>
      <c r="HK501" s="140"/>
      <c r="HL501" s="161">
        <v>14.299999999999999</v>
      </c>
      <c r="HM501" s="138"/>
      <c r="HN501" s="139" t="s">
        <v>134</v>
      </c>
      <c r="HO501" s="140"/>
      <c r="HP501" s="161">
        <v>14.299999999999999</v>
      </c>
      <c r="HQ501" s="138"/>
      <c r="HR501" s="139" t="s">
        <v>134</v>
      </c>
      <c r="HS501" s="140"/>
      <c r="HT501" s="161">
        <v>14.299999999999999</v>
      </c>
      <c r="HU501" s="138"/>
      <c r="HV501" s="139" t="s">
        <v>134</v>
      </c>
      <c r="HW501" s="140"/>
      <c r="HX501" s="161">
        <v>14.299999999999999</v>
      </c>
      <c r="HY501" s="138"/>
      <c r="HZ501" s="139" t="s">
        <v>134</v>
      </c>
      <c r="IA501" s="140"/>
      <c r="IB501" s="161">
        <v>14.299999999999999</v>
      </c>
      <c r="IC501" s="138"/>
      <c r="ID501" s="139" t="s">
        <v>134</v>
      </c>
      <c r="IE501" s="140"/>
      <c r="IF501" s="161">
        <v>14.299999999999999</v>
      </c>
      <c r="IG501" s="138"/>
      <c r="IH501" s="139" t="s">
        <v>134</v>
      </c>
      <c r="II501" s="140"/>
      <c r="IJ501" s="161">
        <v>14.299999999999999</v>
      </c>
      <c r="IK501" s="138"/>
      <c r="IL501" s="139" t="s">
        <v>134</v>
      </c>
      <c r="IM501" s="140"/>
      <c r="IN501" s="161">
        <v>14.299999999999999</v>
      </c>
      <c r="IO501" s="138"/>
      <c r="IP501" s="139" t="s">
        <v>134</v>
      </c>
      <c r="IQ501" s="140"/>
    </row>
    <row r="502" spans="2:251" ht="23.5" customHeight="1" x14ac:dyDescent="0.4">
      <c r="B502" s="232" t="s">
        <v>10</v>
      </c>
      <c r="C502" s="233"/>
      <c r="D502" s="141" t="s">
        <v>8</v>
      </c>
      <c r="E502" s="142"/>
      <c r="F502" s="143" t="s">
        <v>8</v>
      </c>
      <c r="G502" s="144"/>
      <c r="H502" s="141" t="s">
        <v>8</v>
      </c>
      <c r="I502" s="142"/>
      <c r="J502" s="143" t="s">
        <v>8</v>
      </c>
      <c r="K502" s="144"/>
      <c r="L502" s="141" t="s">
        <v>8</v>
      </c>
      <c r="M502" s="142"/>
      <c r="N502" s="143" t="s">
        <v>8</v>
      </c>
      <c r="O502" s="144"/>
      <c r="P502" s="141" t="s">
        <v>8</v>
      </c>
      <c r="Q502" s="142"/>
      <c r="R502" s="143" t="s">
        <v>8</v>
      </c>
      <c r="S502" s="144"/>
      <c r="T502" s="141" t="s">
        <v>8</v>
      </c>
      <c r="U502" s="142"/>
      <c r="V502" s="143" t="s">
        <v>8</v>
      </c>
      <c r="W502" s="144"/>
      <c r="X502" s="141" t="s">
        <v>8</v>
      </c>
      <c r="Y502" s="142"/>
      <c r="Z502" s="143" t="s">
        <v>8</v>
      </c>
      <c r="AA502" s="144"/>
      <c r="AB502" s="141" t="s">
        <v>8</v>
      </c>
      <c r="AC502" s="142"/>
      <c r="AD502" s="143" t="s">
        <v>8</v>
      </c>
      <c r="AE502" s="144"/>
      <c r="AF502" s="141" t="s">
        <v>8</v>
      </c>
      <c r="AG502" s="142"/>
      <c r="AH502" s="143" t="s">
        <v>8</v>
      </c>
      <c r="AI502" s="144"/>
      <c r="AJ502" s="141" t="s">
        <v>8</v>
      </c>
      <c r="AK502" s="142"/>
      <c r="AL502" s="143" t="s">
        <v>8</v>
      </c>
      <c r="AM502" s="144"/>
      <c r="AN502" s="141" t="s">
        <v>8</v>
      </c>
      <c r="AO502" s="142"/>
      <c r="AP502" s="143" t="s">
        <v>8</v>
      </c>
      <c r="AQ502" s="144"/>
      <c r="AR502" s="141" t="s">
        <v>8</v>
      </c>
      <c r="AS502" s="142"/>
      <c r="AT502" s="143" t="s">
        <v>8</v>
      </c>
      <c r="AU502" s="144"/>
      <c r="AV502" s="162">
        <v>1.03</v>
      </c>
      <c r="AW502" s="142"/>
      <c r="AX502" s="155" t="s">
        <v>246</v>
      </c>
      <c r="AY502" s="156"/>
      <c r="AZ502" s="162">
        <v>1.03</v>
      </c>
      <c r="BA502" s="142"/>
      <c r="BB502" s="155" t="s">
        <v>246</v>
      </c>
      <c r="BC502" s="156"/>
      <c r="BD502" s="162">
        <v>1.03</v>
      </c>
      <c r="BE502" s="142"/>
      <c r="BF502" s="155" t="s">
        <v>246</v>
      </c>
      <c r="BG502" s="156"/>
      <c r="BH502" s="162">
        <v>1.03</v>
      </c>
      <c r="BI502" s="142"/>
      <c r="BJ502" s="155" t="s">
        <v>246</v>
      </c>
      <c r="BK502" s="156"/>
      <c r="BL502" s="162">
        <v>1.03</v>
      </c>
      <c r="BM502" s="142"/>
      <c r="BN502" s="155" t="s">
        <v>246</v>
      </c>
      <c r="BO502" s="156"/>
      <c r="BP502" s="162">
        <v>0.98</v>
      </c>
      <c r="BQ502" s="142"/>
      <c r="BR502" s="155" t="s">
        <v>246</v>
      </c>
      <c r="BS502" s="156"/>
      <c r="BT502" s="162">
        <v>0.98</v>
      </c>
      <c r="BU502" s="142"/>
      <c r="BV502" s="155" t="s">
        <v>246</v>
      </c>
      <c r="BW502" s="156"/>
      <c r="BX502" s="162">
        <v>0.98</v>
      </c>
      <c r="BY502" s="142"/>
      <c r="BZ502" s="155" t="s">
        <v>246</v>
      </c>
      <c r="CA502" s="156"/>
      <c r="CB502" s="162">
        <v>0.98</v>
      </c>
      <c r="CC502" s="142"/>
      <c r="CD502" s="155" t="s">
        <v>246</v>
      </c>
      <c r="CE502" s="156"/>
      <c r="CF502" s="162">
        <v>0.98</v>
      </c>
      <c r="CG502" s="142"/>
      <c r="CH502" s="155" t="s">
        <v>246</v>
      </c>
      <c r="CI502" s="156"/>
      <c r="CJ502" s="162">
        <v>0.98</v>
      </c>
      <c r="CK502" s="142"/>
      <c r="CL502" s="155" t="s">
        <v>246</v>
      </c>
      <c r="CM502" s="156"/>
      <c r="CN502" s="162">
        <v>0.98</v>
      </c>
      <c r="CO502" s="142"/>
      <c r="CP502" s="155" t="s">
        <v>246</v>
      </c>
      <c r="CQ502" s="156"/>
      <c r="CR502" s="162">
        <v>0.98</v>
      </c>
      <c r="CS502" s="142"/>
      <c r="CT502" s="155" t="s">
        <v>246</v>
      </c>
      <c r="CU502" s="156"/>
      <c r="CV502" s="162">
        <v>0.98</v>
      </c>
      <c r="CW502" s="142"/>
      <c r="CX502" s="155" t="s">
        <v>246</v>
      </c>
      <c r="CY502" s="156"/>
      <c r="CZ502" s="162">
        <v>1.03</v>
      </c>
      <c r="DA502" s="142"/>
      <c r="DB502" s="155" t="s">
        <v>246</v>
      </c>
      <c r="DC502" s="156"/>
      <c r="DD502" s="162">
        <v>1.03</v>
      </c>
      <c r="DE502" s="142"/>
      <c r="DF502" s="155" t="s">
        <v>246</v>
      </c>
      <c r="DG502" s="156"/>
      <c r="DH502" s="162">
        <v>1.03</v>
      </c>
      <c r="DI502" s="142"/>
      <c r="DJ502" s="155" t="s">
        <v>246</v>
      </c>
      <c r="DK502" s="156"/>
      <c r="DL502" s="162">
        <v>1.03</v>
      </c>
      <c r="DM502" s="142"/>
      <c r="DN502" s="155" t="s">
        <v>246</v>
      </c>
      <c r="DO502" s="156"/>
      <c r="DP502" s="162">
        <v>1.03</v>
      </c>
      <c r="DQ502" s="142"/>
      <c r="DR502" s="155" t="s">
        <v>246</v>
      </c>
      <c r="DS502" s="156"/>
      <c r="DT502" s="162">
        <v>1.03</v>
      </c>
      <c r="DU502" s="142"/>
      <c r="DV502" s="155" t="s">
        <v>246</v>
      </c>
      <c r="DW502" s="156"/>
      <c r="DX502" s="162">
        <v>1.03</v>
      </c>
      <c r="DY502" s="142"/>
      <c r="DZ502" s="155" t="s">
        <v>246</v>
      </c>
      <c r="EA502" s="156"/>
      <c r="EB502" s="162">
        <v>1.03</v>
      </c>
      <c r="EC502" s="142"/>
      <c r="ED502" s="155" t="s">
        <v>246</v>
      </c>
      <c r="EE502" s="156"/>
      <c r="EF502" s="141">
        <v>2.62</v>
      </c>
      <c r="EG502" s="142"/>
      <c r="EH502" s="155" t="s">
        <v>134</v>
      </c>
      <c r="EI502" s="156"/>
      <c r="EJ502" s="141">
        <v>2.62</v>
      </c>
      <c r="EK502" s="142"/>
      <c r="EL502" s="155" t="s">
        <v>134</v>
      </c>
      <c r="EM502" s="156"/>
      <c r="EN502" s="141">
        <v>2.62</v>
      </c>
      <c r="EO502" s="142"/>
      <c r="EP502" s="155" t="s">
        <v>134</v>
      </c>
      <c r="EQ502" s="156"/>
      <c r="ER502" s="141">
        <v>2.62</v>
      </c>
      <c r="ES502" s="142"/>
      <c r="ET502" s="155" t="s">
        <v>134</v>
      </c>
      <c r="EU502" s="156"/>
      <c r="EV502" s="141">
        <v>2.62</v>
      </c>
      <c r="EW502" s="142"/>
      <c r="EX502" s="155" t="s">
        <v>134</v>
      </c>
      <c r="EY502" s="156"/>
      <c r="EZ502" s="141">
        <v>2.62</v>
      </c>
      <c r="FA502" s="142"/>
      <c r="FB502" s="155" t="s">
        <v>134</v>
      </c>
      <c r="FC502" s="156"/>
      <c r="FD502" s="141">
        <v>2.62</v>
      </c>
      <c r="FE502" s="142"/>
      <c r="FF502" s="155" t="s">
        <v>134</v>
      </c>
      <c r="FG502" s="156"/>
      <c r="FH502" s="141">
        <v>2.62</v>
      </c>
      <c r="FI502" s="142"/>
      <c r="FJ502" s="155" t="s">
        <v>134</v>
      </c>
      <c r="FK502" s="156"/>
      <c r="FL502" s="141">
        <v>2.62</v>
      </c>
      <c r="FM502" s="142"/>
      <c r="FN502" s="155" t="s">
        <v>134</v>
      </c>
      <c r="FO502" s="156"/>
      <c r="FP502" s="141">
        <v>2.5700000000000003</v>
      </c>
      <c r="FQ502" s="142"/>
      <c r="FR502" s="155" t="s">
        <v>134</v>
      </c>
      <c r="FS502" s="156"/>
      <c r="FT502" s="141">
        <v>2.5700000000000003</v>
      </c>
      <c r="FU502" s="142"/>
      <c r="FV502" s="155" t="s">
        <v>134</v>
      </c>
      <c r="FW502" s="156"/>
      <c r="FX502" s="141">
        <v>2.5700000000000003</v>
      </c>
      <c r="FY502" s="142"/>
      <c r="FZ502" s="155" t="s">
        <v>134</v>
      </c>
      <c r="GA502" s="156"/>
      <c r="GB502" s="141">
        <v>2.5700000000000003</v>
      </c>
      <c r="GC502" s="142"/>
      <c r="GD502" s="155" t="s">
        <v>134</v>
      </c>
      <c r="GE502" s="156"/>
      <c r="GF502" s="141">
        <v>2.5700000000000003</v>
      </c>
      <c r="GG502" s="142"/>
      <c r="GH502" s="155" t="s">
        <v>134</v>
      </c>
      <c r="GI502" s="156"/>
      <c r="GJ502" s="141">
        <v>2.5700000000000003</v>
      </c>
      <c r="GK502" s="142"/>
      <c r="GL502" s="155" t="s">
        <v>134</v>
      </c>
      <c r="GM502" s="156"/>
      <c r="GN502" s="141">
        <v>1.68</v>
      </c>
      <c r="GO502" s="142"/>
      <c r="GP502" s="155" t="s">
        <v>134</v>
      </c>
      <c r="GQ502" s="156"/>
      <c r="GR502" s="141">
        <v>1.68</v>
      </c>
      <c r="GS502" s="142"/>
      <c r="GT502" s="155" t="s">
        <v>134</v>
      </c>
      <c r="GU502" s="156"/>
      <c r="GV502" s="141">
        <v>1.68</v>
      </c>
      <c r="GW502" s="142"/>
      <c r="GX502" s="155" t="s">
        <v>134</v>
      </c>
      <c r="GY502" s="156"/>
      <c r="GZ502" s="141">
        <v>1.68</v>
      </c>
      <c r="HA502" s="142"/>
      <c r="HB502" s="155" t="s">
        <v>134</v>
      </c>
      <c r="HC502" s="156"/>
      <c r="HD502" s="141">
        <v>1.68</v>
      </c>
      <c r="HE502" s="142"/>
      <c r="HF502" s="155" t="s">
        <v>134</v>
      </c>
      <c r="HG502" s="156"/>
      <c r="HH502" s="141">
        <v>1.68</v>
      </c>
      <c r="HI502" s="142"/>
      <c r="HJ502" s="155" t="s">
        <v>134</v>
      </c>
      <c r="HK502" s="156"/>
      <c r="HL502" s="141">
        <v>1.68</v>
      </c>
      <c r="HM502" s="142"/>
      <c r="HN502" s="155" t="s">
        <v>134</v>
      </c>
      <c r="HO502" s="156"/>
      <c r="HP502" s="141">
        <v>1.68</v>
      </c>
      <c r="HQ502" s="142"/>
      <c r="HR502" s="155" t="s">
        <v>134</v>
      </c>
      <c r="HS502" s="156"/>
      <c r="HT502" s="141">
        <v>1.68</v>
      </c>
      <c r="HU502" s="142"/>
      <c r="HV502" s="155" t="s">
        <v>134</v>
      </c>
      <c r="HW502" s="156"/>
      <c r="HX502" s="141">
        <v>1.68</v>
      </c>
      <c r="HY502" s="142"/>
      <c r="HZ502" s="155" t="s">
        <v>134</v>
      </c>
      <c r="IA502" s="156"/>
      <c r="IB502" s="141">
        <v>1.68</v>
      </c>
      <c r="IC502" s="142"/>
      <c r="ID502" s="155" t="s">
        <v>134</v>
      </c>
      <c r="IE502" s="156"/>
      <c r="IF502" s="141">
        <v>1.68</v>
      </c>
      <c r="IG502" s="142"/>
      <c r="IH502" s="155" t="s">
        <v>134</v>
      </c>
      <c r="II502" s="156"/>
      <c r="IJ502" s="141">
        <v>1.68</v>
      </c>
      <c r="IK502" s="142"/>
      <c r="IL502" s="155" t="s">
        <v>134</v>
      </c>
      <c r="IM502" s="156"/>
      <c r="IN502" s="141">
        <v>1.68</v>
      </c>
      <c r="IO502" s="142"/>
      <c r="IP502" s="155" t="s">
        <v>134</v>
      </c>
      <c r="IQ502" s="156"/>
    </row>
    <row r="503" spans="2:251" ht="23.5" customHeight="1" x14ac:dyDescent="0.4">
      <c r="B503" s="234"/>
      <c r="C503" s="235"/>
      <c r="D503" s="137"/>
      <c r="E503" s="138"/>
      <c r="F503" s="145"/>
      <c r="G503" s="146"/>
      <c r="H503" s="137"/>
      <c r="I503" s="138"/>
      <c r="J503" s="145"/>
      <c r="K503" s="146"/>
      <c r="L503" s="137"/>
      <c r="M503" s="138"/>
      <c r="N503" s="145"/>
      <c r="O503" s="146"/>
      <c r="P503" s="137"/>
      <c r="Q503" s="138"/>
      <c r="R503" s="145"/>
      <c r="S503" s="146"/>
      <c r="T503" s="137"/>
      <c r="U503" s="138"/>
      <c r="V503" s="145"/>
      <c r="W503" s="146"/>
      <c r="X503" s="137"/>
      <c r="Y503" s="138"/>
      <c r="Z503" s="145"/>
      <c r="AA503" s="146"/>
      <c r="AB503" s="137"/>
      <c r="AC503" s="138"/>
      <c r="AD503" s="145"/>
      <c r="AE503" s="146"/>
      <c r="AF503" s="137"/>
      <c r="AG503" s="138"/>
      <c r="AH503" s="145"/>
      <c r="AI503" s="146"/>
      <c r="AJ503" s="137"/>
      <c r="AK503" s="138"/>
      <c r="AL503" s="145"/>
      <c r="AM503" s="146"/>
      <c r="AN503" s="137"/>
      <c r="AO503" s="138"/>
      <c r="AP503" s="145"/>
      <c r="AQ503" s="146"/>
      <c r="AR503" s="137"/>
      <c r="AS503" s="138"/>
      <c r="AT503" s="145"/>
      <c r="AU503" s="146"/>
      <c r="AV503" s="161">
        <v>0.78</v>
      </c>
      <c r="AW503" s="138"/>
      <c r="AX503" s="139" t="s">
        <v>134</v>
      </c>
      <c r="AY503" s="140"/>
      <c r="AZ503" s="161">
        <v>0.78</v>
      </c>
      <c r="BA503" s="138"/>
      <c r="BB503" s="139" t="s">
        <v>134</v>
      </c>
      <c r="BC503" s="140"/>
      <c r="BD503" s="161">
        <v>0.78</v>
      </c>
      <c r="BE503" s="138"/>
      <c r="BF503" s="139" t="s">
        <v>134</v>
      </c>
      <c r="BG503" s="140"/>
      <c r="BH503" s="161">
        <v>0.78</v>
      </c>
      <c r="BI503" s="138"/>
      <c r="BJ503" s="139" t="s">
        <v>134</v>
      </c>
      <c r="BK503" s="140"/>
      <c r="BL503" s="161">
        <v>0.78</v>
      </c>
      <c r="BM503" s="138"/>
      <c r="BN503" s="139" t="s">
        <v>134</v>
      </c>
      <c r="BO503" s="140"/>
      <c r="BP503" s="161">
        <v>0.73</v>
      </c>
      <c r="BQ503" s="138"/>
      <c r="BR503" s="139" t="s">
        <v>134</v>
      </c>
      <c r="BS503" s="140"/>
      <c r="BT503" s="161">
        <v>0.73</v>
      </c>
      <c r="BU503" s="138"/>
      <c r="BV503" s="139" t="s">
        <v>134</v>
      </c>
      <c r="BW503" s="140"/>
      <c r="BX503" s="161">
        <v>0.73</v>
      </c>
      <c r="BY503" s="138"/>
      <c r="BZ503" s="139" t="s">
        <v>134</v>
      </c>
      <c r="CA503" s="140"/>
      <c r="CB503" s="161">
        <v>0.73</v>
      </c>
      <c r="CC503" s="138"/>
      <c r="CD503" s="139" t="s">
        <v>134</v>
      </c>
      <c r="CE503" s="140"/>
      <c r="CF503" s="161">
        <v>0.73</v>
      </c>
      <c r="CG503" s="138"/>
      <c r="CH503" s="139" t="s">
        <v>134</v>
      </c>
      <c r="CI503" s="140"/>
      <c r="CJ503" s="161">
        <v>0.73</v>
      </c>
      <c r="CK503" s="138"/>
      <c r="CL503" s="139" t="s">
        <v>134</v>
      </c>
      <c r="CM503" s="140"/>
      <c r="CN503" s="161">
        <v>0.73</v>
      </c>
      <c r="CO503" s="138"/>
      <c r="CP503" s="139" t="s">
        <v>134</v>
      </c>
      <c r="CQ503" s="140"/>
      <c r="CR503" s="161">
        <v>0.73</v>
      </c>
      <c r="CS503" s="138"/>
      <c r="CT503" s="139" t="s">
        <v>134</v>
      </c>
      <c r="CU503" s="140"/>
      <c r="CV503" s="161">
        <v>0.73</v>
      </c>
      <c r="CW503" s="138"/>
      <c r="CX503" s="139" t="s">
        <v>134</v>
      </c>
      <c r="CY503" s="140"/>
      <c r="CZ503" s="161">
        <v>4.8499999999999996</v>
      </c>
      <c r="DA503" s="138"/>
      <c r="DB503" s="139" t="s">
        <v>134</v>
      </c>
      <c r="DC503" s="140"/>
      <c r="DD503" s="161">
        <v>4.8499999999999996</v>
      </c>
      <c r="DE503" s="138"/>
      <c r="DF503" s="139" t="s">
        <v>134</v>
      </c>
      <c r="DG503" s="140"/>
      <c r="DH503" s="161">
        <v>4.8499999999999996</v>
      </c>
      <c r="DI503" s="138"/>
      <c r="DJ503" s="139" t="s">
        <v>134</v>
      </c>
      <c r="DK503" s="140"/>
      <c r="DL503" s="161">
        <v>4.8499999999999996</v>
      </c>
      <c r="DM503" s="138"/>
      <c r="DN503" s="139" t="s">
        <v>134</v>
      </c>
      <c r="DO503" s="140"/>
      <c r="DP503" s="161">
        <v>4.8499999999999996</v>
      </c>
      <c r="DQ503" s="138"/>
      <c r="DR503" s="139" t="s">
        <v>134</v>
      </c>
      <c r="DS503" s="140"/>
      <c r="DT503" s="161">
        <v>4.8499999999999996</v>
      </c>
      <c r="DU503" s="138"/>
      <c r="DV503" s="139" t="s">
        <v>134</v>
      </c>
      <c r="DW503" s="140"/>
      <c r="DX503" s="161">
        <v>4.8499999999999996</v>
      </c>
      <c r="DY503" s="138"/>
      <c r="DZ503" s="139" t="s">
        <v>134</v>
      </c>
      <c r="EA503" s="140"/>
      <c r="EB503" s="161">
        <v>4.8499999999999996</v>
      </c>
      <c r="EC503" s="138"/>
      <c r="ED503" s="139" t="s">
        <v>134</v>
      </c>
      <c r="EE503" s="140"/>
      <c r="EF503" s="137"/>
      <c r="EG503" s="138"/>
      <c r="EH503" s="139"/>
      <c r="EI503" s="140"/>
      <c r="EJ503" s="137"/>
      <c r="EK503" s="138"/>
      <c r="EL503" s="139"/>
      <c r="EM503" s="140"/>
      <c r="EN503" s="137"/>
      <c r="EO503" s="138"/>
      <c r="EP503" s="139"/>
      <c r="EQ503" s="140"/>
      <c r="ER503" s="137"/>
      <c r="ES503" s="138"/>
      <c r="ET503" s="139"/>
      <c r="EU503" s="140"/>
      <c r="EV503" s="137"/>
      <c r="EW503" s="138"/>
      <c r="EX503" s="139"/>
      <c r="EY503" s="140"/>
      <c r="EZ503" s="137"/>
      <c r="FA503" s="138"/>
      <c r="FB503" s="139"/>
      <c r="FC503" s="140"/>
      <c r="FD503" s="137"/>
      <c r="FE503" s="138"/>
      <c r="FF503" s="139"/>
      <c r="FG503" s="140"/>
      <c r="FH503" s="137"/>
      <c r="FI503" s="138"/>
      <c r="FJ503" s="139"/>
      <c r="FK503" s="140"/>
      <c r="FL503" s="137"/>
      <c r="FM503" s="138"/>
      <c r="FN503" s="139"/>
      <c r="FO503" s="140"/>
      <c r="FP503" s="137">
        <v>-0.05</v>
      </c>
      <c r="FQ503" s="138"/>
      <c r="FR503" s="139"/>
      <c r="FS503" s="140"/>
      <c r="FT503" s="137">
        <v>-0.05</v>
      </c>
      <c r="FU503" s="138"/>
      <c r="FV503" s="139"/>
      <c r="FW503" s="140"/>
      <c r="FX503" s="137">
        <v>-0.05</v>
      </c>
      <c r="FY503" s="138"/>
      <c r="FZ503" s="139"/>
      <c r="GA503" s="140"/>
      <c r="GB503" s="137">
        <v>-0.05</v>
      </c>
      <c r="GC503" s="138"/>
      <c r="GD503" s="139"/>
      <c r="GE503" s="140"/>
      <c r="GF503" s="137">
        <v>-0.05</v>
      </c>
      <c r="GG503" s="138"/>
      <c r="GH503" s="139"/>
      <c r="GI503" s="140"/>
      <c r="GJ503" s="137">
        <v>-0.05</v>
      </c>
      <c r="GK503" s="138"/>
      <c r="GL503" s="139"/>
      <c r="GM503" s="140"/>
      <c r="GN503" s="137">
        <v>-0.05</v>
      </c>
      <c r="GO503" s="138"/>
      <c r="GP503" s="139"/>
      <c r="GQ503" s="140"/>
      <c r="GR503" s="137">
        <v>-0.05</v>
      </c>
      <c r="GS503" s="138"/>
      <c r="GT503" s="139"/>
      <c r="GU503" s="140"/>
      <c r="GV503" s="137">
        <v>-0.05</v>
      </c>
      <c r="GW503" s="138"/>
      <c r="GX503" s="139"/>
      <c r="GY503" s="140"/>
      <c r="GZ503" s="137">
        <v>-0.05</v>
      </c>
      <c r="HA503" s="138"/>
      <c r="HB503" s="139"/>
      <c r="HC503" s="140"/>
      <c r="HD503" s="137">
        <v>-0.05</v>
      </c>
      <c r="HE503" s="138"/>
      <c r="HF503" s="139"/>
      <c r="HG503" s="140"/>
      <c r="HH503" s="137">
        <v>-0.05</v>
      </c>
      <c r="HI503" s="138"/>
      <c r="HJ503" s="139"/>
      <c r="HK503" s="140"/>
      <c r="HL503" s="137">
        <v>-0.05</v>
      </c>
      <c r="HM503" s="138"/>
      <c r="HN503" s="139"/>
      <c r="HO503" s="140"/>
      <c r="HP503" s="137">
        <v>-0.05</v>
      </c>
      <c r="HQ503" s="138"/>
      <c r="HR503" s="139"/>
      <c r="HS503" s="140"/>
      <c r="HT503" s="137">
        <v>-0.05</v>
      </c>
      <c r="HU503" s="138"/>
      <c r="HV503" s="139"/>
      <c r="HW503" s="140"/>
      <c r="HX503" s="137">
        <v>-0.05</v>
      </c>
      <c r="HY503" s="138"/>
      <c r="HZ503" s="139"/>
      <c r="IA503" s="140"/>
      <c r="IB503" s="137">
        <v>-0.05</v>
      </c>
      <c r="IC503" s="138"/>
      <c r="ID503" s="139"/>
      <c r="IE503" s="140"/>
      <c r="IF503" s="137">
        <v>-0.05</v>
      </c>
      <c r="IG503" s="138"/>
      <c r="IH503" s="139"/>
      <c r="II503" s="140"/>
      <c r="IJ503" s="137">
        <v>-0.05</v>
      </c>
      <c r="IK503" s="138"/>
      <c r="IL503" s="139"/>
      <c r="IM503" s="140"/>
      <c r="IN503" s="137">
        <v>-0.05</v>
      </c>
      <c r="IO503" s="138"/>
      <c r="IP503" s="139"/>
      <c r="IQ503" s="140"/>
    </row>
    <row r="504" spans="2:251" ht="23.5" customHeight="1" x14ac:dyDescent="0.4">
      <c r="B504" s="232" t="s">
        <v>94</v>
      </c>
      <c r="C504" s="233"/>
      <c r="D504" s="141" t="s">
        <v>8</v>
      </c>
      <c r="E504" s="142"/>
      <c r="F504" s="143" t="s">
        <v>8</v>
      </c>
      <c r="G504" s="144"/>
      <c r="H504" s="141" t="s">
        <v>8</v>
      </c>
      <c r="I504" s="142"/>
      <c r="J504" s="143" t="s">
        <v>8</v>
      </c>
      <c r="K504" s="144"/>
      <c r="L504" s="141" t="s">
        <v>8</v>
      </c>
      <c r="M504" s="142"/>
      <c r="N504" s="143" t="s">
        <v>8</v>
      </c>
      <c r="O504" s="144"/>
      <c r="P504" s="141" t="s">
        <v>8</v>
      </c>
      <c r="Q504" s="142"/>
      <c r="R504" s="143" t="s">
        <v>8</v>
      </c>
      <c r="S504" s="144"/>
      <c r="T504" s="141" t="s">
        <v>8</v>
      </c>
      <c r="U504" s="142"/>
      <c r="V504" s="143" t="s">
        <v>8</v>
      </c>
      <c r="W504" s="144"/>
      <c r="X504" s="141" t="s">
        <v>8</v>
      </c>
      <c r="Y504" s="142"/>
      <c r="Z504" s="143" t="s">
        <v>8</v>
      </c>
      <c r="AA504" s="144"/>
      <c r="AB504" s="141" t="s">
        <v>8</v>
      </c>
      <c r="AC504" s="142"/>
      <c r="AD504" s="143" t="s">
        <v>8</v>
      </c>
      <c r="AE504" s="144"/>
      <c r="AF504" s="141" t="s">
        <v>8</v>
      </c>
      <c r="AG504" s="142"/>
      <c r="AH504" s="143" t="s">
        <v>8</v>
      </c>
      <c r="AI504" s="144"/>
      <c r="AJ504" s="141" t="s">
        <v>8</v>
      </c>
      <c r="AK504" s="142"/>
      <c r="AL504" s="143" t="s">
        <v>8</v>
      </c>
      <c r="AM504" s="144"/>
      <c r="AN504" s="141" t="s">
        <v>8</v>
      </c>
      <c r="AO504" s="142"/>
      <c r="AP504" s="143" t="s">
        <v>8</v>
      </c>
      <c r="AQ504" s="144"/>
      <c r="AR504" s="141" t="s">
        <v>8</v>
      </c>
      <c r="AS504" s="142"/>
      <c r="AT504" s="143" t="s">
        <v>8</v>
      </c>
      <c r="AU504" s="144"/>
      <c r="AV504" s="162">
        <v>0.6</v>
      </c>
      <c r="AW504" s="142"/>
      <c r="AX504" s="155" t="s">
        <v>246</v>
      </c>
      <c r="AY504" s="156"/>
      <c r="AZ504" s="162">
        <v>0.6</v>
      </c>
      <c r="BA504" s="142"/>
      <c r="BB504" s="155" t="s">
        <v>246</v>
      </c>
      <c r="BC504" s="156"/>
      <c r="BD504" s="162">
        <v>0.6</v>
      </c>
      <c r="BE504" s="142"/>
      <c r="BF504" s="155" t="s">
        <v>246</v>
      </c>
      <c r="BG504" s="156"/>
      <c r="BH504" s="162">
        <v>0.6</v>
      </c>
      <c r="BI504" s="142"/>
      <c r="BJ504" s="155" t="s">
        <v>246</v>
      </c>
      <c r="BK504" s="156"/>
      <c r="BL504" s="162">
        <v>0.6</v>
      </c>
      <c r="BM504" s="142"/>
      <c r="BN504" s="155" t="s">
        <v>246</v>
      </c>
      <c r="BO504" s="156"/>
      <c r="BP504" s="162">
        <v>0.6</v>
      </c>
      <c r="BQ504" s="142"/>
      <c r="BR504" s="155" t="s">
        <v>246</v>
      </c>
      <c r="BS504" s="156"/>
      <c r="BT504" s="162">
        <v>0.6</v>
      </c>
      <c r="BU504" s="142"/>
      <c r="BV504" s="155" t="s">
        <v>246</v>
      </c>
      <c r="BW504" s="156"/>
      <c r="BX504" s="162">
        <v>0.6</v>
      </c>
      <c r="BY504" s="142"/>
      <c r="BZ504" s="155" t="s">
        <v>246</v>
      </c>
      <c r="CA504" s="156"/>
      <c r="CB504" s="162">
        <v>0.6</v>
      </c>
      <c r="CC504" s="142"/>
      <c r="CD504" s="155" t="s">
        <v>246</v>
      </c>
      <c r="CE504" s="156"/>
      <c r="CF504" s="162">
        <v>0.6</v>
      </c>
      <c r="CG504" s="142"/>
      <c r="CH504" s="155" t="s">
        <v>246</v>
      </c>
      <c r="CI504" s="156"/>
      <c r="CJ504" s="162">
        <v>0.6</v>
      </c>
      <c r="CK504" s="142"/>
      <c r="CL504" s="155" t="s">
        <v>246</v>
      </c>
      <c r="CM504" s="156"/>
      <c r="CN504" s="162">
        <v>0.6</v>
      </c>
      <c r="CO504" s="142"/>
      <c r="CP504" s="155" t="s">
        <v>246</v>
      </c>
      <c r="CQ504" s="156"/>
      <c r="CR504" s="162">
        <v>0.6</v>
      </c>
      <c r="CS504" s="142"/>
      <c r="CT504" s="155" t="s">
        <v>246</v>
      </c>
      <c r="CU504" s="156"/>
      <c r="CV504" s="162">
        <v>0.6</v>
      </c>
      <c r="CW504" s="142"/>
      <c r="CX504" s="155" t="s">
        <v>246</v>
      </c>
      <c r="CY504" s="156"/>
      <c r="CZ504" s="162">
        <v>0.6</v>
      </c>
      <c r="DA504" s="142"/>
      <c r="DB504" s="155" t="s">
        <v>246</v>
      </c>
      <c r="DC504" s="156"/>
      <c r="DD504" s="162">
        <v>0.6</v>
      </c>
      <c r="DE504" s="142"/>
      <c r="DF504" s="155" t="s">
        <v>246</v>
      </c>
      <c r="DG504" s="156"/>
      <c r="DH504" s="162">
        <v>0.6</v>
      </c>
      <c r="DI504" s="142"/>
      <c r="DJ504" s="155" t="s">
        <v>246</v>
      </c>
      <c r="DK504" s="156"/>
      <c r="DL504" s="162">
        <v>0.6</v>
      </c>
      <c r="DM504" s="142"/>
      <c r="DN504" s="155" t="s">
        <v>246</v>
      </c>
      <c r="DO504" s="156"/>
      <c r="DP504" s="162">
        <v>0.6</v>
      </c>
      <c r="DQ504" s="142"/>
      <c r="DR504" s="155" t="s">
        <v>246</v>
      </c>
      <c r="DS504" s="156"/>
      <c r="DT504" s="162">
        <v>0.6</v>
      </c>
      <c r="DU504" s="142"/>
      <c r="DV504" s="155" t="s">
        <v>246</v>
      </c>
      <c r="DW504" s="156"/>
      <c r="DX504" s="162">
        <v>0.6</v>
      </c>
      <c r="DY504" s="142"/>
      <c r="DZ504" s="155" t="s">
        <v>246</v>
      </c>
      <c r="EA504" s="156"/>
      <c r="EB504" s="162">
        <v>0.6</v>
      </c>
      <c r="EC504" s="142"/>
      <c r="ED504" s="155" t="s">
        <v>246</v>
      </c>
      <c r="EE504" s="156"/>
      <c r="EF504" s="162">
        <v>0.6</v>
      </c>
      <c r="EG504" s="142"/>
      <c r="EH504" s="155" t="s">
        <v>246</v>
      </c>
      <c r="EI504" s="156"/>
      <c r="EJ504" s="162">
        <v>0.6</v>
      </c>
      <c r="EK504" s="142"/>
      <c r="EL504" s="155" t="s">
        <v>246</v>
      </c>
      <c r="EM504" s="156"/>
      <c r="EN504" s="162">
        <v>0.6</v>
      </c>
      <c r="EO504" s="142"/>
      <c r="EP504" s="155" t="s">
        <v>246</v>
      </c>
      <c r="EQ504" s="156"/>
      <c r="ER504" s="162">
        <v>0.6</v>
      </c>
      <c r="ES504" s="142"/>
      <c r="ET504" s="155" t="s">
        <v>246</v>
      </c>
      <c r="EU504" s="156"/>
      <c r="EV504" s="162">
        <v>0.6</v>
      </c>
      <c r="EW504" s="142"/>
      <c r="EX504" s="155" t="s">
        <v>246</v>
      </c>
      <c r="EY504" s="156"/>
      <c r="EZ504" s="162">
        <v>0.6</v>
      </c>
      <c r="FA504" s="142"/>
      <c r="FB504" s="155" t="s">
        <v>246</v>
      </c>
      <c r="FC504" s="156"/>
      <c r="FD504" s="162">
        <v>0.6</v>
      </c>
      <c r="FE504" s="142"/>
      <c r="FF504" s="155" t="s">
        <v>246</v>
      </c>
      <c r="FG504" s="156"/>
      <c r="FH504" s="162">
        <v>0.6</v>
      </c>
      <c r="FI504" s="142"/>
      <c r="FJ504" s="155" t="s">
        <v>246</v>
      </c>
      <c r="FK504" s="156"/>
      <c r="FL504" s="162">
        <v>0.6</v>
      </c>
      <c r="FM504" s="142"/>
      <c r="FN504" s="155" t="s">
        <v>246</v>
      </c>
      <c r="FO504" s="156"/>
      <c r="FP504" s="162">
        <v>0.6</v>
      </c>
      <c r="FQ504" s="142"/>
      <c r="FR504" s="155" t="s">
        <v>246</v>
      </c>
      <c r="FS504" s="156"/>
      <c r="FT504" s="162">
        <v>0.6</v>
      </c>
      <c r="FU504" s="142"/>
      <c r="FV504" s="155" t="s">
        <v>246</v>
      </c>
      <c r="FW504" s="156"/>
      <c r="FX504" s="162">
        <v>0.6</v>
      </c>
      <c r="FY504" s="142"/>
      <c r="FZ504" s="155" t="s">
        <v>246</v>
      </c>
      <c r="GA504" s="156"/>
      <c r="GB504" s="162">
        <v>0.6</v>
      </c>
      <c r="GC504" s="142"/>
      <c r="GD504" s="155" t="s">
        <v>246</v>
      </c>
      <c r="GE504" s="156"/>
      <c r="GF504" s="162">
        <v>0.6</v>
      </c>
      <c r="GG504" s="142"/>
      <c r="GH504" s="155" t="s">
        <v>246</v>
      </c>
      <c r="GI504" s="156"/>
      <c r="GJ504" s="162">
        <v>0.6</v>
      </c>
      <c r="GK504" s="142"/>
      <c r="GL504" s="155" t="s">
        <v>246</v>
      </c>
      <c r="GM504" s="156"/>
      <c r="GN504" s="162">
        <v>0.6</v>
      </c>
      <c r="GO504" s="142"/>
      <c r="GP504" s="155" t="s">
        <v>246</v>
      </c>
      <c r="GQ504" s="156"/>
      <c r="GR504" s="162">
        <v>0.6</v>
      </c>
      <c r="GS504" s="142"/>
      <c r="GT504" s="155" t="s">
        <v>246</v>
      </c>
      <c r="GU504" s="156"/>
      <c r="GV504" s="162">
        <v>0.6</v>
      </c>
      <c r="GW504" s="142"/>
      <c r="GX504" s="155" t="s">
        <v>246</v>
      </c>
      <c r="GY504" s="156"/>
      <c r="GZ504" s="162">
        <v>0.6</v>
      </c>
      <c r="HA504" s="142"/>
      <c r="HB504" s="155" t="s">
        <v>246</v>
      </c>
      <c r="HC504" s="156"/>
      <c r="HD504" s="162">
        <v>0.6</v>
      </c>
      <c r="HE504" s="142"/>
      <c r="HF504" s="155" t="s">
        <v>246</v>
      </c>
      <c r="HG504" s="156"/>
      <c r="HH504" s="162">
        <v>0.6</v>
      </c>
      <c r="HI504" s="142"/>
      <c r="HJ504" s="155" t="s">
        <v>246</v>
      </c>
      <c r="HK504" s="156"/>
      <c r="HL504" s="162">
        <v>0.6</v>
      </c>
      <c r="HM504" s="142"/>
      <c r="HN504" s="155" t="s">
        <v>246</v>
      </c>
      <c r="HO504" s="156"/>
      <c r="HP504" s="162">
        <v>0.6</v>
      </c>
      <c r="HQ504" s="142"/>
      <c r="HR504" s="155" t="s">
        <v>246</v>
      </c>
      <c r="HS504" s="156"/>
      <c r="HT504" s="162">
        <v>0.6</v>
      </c>
      <c r="HU504" s="142"/>
      <c r="HV504" s="155" t="s">
        <v>246</v>
      </c>
      <c r="HW504" s="156"/>
      <c r="HX504" s="162">
        <v>0.6</v>
      </c>
      <c r="HY504" s="142"/>
      <c r="HZ504" s="155" t="s">
        <v>246</v>
      </c>
      <c r="IA504" s="156"/>
      <c r="IB504" s="162">
        <v>0.6</v>
      </c>
      <c r="IC504" s="142"/>
      <c r="ID504" s="155" t="s">
        <v>246</v>
      </c>
      <c r="IE504" s="156"/>
      <c r="IF504" s="162">
        <v>0.6</v>
      </c>
      <c r="IG504" s="142"/>
      <c r="IH504" s="155" t="s">
        <v>246</v>
      </c>
      <c r="II504" s="156"/>
      <c r="IJ504" s="162">
        <v>0.6</v>
      </c>
      <c r="IK504" s="142"/>
      <c r="IL504" s="155" t="s">
        <v>246</v>
      </c>
      <c r="IM504" s="156"/>
      <c r="IN504" s="162">
        <v>0.6</v>
      </c>
      <c r="IO504" s="142"/>
      <c r="IP504" s="155" t="s">
        <v>246</v>
      </c>
      <c r="IQ504" s="156"/>
    </row>
    <row r="505" spans="2:251" ht="23.5" customHeight="1" x14ac:dyDescent="0.4">
      <c r="B505" s="234"/>
      <c r="C505" s="235"/>
      <c r="D505" s="137"/>
      <c r="E505" s="138"/>
      <c r="F505" s="145"/>
      <c r="G505" s="146"/>
      <c r="H505" s="137"/>
      <c r="I505" s="138"/>
      <c r="J505" s="145"/>
      <c r="K505" s="146"/>
      <c r="L505" s="137"/>
      <c r="M505" s="138"/>
      <c r="N505" s="145"/>
      <c r="O505" s="146"/>
      <c r="P505" s="137"/>
      <c r="Q505" s="138"/>
      <c r="R505" s="145"/>
      <c r="S505" s="146"/>
      <c r="T505" s="137"/>
      <c r="U505" s="138"/>
      <c r="V505" s="145"/>
      <c r="W505" s="146"/>
      <c r="X505" s="137"/>
      <c r="Y505" s="138"/>
      <c r="Z505" s="145"/>
      <c r="AA505" s="146"/>
      <c r="AB505" s="137"/>
      <c r="AC505" s="138"/>
      <c r="AD505" s="145"/>
      <c r="AE505" s="146"/>
      <c r="AF505" s="137"/>
      <c r="AG505" s="138"/>
      <c r="AH505" s="145"/>
      <c r="AI505" s="146"/>
      <c r="AJ505" s="137"/>
      <c r="AK505" s="138"/>
      <c r="AL505" s="145"/>
      <c r="AM505" s="146"/>
      <c r="AN505" s="137"/>
      <c r="AO505" s="138"/>
      <c r="AP505" s="145"/>
      <c r="AQ505" s="146"/>
      <c r="AR505" s="137"/>
      <c r="AS505" s="138"/>
      <c r="AT505" s="145"/>
      <c r="AU505" s="146"/>
      <c r="AV505" s="161">
        <f t="shared" ref="AV505" si="150">6.15</f>
        <v>6.15</v>
      </c>
      <c r="AW505" s="138"/>
      <c r="AX505" s="139" t="s">
        <v>134</v>
      </c>
      <c r="AY505" s="140"/>
      <c r="AZ505" s="161">
        <f t="shared" ref="AZ505" si="151">6.15</f>
        <v>6.15</v>
      </c>
      <c r="BA505" s="138"/>
      <c r="BB505" s="139" t="s">
        <v>134</v>
      </c>
      <c r="BC505" s="140"/>
      <c r="BD505" s="161">
        <f t="shared" ref="BD505" si="152">6.15</f>
        <v>6.15</v>
      </c>
      <c r="BE505" s="138"/>
      <c r="BF505" s="139" t="s">
        <v>134</v>
      </c>
      <c r="BG505" s="140"/>
      <c r="BH505" s="161">
        <f t="shared" ref="BH505" si="153">6.15</f>
        <v>6.15</v>
      </c>
      <c r="BI505" s="138"/>
      <c r="BJ505" s="139" t="s">
        <v>134</v>
      </c>
      <c r="BK505" s="140"/>
      <c r="BL505" s="161">
        <f t="shared" ref="BL505" si="154">6.15</f>
        <v>6.15</v>
      </c>
      <c r="BM505" s="138"/>
      <c r="BN505" s="139" t="s">
        <v>134</v>
      </c>
      <c r="BO505" s="140"/>
      <c r="BP505" s="161">
        <v>6.1000000000000005</v>
      </c>
      <c r="BQ505" s="138"/>
      <c r="BR505" s="139" t="s">
        <v>134</v>
      </c>
      <c r="BS505" s="140"/>
      <c r="BT505" s="161">
        <v>6.1000000000000005</v>
      </c>
      <c r="BU505" s="138"/>
      <c r="BV505" s="139" t="s">
        <v>134</v>
      </c>
      <c r="BW505" s="140"/>
      <c r="BX505" s="161">
        <v>6.1000000000000005</v>
      </c>
      <c r="BY505" s="138"/>
      <c r="BZ505" s="139" t="s">
        <v>134</v>
      </c>
      <c r="CA505" s="140"/>
      <c r="CB505" s="161">
        <v>6.1000000000000005</v>
      </c>
      <c r="CC505" s="138"/>
      <c r="CD505" s="139" t="s">
        <v>134</v>
      </c>
      <c r="CE505" s="140"/>
      <c r="CF505" s="161">
        <v>6.1000000000000005</v>
      </c>
      <c r="CG505" s="138"/>
      <c r="CH505" s="139" t="s">
        <v>134</v>
      </c>
      <c r="CI505" s="140"/>
      <c r="CJ505" s="161">
        <v>6.1000000000000005</v>
      </c>
      <c r="CK505" s="138"/>
      <c r="CL505" s="139" t="s">
        <v>134</v>
      </c>
      <c r="CM505" s="140"/>
      <c r="CN505" s="161">
        <v>6.1000000000000005</v>
      </c>
      <c r="CO505" s="138"/>
      <c r="CP505" s="139" t="s">
        <v>134</v>
      </c>
      <c r="CQ505" s="140"/>
      <c r="CR505" s="161">
        <v>6.1000000000000005</v>
      </c>
      <c r="CS505" s="138"/>
      <c r="CT505" s="139" t="s">
        <v>134</v>
      </c>
      <c r="CU505" s="140"/>
      <c r="CV505" s="161">
        <v>6.1000000000000005</v>
      </c>
      <c r="CW505" s="138"/>
      <c r="CX505" s="139" t="s">
        <v>134</v>
      </c>
      <c r="CY505" s="140"/>
      <c r="CZ505" s="161">
        <v>10.220000000000001</v>
      </c>
      <c r="DA505" s="138"/>
      <c r="DB505" s="139" t="s">
        <v>134</v>
      </c>
      <c r="DC505" s="140"/>
      <c r="DD505" s="161">
        <v>10.220000000000001</v>
      </c>
      <c r="DE505" s="138"/>
      <c r="DF505" s="139" t="s">
        <v>134</v>
      </c>
      <c r="DG505" s="140"/>
      <c r="DH505" s="161">
        <v>10.220000000000001</v>
      </c>
      <c r="DI505" s="138"/>
      <c r="DJ505" s="139" t="s">
        <v>134</v>
      </c>
      <c r="DK505" s="140"/>
      <c r="DL505" s="161">
        <v>10.220000000000001</v>
      </c>
      <c r="DM505" s="138"/>
      <c r="DN505" s="139" t="s">
        <v>134</v>
      </c>
      <c r="DO505" s="140"/>
      <c r="DP505" s="161">
        <v>10.220000000000001</v>
      </c>
      <c r="DQ505" s="138"/>
      <c r="DR505" s="139" t="s">
        <v>134</v>
      </c>
      <c r="DS505" s="140"/>
      <c r="DT505" s="161">
        <v>10.220000000000001</v>
      </c>
      <c r="DU505" s="138"/>
      <c r="DV505" s="139" t="s">
        <v>134</v>
      </c>
      <c r="DW505" s="140"/>
      <c r="DX505" s="161">
        <v>10.220000000000001</v>
      </c>
      <c r="DY505" s="138"/>
      <c r="DZ505" s="139" t="s">
        <v>134</v>
      </c>
      <c r="EA505" s="140"/>
      <c r="EB505" s="161">
        <v>10.220000000000001</v>
      </c>
      <c r="EC505" s="138"/>
      <c r="ED505" s="139" t="s">
        <v>134</v>
      </c>
      <c r="EE505" s="140"/>
      <c r="EF505" s="161">
        <v>10.220000000000001</v>
      </c>
      <c r="EG505" s="138"/>
      <c r="EH505" s="139" t="s">
        <v>134</v>
      </c>
      <c r="EI505" s="140"/>
      <c r="EJ505" s="161">
        <v>10.220000000000001</v>
      </c>
      <c r="EK505" s="138"/>
      <c r="EL505" s="139" t="s">
        <v>134</v>
      </c>
      <c r="EM505" s="140"/>
      <c r="EN505" s="161">
        <v>10.220000000000001</v>
      </c>
      <c r="EO505" s="138"/>
      <c r="EP505" s="139" t="s">
        <v>134</v>
      </c>
      <c r="EQ505" s="140"/>
      <c r="ER505" s="161">
        <v>10.220000000000001</v>
      </c>
      <c r="ES505" s="138"/>
      <c r="ET505" s="139" t="s">
        <v>134</v>
      </c>
      <c r="EU505" s="140"/>
      <c r="EV505" s="161">
        <v>10.220000000000001</v>
      </c>
      <c r="EW505" s="138"/>
      <c r="EX505" s="139" t="s">
        <v>134</v>
      </c>
      <c r="EY505" s="140"/>
      <c r="EZ505" s="161">
        <v>10.220000000000001</v>
      </c>
      <c r="FA505" s="138"/>
      <c r="FB505" s="139" t="s">
        <v>134</v>
      </c>
      <c r="FC505" s="140"/>
      <c r="FD505" s="161">
        <v>14.35</v>
      </c>
      <c r="FE505" s="138"/>
      <c r="FF505" s="139" t="s">
        <v>134</v>
      </c>
      <c r="FG505" s="140"/>
      <c r="FH505" s="161">
        <v>14.35</v>
      </c>
      <c r="FI505" s="138"/>
      <c r="FJ505" s="139" t="s">
        <v>134</v>
      </c>
      <c r="FK505" s="140"/>
      <c r="FL505" s="161">
        <v>14.35</v>
      </c>
      <c r="FM505" s="138"/>
      <c r="FN505" s="139" t="s">
        <v>134</v>
      </c>
      <c r="FO505" s="140"/>
      <c r="FP505" s="161">
        <v>14.299999999999999</v>
      </c>
      <c r="FQ505" s="138"/>
      <c r="FR505" s="139" t="s">
        <v>134</v>
      </c>
      <c r="FS505" s="140"/>
      <c r="FT505" s="161">
        <v>14.299999999999999</v>
      </c>
      <c r="FU505" s="138"/>
      <c r="FV505" s="139" t="s">
        <v>134</v>
      </c>
      <c r="FW505" s="140"/>
      <c r="FX505" s="161">
        <v>14.299999999999999</v>
      </c>
      <c r="FY505" s="138"/>
      <c r="FZ505" s="139" t="s">
        <v>134</v>
      </c>
      <c r="GA505" s="140"/>
      <c r="GB505" s="161">
        <v>14.299999999999999</v>
      </c>
      <c r="GC505" s="138"/>
      <c r="GD505" s="139" t="s">
        <v>134</v>
      </c>
      <c r="GE505" s="140"/>
      <c r="GF505" s="161">
        <v>14.299999999999999</v>
      </c>
      <c r="GG505" s="138"/>
      <c r="GH505" s="139" t="s">
        <v>134</v>
      </c>
      <c r="GI505" s="140"/>
      <c r="GJ505" s="161">
        <v>14.299999999999999</v>
      </c>
      <c r="GK505" s="138"/>
      <c r="GL505" s="139" t="s">
        <v>134</v>
      </c>
      <c r="GM505" s="140"/>
      <c r="GN505" s="161">
        <v>14.299999999999999</v>
      </c>
      <c r="GO505" s="138"/>
      <c r="GP505" s="139" t="s">
        <v>134</v>
      </c>
      <c r="GQ505" s="140"/>
      <c r="GR505" s="161">
        <v>14.299999999999999</v>
      </c>
      <c r="GS505" s="138"/>
      <c r="GT505" s="139" t="s">
        <v>134</v>
      </c>
      <c r="GU505" s="140"/>
      <c r="GV505" s="161">
        <v>14.299999999999999</v>
      </c>
      <c r="GW505" s="138"/>
      <c r="GX505" s="139" t="s">
        <v>134</v>
      </c>
      <c r="GY505" s="140"/>
      <c r="GZ505" s="161">
        <v>14.299999999999999</v>
      </c>
      <c r="HA505" s="138"/>
      <c r="HB505" s="139" t="s">
        <v>134</v>
      </c>
      <c r="HC505" s="140"/>
      <c r="HD505" s="161">
        <v>14.299999999999999</v>
      </c>
      <c r="HE505" s="138"/>
      <c r="HF505" s="139" t="s">
        <v>134</v>
      </c>
      <c r="HG505" s="140"/>
      <c r="HH505" s="161">
        <v>14.299999999999999</v>
      </c>
      <c r="HI505" s="138"/>
      <c r="HJ505" s="139" t="s">
        <v>134</v>
      </c>
      <c r="HK505" s="140"/>
      <c r="HL505" s="161">
        <v>14.299999999999999</v>
      </c>
      <c r="HM505" s="138"/>
      <c r="HN505" s="139" t="s">
        <v>134</v>
      </c>
      <c r="HO505" s="140"/>
      <c r="HP505" s="161">
        <v>14.299999999999999</v>
      </c>
      <c r="HQ505" s="138"/>
      <c r="HR505" s="139" t="s">
        <v>134</v>
      </c>
      <c r="HS505" s="140"/>
      <c r="HT505" s="161">
        <v>14.299999999999999</v>
      </c>
      <c r="HU505" s="138"/>
      <c r="HV505" s="139" t="s">
        <v>134</v>
      </c>
      <c r="HW505" s="140"/>
      <c r="HX505" s="161">
        <v>14.299999999999999</v>
      </c>
      <c r="HY505" s="138"/>
      <c r="HZ505" s="139" t="s">
        <v>134</v>
      </c>
      <c r="IA505" s="140"/>
      <c r="IB505" s="161">
        <v>14.299999999999999</v>
      </c>
      <c r="IC505" s="138"/>
      <c r="ID505" s="139" t="s">
        <v>134</v>
      </c>
      <c r="IE505" s="140"/>
      <c r="IF505" s="161">
        <v>14.299999999999999</v>
      </c>
      <c r="IG505" s="138"/>
      <c r="IH505" s="139" t="s">
        <v>134</v>
      </c>
      <c r="II505" s="140"/>
      <c r="IJ505" s="161">
        <v>14.299999999999999</v>
      </c>
      <c r="IK505" s="138"/>
      <c r="IL505" s="139" t="s">
        <v>134</v>
      </c>
      <c r="IM505" s="140"/>
      <c r="IN505" s="161">
        <v>14.299999999999999</v>
      </c>
      <c r="IO505" s="138"/>
      <c r="IP505" s="139" t="s">
        <v>134</v>
      </c>
      <c r="IQ505" s="140"/>
    </row>
    <row r="506" spans="2:251" ht="23.5" customHeight="1" x14ac:dyDescent="0.4">
      <c r="B506" s="232" t="s">
        <v>33</v>
      </c>
      <c r="C506" s="233"/>
      <c r="D506" s="141" t="s">
        <v>8</v>
      </c>
      <c r="E506" s="142"/>
      <c r="F506" s="143" t="s">
        <v>8</v>
      </c>
      <c r="G506" s="144"/>
      <c r="H506" s="141" t="s">
        <v>8</v>
      </c>
      <c r="I506" s="142"/>
      <c r="J506" s="143" t="s">
        <v>8</v>
      </c>
      <c r="K506" s="144"/>
      <c r="L506" s="141" t="s">
        <v>8</v>
      </c>
      <c r="M506" s="142"/>
      <c r="N506" s="143" t="s">
        <v>8</v>
      </c>
      <c r="O506" s="144"/>
      <c r="P506" s="141" t="s">
        <v>8</v>
      </c>
      <c r="Q506" s="142"/>
      <c r="R506" s="143" t="s">
        <v>8</v>
      </c>
      <c r="S506" s="144"/>
      <c r="T506" s="141" t="s">
        <v>8</v>
      </c>
      <c r="U506" s="142"/>
      <c r="V506" s="143" t="s">
        <v>8</v>
      </c>
      <c r="W506" s="144"/>
      <c r="X506" s="141" t="s">
        <v>8</v>
      </c>
      <c r="Y506" s="142"/>
      <c r="Z506" s="143" t="s">
        <v>8</v>
      </c>
      <c r="AA506" s="144"/>
      <c r="AB506" s="141" t="s">
        <v>8</v>
      </c>
      <c r="AC506" s="142"/>
      <c r="AD506" s="143" t="s">
        <v>8</v>
      </c>
      <c r="AE506" s="144"/>
      <c r="AF506" s="141" t="s">
        <v>8</v>
      </c>
      <c r="AG506" s="142"/>
      <c r="AH506" s="143" t="s">
        <v>8</v>
      </c>
      <c r="AI506" s="144"/>
      <c r="AJ506" s="141" t="s">
        <v>8</v>
      </c>
      <c r="AK506" s="142"/>
      <c r="AL506" s="143" t="s">
        <v>8</v>
      </c>
      <c r="AM506" s="144"/>
      <c r="AN506" s="141" t="s">
        <v>8</v>
      </c>
      <c r="AO506" s="142"/>
      <c r="AP506" s="143" t="s">
        <v>8</v>
      </c>
      <c r="AQ506" s="144"/>
      <c r="AR506" s="141" t="s">
        <v>8</v>
      </c>
      <c r="AS506" s="142"/>
      <c r="AT506" s="143" t="s">
        <v>8</v>
      </c>
      <c r="AU506" s="144"/>
      <c r="AV506" s="162">
        <v>0.6</v>
      </c>
      <c r="AW506" s="142"/>
      <c r="AX506" s="155" t="s">
        <v>246</v>
      </c>
      <c r="AY506" s="156"/>
      <c r="AZ506" s="162">
        <v>0.6</v>
      </c>
      <c r="BA506" s="142"/>
      <c r="BB506" s="155" t="s">
        <v>246</v>
      </c>
      <c r="BC506" s="156"/>
      <c r="BD506" s="162">
        <v>0.6</v>
      </c>
      <c r="BE506" s="142"/>
      <c r="BF506" s="155" t="s">
        <v>246</v>
      </c>
      <c r="BG506" s="156"/>
      <c r="BH506" s="162">
        <v>0.6</v>
      </c>
      <c r="BI506" s="142"/>
      <c r="BJ506" s="155" t="s">
        <v>246</v>
      </c>
      <c r="BK506" s="156"/>
      <c r="BL506" s="162">
        <v>0.6</v>
      </c>
      <c r="BM506" s="142"/>
      <c r="BN506" s="155" t="s">
        <v>246</v>
      </c>
      <c r="BO506" s="156"/>
      <c r="BP506" s="162">
        <v>0.6</v>
      </c>
      <c r="BQ506" s="142"/>
      <c r="BR506" s="155" t="s">
        <v>246</v>
      </c>
      <c r="BS506" s="156"/>
      <c r="BT506" s="162">
        <v>0.6</v>
      </c>
      <c r="BU506" s="142"/>
      <c r="BV506" s="155" t="s">
        <v>246</v>
      </c>
      <c r="BW506" s="156"/>
      <c r="BX506" s="162">
        <v>0.6</v>
      </c>
      <c r="BY506" s="142"/>
      <c r="BZ506" s="155" t="s">
        <v>246</v>
      </c>
      <c r="CA506" s="156"/>
      <c r="CB506" s="162">
        <v>0.6</v>
      </c>
      <c r="CC506" s="142"/>
      <c r="CD506" s="155" t="s">
        <v>246</v>
      </c>
      <c r="CE506" s="156"/>
      <c r="CF506" s="162">
        <v>0.6</v>
      </c>
      <c r="CG506" s="142"/>
      <c r="CH506" s="155" t="s">
        <v>246</v>
      </c>
      <c r="CI506" s="156"/>
      <c r="CJ506" s="162">
        <v>0.6</v>
      </c>
      <c r="CK506" s="142"/>
      <c r="CL506" s="155" t="s">
        <v>246</v>
      </c>
      <c r="CM506" s="156"/>
      <c r="CN506" s="162">
        <v>0.6</v>
      </c>
      <c r="CO506" s="142"/>
      <c r="CP506" s="155" t="s">
        <v>246</v>
      </c>
      <c r="CQ506" s="156"/>
      <c r="CR506" s="162">
        <v>0.6</v>
      </c>
      <c r="CS506" s="142"/>
      <c r="CT506" s="155" t="s">
        <v>246</v>
      </c>
      <c r="CU506" s="156"/>
      <c r="CV506" s="162">
        <v>0.6</v>
      </c>
      <c r="CW506" s="142"/>
      <c r="CX506" s="155" t="s">
        <v>246</v>
      </c>
      <c r="CY506" s="156"/>
      <c r="CZ506" s="162">
        <v>0.6</v>
      </c>
      <c r="DA506" s="142"/>
      <c r="DB506" s="155" t="s">
        <v>246</v>
      </c>
      <c r="DC506" s="156"/>
      <c r="DD506" s="162">
        <v>0.6</v>
      </c>
      <c r="DE506" s="142"/>
      <c r="DF506" s="155" t="s">
        <v>246</v>
      </c>
      <c r="DG506" s="156"/>
      <c r="DH506" s="162">
        <v>0.6</v>
      </c>
      <c r="DI506" s="142"/>
      <c r="DJ506" s="155" t="s">
        <v>246</v>
      </c>
      <c r="DK506" s="156"/>
      <c r="DL506" s="162">
        <v>0.6</v>
      </c>
      <c r="DM506" s="142"/>
      <c r="DN506" s="155" t="s">
        <v>246</v>
      </c>
      <c r="DO506" s="156"/>
      <c r="DP506" s="162">
        <v>0.6</v>
      </c>
      <c r="DQ506" s="142"/>
      <c r="DR506" s="155" t="s">
        <v>246</v>
      </c>
      <c r="DS506" s="156"/>
      <c r="DT506" s="162">
        <v>0.6</v>
      </c>
      <c r="DU506" s="142"/>
      <c r="DV506" s="155" t="s">
        <v>246</v>
      </c>
      <c r="DW506" s="156"/>
      <c r="DX506" s="162">
        <v>0.6</v>
      </c>
      <c r="DY506" s="142"/>
      <c r="DZ506" s="155" t="s">
        <v>246</v>
      </c>
      <c r="EA506" s="156"/>
      <c r="EB506" s="162">
        <v>0.6</v>
      </c>
      <c r="EC506" s="142"/>
      <c r="ED506" s="155" t="s">
        <v>246</v>
      </c>
      <c r="EE506" s="156"/>
      <c r="EF506" s="162">
        <v>0.6</v>
      </c>
      <c r="EG506" s="142"/>
      <c r="EH506" s="155" t="s">
        <v>246</v>
      </c>
      <c r="EI506" s="156"/>
      <c r="EJ506" s="162">
        <v>0.6</v>
      </c>
      <c r="EK506" s="142"/>
      <c r="EL506" s="155" t="s">
        <v>246</v>
      </c>
      <c r="EM506" s="156"/>
      <c r="EN506" s="162">
        <v>0.6</v>
      </c>
      <c r="EO506" s="142"/>
      <c r="EP506" s="155" t="s">
        <v>246</v>
      </c>
      <c r="EQ506" s="156"/>
      <c r="ER506" s="162">
        <v>0.6</v>
      </c>
      <c r="ES506" s="142"/>
      <c r="ET506" s="155" t="s">
        <v>246</v>
      </c>
      <c r="EU506" s="156"/>
      <c r="EV506" s="162">
        <v>0.6</v>
      </c>
      <c r="EW506" s="142"/>
      <c r="EX506" s="155" t="s">
        <v>246</v>
      </c>
      <c r="EY506" s="156"/>
      <c r="EZ506" s="162">
        <v>0.6</v>
      </c>
      <c r="FA506" s="142"/>
      <c r="FB506" s="155" t="s">
        <v>246</v>
      </c>
      <c r="FC506" s="156"/>
      <c r="FD506" s="162">
        <v>0.6</v>
      </c>
      <c r="FE506" s="142"/>
      <c r="FF506" s="155" t="s">
        <v>246</v>
      </c>
      <c r="FG506" s="156"/>
      <c r="FH506" s="162">
        <v>0.6</v>
      </c>
      <c r="FI506" s="142"/>
      <c r="FJ506" s="155" t="s">
        <v>246</v>
      </c>
      <c r="FK506" s="156"/>
      <c r="FL506" s="162">
        <v>0.6</v>
      </c>
      <c r="FM506" s="142"/>
      <c r="FN506" s="155" t="s">
        <v>246</v>
      </c>
      <c r="FO506" s="156"/>
      <c r="FP506" s="162">
        <v>0.6</v>
      </c>
      <c r="FQ506" s="142"/>
      <c r="FR506" s="155" t="s">
        <v>246</v>
      </c>
      <c r="FS506" s="156"/>
      <c r="FT506" s="162">
        <v>0.6</v>
      </c>
      <c r="FU506" s="142"/>
      <c r="FV506" s="155" t="s">
        <v>246</v>
      </c>
      <c r="FW506" s="156"/>
      <c r="FX506" s="162">
        <v>0.6</v>
      </c>
      <c r="FY506" s="142"/>
      <c r="FZ506" s="155" t="s">
        <v>246</v>
      </c>
      <c r="GA506" s="156"/>
      <c r="GB506" s="162">
        <v>0.6</v>
      </c>
      <c r="GC506" s="142"/>
      <c r="GD506" s="155" t="s">
        <v>246</v>
      </c>
      <c r="GE506" s="156"/>
      <c r="GF506" s="162">
        <v>0.6</v>
      </c>
      <c r="GG506" s="142"/>
      <c r="GH506" s="155" t="s">
        <v>246</v>
      </c>
      <c r="GI506" s="156"/>
      <c r="GJ506" s="162">
        <v>0.6</v>
      </c>
      <c r="GK506" s="142"/>
      <c r="GL506" s="155" t="s">
        <v>246</v>
      </c>
      <c r="GM506" s="156"/>
      <c r="GN506" s="162">
        <v>0.6</v>
      </c>
      <c r="GO506" s="142"/>
      <c r="GP506" s="155" t="s">
        <v>246</v>
      </c>
      <c r="GQ506" s="156"/>
      <c r="GR506" s="162">
        <v>0.6</v>
      </c>
      <c r="GS506" s="142"/>
      <c r="GT506" s="155" t="s">
        <v>246</v>
      </c>
      <c r="GU506" s="156"/>
      <c r="GV506" s="162">
        <v>0.6</v>
      </c>
      <c r="GW506" s="142"/>
      <c r="GX506" s="155" t="s">
        <v>246</v>
      </c>
      <c r="GY506" s="156"/>
      <c r="GZ506" s="162">
        <v>0.6</v>
      </c>
      <c r="HA506" s="142"/>
      <c r="HB506" s="155" t="s">
        <v>246</v>
      </c>
      <c r="HC506" s="156"/>
      <c r="HD506" s="162">
        <v>0.6</v>
      </c>
      <c r="HE506" s="142"/>
      <c r="HF506" s="155" t="s">
        <v>246</v>
      </c>
      <c r="HG506" s="156"/>
      <c r="HH506" s="162">
        <v>0.6</v>
      </c>
      <c r="HI506" s="142"/>
      <c r="HJ506" s="155" t="s">
        <v>246</v>
      </c>
      <c r="HK506" s="156"/>
      <c r="HL506" s="162">
        <v>0.6</v>
      </c>
      <c r="HM506" s="142"/>
      <c r="HN506" s="155" t="s">
        <v>246</v>
      </c>
      <c r="HO506" s="156"/>
      <c r="HP506" s="162">
        <v>0.6</v>
      </c>
      <c r="HQ506" s="142"/>
      <c r="HR506" s="155" t="s">
        <v>246</v>
      </c>
      <c r="HS506" s="156"/>
      <c r="HT506" s="162">
        <v>0.6</v>
      </c>
      <c r="HU506" s="142"/>
      <c r="HV506" s="155" t="s">
        <v>246</v>
      </c>
      <c r="HW506" s="156"/>
      <c r="HX506" s="162">
        <v>0.6</v>
      </c>
      <c r="HY506" s="142"/>
      <c r="HZ506" s="155" t="s">
        <v>246</v>
      </c>
      <c r="IA506" s="156"/>
      <c r="IB506" s="162">
        <v>0.6</v>
      </c>
      <c r="IC506" s="142"/>
      <c r="ID506" s="155" t="s">
        <v>246</v>
      </c>
      <c r="IE506" s="156"/>
      <c r="IF506" s="162">
        <v>0.6</v>
      </c>
      <c r="IG506" s="142"/>
      <c r="IH506" s="155" t="s">
        <v>246</v>
      </c>
      <c r="II506" s="156"/>
      <c r="IJ506" s="162">
        <v>0.6</v>
      </c>
      <c r="IK506" s="142"/>
      <c r="IL506" s="155" t="s">
        <v>246</v>
      </c>
      <c r="IM506" s="156"/>
      <c r="IN506" s="162">
        <v>0.6</v>
      </c>
      <c r="IO506" s="142"/>
      <c r="IP506" s="155" t="s">
        <v>246</v>
      </c>
      <c r="IQ506" s="156"/>
    </row>
    <row r="507" spans="2:251" ht="23.5" customHeight="1" x14ac:dyDescent="0.4">
      <c r="B507" s="234"/>
      <c r="C507" s="235"/>
      <c r="D507" s="137"/>
      <c r="E507" s="138"/>
      <c r="F507" s="145"/>
      <c r="G507" s="146"/>
      <c r="H507" s="137"/>
      <c r="I507" s="138"/>
      <c r="J507" s="145"/>
      <c r="K507" s="146"/>
      <c r="L507" s="137"/>
      <c r="M507" s="138"/>
      <c r="N507" s="145"/>
      <c r="O507" s="146"/>
      <c r="P507" s="137"/>
      <c r="Q507" s="138"/>
      <c r="R507" s="145"/>
      <c r="S507" s="146"/>
      <c r="T507" s="137"/>
      <c r="U507" s="138"/>
      <c r="V507" s="145"/>
      <c r="W507" s="146"/>
      <c r="X507" s="137"/>
      <c r="Y507" s="138"/>
      <c r="Z507" s="145"/>
      <c r="AA507" s="146"/>
      <c r="AB507" s="137"/>
      <c r="AC507" s="138"/>
      <c r="AD507" s="145"/>
      <c r="AE507" s="146"/>
      <c r="AF507" s="137"/>
      <c r="AG507" s="138"/>
      <c r="AH507" s="145"/>
      <c r="AI507" s="146"/>
      <c r="AJ507" s="137"/>
      <c r="AK507" s="138"/>
      <c r="AL507" s="145"/>
      <c r="AM507" s="146"/>
      <c r="AN507" s="137"/>
      <c r="AO507" s="138"/>
      <c r="AP507" s="145"/>
      <c r="AQ507" s="146"/>
      <c r="AR507" s="137"/>
      <c r="AS507" s="138"/>
      <c r="AT507" s="145"/>
      <c r="AU507" s="146"/>
      <c r="AV507" s="161">
        <f t="shared" ref="AV507" si="155">6.15</f>
        <v>6.15</v>
      </c>
      <c r="AW507" s="138"/>
      <c r="AX507" s="139" t="s">
        <v>134</v>
      </c>
      <c r="AY507" s="140"/>
      <c r="AZ507" s="161">
        <f t="shared" ref="AZ507" si="156">6.15</f>
        <v>6.15</v>
      </c>
      <c r="BA507" s="138"/>
      <c r="BB507" s="139" t="s">
        <v>134</v>
      </c>
      <c r="BC507" s="140"/>
      <c r="BD507" s="161">
        <f t="shared" ref="BD507" si="157">6.15</f>
        <v>6.15</v>
      </c>
      <c r="BE507" s="138"/>
      <c r="BF507" s="139" t="s">
        <v>134</v>
      </c>
      <c r="BG507" s="140"/>
      <c r="BH507" s="161">
        <f t="shared" ref="BH507" si="158">6.15</f>
        <v>6.15</v>
      </c>
      <c r="BI507" s="138"/>
      <c r="BJ507" s="139" t="s">
        <v>134</v>
      </c>
      <c r="BK507" s="140"/>
      <c r="BL507" s="161">
        <f t="shared" ref="BL507" si="159">6.15</f>
        <v>6.15</v>
      </c>
      <c r="BM507" s="138"/>
      <c r="BN507" s="139" t="s">
        <v>134</v>
      </c>
      <c r="BO507" s="140"/>
      <c r="BP507" s="161">
        <v>6.1000000000000005</v>
      </c>
      <c r="BQ507" s="138"/>
      <c r="BR507" s="139" t="s">
        <v>134</v>
      </c>
      <c r="BS507" s="140"/>
      <c r="BT507" s="161">
        <v>6.1000000000000005</v>
      </c>
      <c r="BU507" s="138"/>
      <c r="BV507" s="139" t="s">
        <v>134</v>
      </c>
      <c r="BW507" s="140"/>
      <c r="BX507" s="161">
        <v>6.1000000000000005</v>
      </c>
      <c r="BY507" s="138"/>
      <c r="BZ507" s="139" t="s">
        <v>134</v>
      </c>
      <c r="CA507" s="140"/>
      <c r="CB507" s="161">
        <v>6.1000000000000005</v>
      </c>
      <c r="CC507" s="138"/>
      <c r="CD507" s="139" t="s">
        <v>134</v>
      </c>
      <c r="CE507" s="140"/>
      <c r="CF507" s="161">
        <v>6.1000000000000005</v>
      </c>
      <c r="CG507" s="138"/>
      <c r="CH507" s="139" t="s">
        <v>134</v>
      </c>
      <c r="CI507" s="140"/>
      <c r="CJ507" s="161">
        <v>6.1000000000000005</v>
      </c>
      <c r="CK507" s="138"/>
      <c r="CL507" s="139" t="s">
        <v>134</v>
      </c>
      <c r="CM507" s="140"/>
      <c r="CN507" s="161">
        <v>6.1000000000000005</v>
      </c>
      <c r="CO507" s="138"/>
      <c r="CP507" s="139" t="s">
        <v>134</v>
      </c>
      <c r="CQ507" s="140"/>
      <c r="CR507" s="161">
        <v>6.1000000000000005</v>
      </c>
      <c r="CS507" s="138"/>
      <c r="CT507" s="139" t="s">
        <v>134</v>
      </c>
      <c r="CU507" s="140"/>
      <c r="CV507" s="161">
        <v>6.1000000000000005</v>
      </c>
      <c r="CW507" s="138"/>
      <c r="CX507" s="139" t="s">
        <v>134</v>
      </c>
      <c r="CY507" s="140"/>
      <c r="CZ507" s="161">
        <v>10.220000000000001</v>
      </c>
      <c r="DA507" s="138"/>
      <c r="DB507" s="139" t="s">
        <v>134</v>
      </c>
      <c r="DC507" s="140"/>
      <c r="DD507" s="161">
        <v>10.220000000000001</v>
      </c>
      <c r="DE507" s="138"/>
      <c r="DF507" s="139" t="s">
        <v>134</v>
      </c>
      <c r="DG507" s="140"/>
      <c r="DH507" s="161">
        <v>10.220000000000001</v>
      </c>
      <c r="DI507" s="138"/>
      <c r="DJ507" s="139" t="s">
        <v>134</v>
      </c>
      <c r="DK507" s="140"/>
      <c r="DL507" s="161">
        <v>10.220000000000001</v>
      </c>
      <c r="DM507" s="138"/>
      <c r="DN507" s="139" t="s">
        <v>134</v>
      </c>
      <c r="DO507" s="140"/>
      <c r="DP507" s="161">
        <v>10.220000000000001</v>
      </c>
      <c r="DQ507" s="138"/>
      <c r="DR507" s="139" t="s">
        <v>134</v>
      </c>
      <c r="DS507" s="140"/>
      <c r="DT507" s="161">
        <v>10.220000000000001</v>
      </c>
      <c r="DU507" s="138"/>
      <c r="DV507" s="139" t="s">
        <v>134</v>
      </c>
      <c r="DW507" s="140"/>
      <c r="DX507" s="161">
        <v>10.220000000000001</v>
      </c>
      <c r="DY507" s="138"/>
      <c r="DZ507" s="139" t="s">
        <v>134</v>
      </c>
      <c r="EA507" s="140"/>
      <c r="EB507" s="161">
        <v>10.220000000000001</v>
      </c>
      <c r="EC507" s="138"/>
      <c r="ED507" s="139" t="s">
        <v>134</v>
      </c>
      <c r="EE507" s="140"/>
      <c r="EF507" s="161">
        <v>10.220000000000001</v>
      </c>
      <c r="EG507" s="138"/>
      <c r="EH507" s="139" t="s">
        <v>134</v>
      </c>
      <c r="EI507" s="140"/>
      <c r="EJ507" s="161">
        <v>10.220000000000001</v>
      </c>
      <c r="EK507" s="138"/>
      <c r="EL507" s="139" t="s">
        <v>134</v>
      </c>
      <c r="EM507" s="140"/>
      <c r="EN507" s="161">
        <v>10.220000000000001</v>
      </c>
      <c r="EO507" s="138"/>
      <c r="EP507" s="139" t="s">
        <v>134</v>
      </c>
      <c r="EQ507" s="140"/>
      <c r="ER507" s="161">
        <v>10.220000000000001</v>
      </c>
      <c r="ES507" s="138"/>
      <c r="ET507" s="139" t="s">
        <v>134</v>
      </c>
      <c r="EU507" s="140"/>
      <c r="EV507" s="161">
        <v>10.220000000000001</v>
      </c>
      <c r="EW507" s="138"/>
      <c r="EX507" s="139" t="s">
        <v>134</v>
      </c>
      <c r="EY507" s="140"/>
      <c r="EZ507" s="161">
        <v>10.220000000000001</v>
      </c>
      <c r="FA507" s="138"/>
      <c r="FB507" s="139" t="s">
        <v>134</v>
      </c>
      <c r="FC507" s="140"/>
      <c r="FD507" s="161">
        <v>14.35</v>
      </c>
      <c r="FE507" s="138"/>
      <c r="FF507" s="139" t="s">
        <v>134</v>
      </c>
      <c r="FG507" s="140"/>
      <c r="FH507" s="161">
        <v>14.35</v>
      </c>
      <c r="FI507" s="138"/>
      <c r="FJ507" s="139" t="s">
        <v>134</v>
      </c>
      <c r="FK507" s="140"/>
      <c r="FL507" s="161">
        <v>14.35</v>
      </c>
      <c r="FM507" s="138"/>
      <c r="FN507" s="139" t="s">
        <v>134</v>
      </c>
      <c r="FO507" s="140"/>
      <c r="FP507" s="161">
        <v>14.299999999999999</v>
      </c>
      <c r="FQ507" s="138"/>
      <c r="FR507" s="139" t="s">
        <v>134</v>
      </c>
      <c r="FS507" s="140"/>
      <c r="FT507" s="161">
        <v>14.299999999999999</v>
      </c>
      <c r="FU507" s="138"/>
      <c r="FV507" s="139" t="s">
        <v>134</v>
      </c>
      <c r="FW507" s="140"/>
      <c r="FX507" s="161">
        <v>14.299999999999999</v>
      </c>
      <c r="FY507" s="138"/>
      <c r="FZ507" s="139" t="s">
        <v>134</v>
      </c>
      <c r="GA507" s="140"/>
      <c r="GB507" s="161">
        <v>14.299999999999999</v>
      </c>
      <c r="GC507" s="138"/>
      <c r="GD507" s="139" t="s">
        <v>134</v>
      </c>
      <c r="GE507" s="140"/>
      <c r="GF507" s="161">
        <v>14.299999999999999</v>
      </c>
      <c r="GG507" s="138"/>
      <c r="GH507" s="139" t="s">
        <v>134</v>
      </c>
      <c r="GI507" s="140"/>
      <c r="GJ507" s="161">
        <v>14.299999999999999</v>
      </c>
      <c r="GK507" s="138"/>
      <c r="GL507" s="139" t="s">
        <v>134</v>
      </c>
      <c r="GM507" s="140"/>
      <c r="GN507" s="161">
        <v>14.299999999999999</v>
      </c>
      <c r="GO507" s="138"/>
      <c r="GP507" s="139" t="s">
        <v>134</v>
      </c>
      <c r="GQ507" s="140"/>
      <c r="GR507" s="161">
        <v>14.299999999999999</v>
      </c>
      <c r="GS507" s="138"/>
      <c r="GT507" s="139" t="s">
        <v>134</v>
      </c>
      <c r="GU507" s="140"/>
      <c r="GV507" s="161">
        <v>14.299999999999999</v>
      </c>
      <c r="GW507" s="138"/>
      <c r="GX507" s="139" t="s">
        <v>134</v>
      </c>
      <c r="GY507" s="140"/>
      <c r="GZ507" s="161">
        <v>14.299999999999999</v>
      </c>
      <c r="HA507" s="138"/>
      <c r="HB507" s="139" t="s">
        <v>134</v>
      </c>
      <c r="HC507" s="140"/>
      <c r="HD507" s="161">
        <v>14.299999999999999</v>
      </c>
      <c r="HE507" s="138"/>
      <c r="HF507" s="139" t="s">
        <v>134</v>
      </c>
      <c r="HG507" s="140"/>
      <c r="HH507" s="161">
        <v>14.299999999999999</v>
      </c>
      <c r="HI507" s="138"/>
      <c r="HJ507" s="139" t="s">
        <v>134</v>
      </c>
      <c r="HK507" s="140"/>
      <c r="HL507" s="161">
        <v>14.299999999999999</v>
      </c>
      <c r="HM507" s="138"/>
      <c r="HN507" s="139" t="s">
        <v>134</v>
      </c>
      <c r="HO507" s="140"/>
      <c r="HP507" s="161">
        <v>14.299999999999999</v>
      </c>
      <c r="HQ507" s="138"/>
      <c r="HR507" s="139" t="s">
        <v>134</v>
      </c>
      <c r="HS507" s="140"/>
      <c r="HT507" s="161">
        <v>14.299999999999999</v>
      </c>
      <c r="HU507" s="138"/>
      <c r="HV507" s="139" t="s">
        <v>134</v>
      </c>
      <c r="HW507" s="140"/>
      <c r="HX507" s="161">
        <v>14.299999999999999</v>
      </c>
      <c r="HY507" s="138"/>
      <c r="HZ507" s="139" t="s">
        <v>134</v>
      </c>
      <c r="IA507" s="140"/>
      <c r="IB507" s="161">
        <v>14.299999999999999</v>
      </c>
      <c r="IC507" s="138"/>
      <c r="ID507" s="139" t="s">
        <v>134</v>
      </c>
      <c r="IE507" s="140"/>
      <c r="IF507" s="161">
        <v>14.299999999999999</v>
      </c>
      <c r="IG507" s="138"/>
      <c r="IH507" s="139" t="s">
        <v>134</v>
      </c>
      <c r="II507" s="140"/>
      <c r="IJ507" s="161">
        <v>14.299999999999999</v>
      </c>
      <c r="IK507" s="138"/>
      <c r="IL507" s="139" t="s">
        <v>134</v>
      </c>
      <c r="IM507" s="140"/>
      <c r="IN507" s="161">
        <v>14.299999999999999</v>
      </c>
      <c r="IO507" s="138"/>
      <c r="IP507" s="139" t="s">
        <v>134</v>
      </c>
      <c r="IQ507" s="140"/>
    </row>
    <row r="508" spans="2:251" ht="23.5" customHeight="1" x14ac:dyDescent="0.4">
      <c r="B508" s="232" t="s">
        <v>224</v>
      </c>
      <c r="C508" s="233"/>
      <c r="D508" s="141" t="s">
        <v>8</v>
      </c>
      <c r="E508" s="142"/>
      <c r="F508" s="143" t="s">
        <v>8</v>
      </c>
      <c r="G508" s="144"/>
      <c r="H508" s="141" t="s">
        <v>8</v>
      </c>
      <c r="I508" s="142"/>
      <c r="J508" s="143" t="s">
        <v>8</v>
      </c>
      <c r="K508" s="144"/>
      <c r="L508" s="141" t="s">
        <v>8</v>
      </c>
      <c r="M508" s="142"/>
      <c r="N508" s="143" t="s">
        <v>8</v>
      </c>
      <c r="O508" s="144"/>
      <c r="P508" s="141" t="s">
        <v>8</v>
      </c>
      <c r="Q508" s="142"/>
      <c r="R508" s="143" t="s">
        <v>8</v>
      </c>
      <c r="S508" s="144"/>
      <c r="T508" s="141" t="s">
        <v>8</v>
      </c>
      <c r="U508" s="142"/>
      <c r="V508" s="143" t="s">
        <v>8</v>
      </c>
      <c r="W508" s="144"/>
      <c r="X508" s="141" t="s">
        <v>8</v>
      </c>
      <c r="Y508" s="142"/>
      <c r="Z508" s="143" t="s">
        <v>8</v>
      </c>
      <c r="AA508" s="144"/>
      <c r="AB508" s="141" t="s">
        <v>8</v>
      </c>
      <c r="AC508" s="142"/>
      <c r="AD508" s="143" t="s">
        <v>8</v>
      </c>
      <c r="AE508" s="144"/>
      <c r="AF508" s="141" t="s">
        <v>8</v>
      </c>
      <c r="AG508" s="142"/>
      <c r="AH508" s="143" t="s">
        <v>8</v>
      </c>
      <c r="AI508" s="144"/>
      <c r="AJ508" s="141" t="s">
        <v>8</v>
      </c>
      <c r="AK508" s="142"/>
      <c r="AL508" s="143" t="s">
        <v>8</v>
      </c>
      <c r="AM508" s="144"/>
      <c r="AN508" s="141" t="s">
        <v>8</v>
      </c>
      <c r="AO508" s="142"/>
      <c r="AP508" s="143" t="s">
        <v>8</v>
      </c>
      <c r="AQ508" s="144"/>
      <c r="AR508" s="141" t="s">
        <v>8</v>
      </c>
      <c r="AS508" s="142"/>
      <c r="AT508" s="143" t="s">
        <v>8</v>
      </c>
      <c r="AU508" s="144"/>
      <c r="AV508" s="162">
        <v>0.6</v>
      </c>
      <c r="AW508" s="142"/>
      <c r="AX508" s="155" t="s">
        <v>246</v>
      </c>
      <c r="AY508" s="156"/>
      <c r="AZ508" s="162">
        <v>0.6</v>
      </c>
      <c r="BA508" s="142"/>
      <c r="BB508" s="155" t="s">
        <v>246</v>
      </c>
      <c r="BC508" s="156"/>
      <c r="BD508" s="162">
        <v>0.6</v>
      </c>
      <c r="BE508" s="142"/>
      <c r="BF508" s="155" t="s">
        <v>246</v>
      </c>
      <c r="BG508" s="156"/>
      <c r="BH508" s="162">
        <v>0.6</v>
      </c>
      <c r="BI508" s="142"/>
      <c r="BJ508" s="155" t="s">
        <v>246</v>
      </c>
      <c r="BK508" s="156"/>
      <c r="BL508" s="162">
        <v>0.6</v>
      </c>
      <c r="BM508" s="142"/>
      <c r="BN508" s="155" t="s">
        <v>246</v>
      </c>
      <c r="BO508" s="156"/>
      <c r="BP508" s="162">
        <v>0.6</v>
      </c>
      <c r="BQ508" s="142"/>
      <c r="BR508" s="155" t="s">
        <v>246</v>
      </c>
      <c r="BS508" s="156"/>
      <c r="BT508" s="162">
        <v>0.6</v>
      </c>
      <c r="BU508" s="142"/>
      <c r="BV508" s="155" t="s">
        <v>246</v>
      </c>
      <c r="BW508" s="156"/>
      <c r="BX508" s="162">
        <v>0.6</v>
      </c>
      <c r="BY508" s="142"/>
      <c r="BZ508" s="155" t="s">
        <v>246</v>
      </c>
      <c r="CA508" s="156"/>
      <c r="CB508" s="162">
        <v>0.6</v>
      </c>
      <c r="CC508" s="142"/>
      <c r="CD508" s="155" t="s">
        <v>246</v>
      </c>
      <c r="CE508" s="156"/>
      <c r="CF508" s="162">
        <v>0.6</v>
      </c>
      <c r="CG508" s="142"/>
      <c r="CH508" s="155" t="s">
        <v>246</v>
      </c>
      <c r="CI508" s="156"/>
      <c r="CJ508" s="162">
        <v>0.6</v>
      </c>
      <c r="CK508" s="142"/>
      <c r="CL508" s="155" t="s">
        <v>246</v>
      </c>
      <c r="CM508" s="156"/>
      <c r="CN508" s="162">
        <v>0.6</v>
      </c>
      <c r="CO508" s="142"/>
      <c r="CP508" s="155" t="s">
        <v>246</v>
      </c>
      <c r="CQ508" s="156"/>
      <c r="CR508" s="162">
        <v>0.6</v>
      </c>
      <c r="CS508" s="142"/>
      <c r="CT508" s="155" t="s">
        <v>246</v>
      </c>
      <c r="CU508" s="156"/>
      <c r="CV508" s="162">
        <v>0.6</v>
      </c>
      <c r="CW508" s="142"/>
      <c r="CX508" s="155" t="s">
        <v>246</v>
      </c>
      <c r="CY508" s="156"/>
      <c r="CZ508" s="162">
        <v>0.6</v>
      </c>
      <c r="DA508" s="142"/>
      <c r="DB508" s="155" t="s">
        <v>246</v>
      </c>
      <c r="DC508" s="156"/>
      <c r="DD508" s="162">
        <v>0.6</v>
      </c>
      <c r="DE508" s="142"/>
      <c r="DF508" s="155" t="s">
        <v>246</v>
      </c>
      <c r="DG508" s="156"/>
      <c r="DH508" s="162">
        <v>0.6</v>
      </c>
      <c r="DI508" s="142"/>
      <c r="DJ508" s="155" t="s">
        <v>246</v>
      </c>
      <c r="DK508" s="156"/>
      <c r="DL508" s="162">
        <v>0.6</v>
      </c>
      <c r="DM508" s="142"/>
      <c r="DN508" s="155" t="s">
        <v>246</v>
      </c>
      <c r="DO508" s="156"/>
      <c r="DP508" s="162">
        <v>0.6</v>
      </c>
      <c r="DQ508" s="142"/>
      <c r="DR508" s="155" t="s">
        <v>246</v>
      </c>
      <c r="DS508" s="156"/>
      <c r="DT508" s="162">
        <v>0.6</v>
      </c>
      <c r="DU508" s="142"/>
      <c r="DV508" s="155" t="s">
        <v>246</v>
      </c>
      <c r="DW508" s="156"/>
      <c r="DX508" s="162">
        <v>0.6</v>
      </c>
      <c r="DY508" s="142"/>
      <c r="DZ508" s="155" t="s">
        <v>246</v>
      </c>
      <c r="EA508" s="156"/>
      <c r="EB508" s="162">
        <v>0.6</v>
      </c>
      <c r="EC508" s="142"/>
      <c r="ED508" s="155" t="s">
        <v>246</v>
      </c>
      <c r="EE508" s="156"/>
      <c r="EF508" s="162">
        <v>0.6</v>
      </c>
      <c r="EG508" s="142"/>
      <c r="EH508" s="155" t="s">
        <v>246</v>
      </c>
      <c r="EI508" s="156"/>
      <c r="EJ508" s="162">
        <v>0.6</v>
      </c>
      <c r="EK508" s="142"/>
      <c r="EL508" s="155" t="s">
        <v>246</v>
      </c>
      <c r="EM508" s="156"/>
      <c r="EN508" s="162">
        <v>0.6</v>
      </c>
      <c r="EO508" s="142"/>
      <c r="EP508" s="155" t="s">
        <v>246</v>
      </c>
      <c r="EQ508" s="156"/>
      <c r="ER508" s="162">
        <v>0.6</v>
      </c>
      <c r="ES508" s="142"/>
      <c r="ET508" s="155" t="s">
        <v>246</v>
      </c>
      <c r="EU508" s="156"/>
      <c r="EV508" s="162">
        <v>0.6</v>
      </c>
      <c r="EW508" s="142"/>
      <c r="EX508" s="155" t="s">
        <v>246</v>
      </c>
      <c r="EY508" s="156"/>
      <c r="EZ508" s="162">
        <v>0.6</v>
      </c>
      <c r="FA508" s="142"/>
      <c r="FB508" s="155" t="s">
        <v>246</v>
      </c>
      <c r="FC508" s="156"/>
      <c r="FD508" s="162">
        <v>0.6</v>
      </c>
      <c r="FE508" s="142"/>
      <c r="FF508" s="155" t="s">
        <v>246</v>
      </c>
      <c r="FG508" s="156"/>
      <c r="FH508" s="162">
        <v>0.6</v>
      </c>
      <c r="FI508" s="142"/>
      <c r="FJ508" s="155" t="s">
        <v>246</v>
      </c>
      <c r="FK508" s="156"/>
      <c r="FL508" s="162">
        <v>0.6</v>
      </c>
      <c r="FM508" s="142"/>
      <c r="FN508" s="155" t="s">
        <v>246</v>
      </c>
      <c r="FO508" s="156"/>
      <c r="FP508" s="162">
        <v>0.6</v>
      </c>
      <c r="FQ508" s="142"/>
      <c r="FR508" s="155" t="s">
        <v>246</v>
      </c>
      <c r="FS508" s="156"/>
      <c r="FT508" s="162">
        <v>0.6</v>
      </c>
      <c r="FU508" s="142"/>
      <c r="FV508" s="155" t="s">
        <v>246</v>
      </c>
      <c r="FW508" s="156"/>
      <c r="FX508" s="162">
        <v>0.6</v>
      </c>
      <c r="FY508" s="142"/>
      <c r="FZ508" s="155" t="s">
        <v>246</v>
      </c>
      <c r="GA508" s="156"/>
      <c r="GB508" s="162">
        <v>0.6</v>
      </c>
      <c r="GC508" s="142"/>
      <c r="GD508" s="155" t="s">
        <v>246</v>
      </c>
      <c r="GE508" s="156"/>
      <c r="GF508" s="162">
        <v>0.6</v>
      </c>
      <c r="GG508" s="142"/>
      <c r="GH508" s="155" t="s">
        <v>246</v>
      </c>
      <c r="GI508" s="156"/>
      <c r="GJ508" s="162">
        <v>0.6</v>
      </c>
      <c r="GK508" s="142"/>
      <c r="GL508" s="155" t="s">
        <v>246</v>
      </c>
      <c r="GM508" s="156"/>
      <c r="GN508" s="162">
        <v>0.6</v>
      </c>
      <c r="GO508" s="142"/>
      <c r="GP508" s="155" t="s">
        <v>246</v>
      </c>
      <c r="GQ508" s="156"/>
      <c r="GR508" s="162">
        <v>0.6</v>
      </c>
      <c r="GS508" s="142"/>
      <c r="GT508" s="155" t="s">
        <v>246</v>
      </c>
      <c r="GU508" s="156"/>
      <c r="GV508" s="162">
        <v>0.6</v>
      </c>
      <c r="GW508" s="142"/>
      <c r="GX508" s="155" t="s">
        <v>246</v>
      </c>
      <c r="GY508" s="156"/>
      <c r="GZ508" s="162">
        <v>0.6</v>
      </c>
      <c r="HA508" s="142"/>
      <c r="HB508" s="155" t="s">
        <v>246</v>
      </c>
      <c r="HC508" s="156"/>
      <c r="HD508" s="162">
        <v>0.6</v>
      </c>
      <c r="HE508" s="142"/>
      <c r="HF508" s="155" t="s">
        <v>246</v>
      </c>
      <c r="HG508" s="156"/>
      <c r="HH508" s="162">
        <v>0.6</v>
      </c>
      <c r="HI508" s="142"/>
      <c r="HJ508" s="155" t="s">
        <v>246</v>
      </c>
      <c r="HK508" s="156"/>
      <c r="HL508" s="162">
        <v>0.6</v>
      </c>
      <c r="HM508" s="142"/>
      <c r="HN508" s="155" t="s">
        <v>246</v>
      </c>
      <c r="HO508" s="156"/>
      <c r="HP508" s="162">
        <v>0.6</v>
      </c>
      <c r="HQ508" s="142"/>
      <c r="HR508" s="155" t="s">
        <v>246</v>
      </c>
      <c r="HS508" s="156"/>
      <c r="HT508" s="162">
        <v>0.6</v>
      </c>
      <c r="HU508" s="142"/>
      <c r="HV508" s="155" t="s">
        <v>246</v>
      </c>
      <c r="HW508" s="156"/>
      <c r="HX508" s="162">
        <v>0.6</v>
      </c>
      <c r="HY508" s="142"/>
      <c r="HZ508" s="155" t="s">
        <v>246</v>
      </c>
      <c r="IA508" s="156"/>
      <c r="IB508" s="162">
        <v>0.6</v>
      </c>
      <c r="IC508" s="142"/>
      <c r="ID508" s="155" t="s">
        <v>246</v>
      </c>
      <c r="IE508" s="156"/>
      <c r="IF508" s="162">
        <v>0.6</v>
      </c>
      <c r="IG508" s="142"/>
      <c r="IH508" s="155" t="s">
        <v>246</v>
      </c>
      <c r="II508" s="156"/>
      <c r="IJ508" s="162">
        <v>0.6</v>
      </c>
      <c r="IK508" s="142"/>
      <c r="IL508" s="155" t="s">
        <v>246</v>
      </c>
      <c r="IM508" s="156"/>
      <c r="IN508" s="162">
        <v>0.6</v>
      </c>
      <c r="IO508" s="142"/>
      <c r="IP508" s="155" t="s">
        <v>246</v>
      </c>
      <c r="IQ508" s="156"/>
    </row>
    <row r="509" spans="2:251" ht="23.5" customHeight="1" x14ac:dyDescent="0.4">
      <c r="B509" s="234"/>
      <c r="C509" s="235"/>
      <c r="D509" s="137"/>
      <c r="E509" s="138"/>
      <c r="F509" s="145"/>
      <c r="G509" s="146"/>
      <c r="H509" s="137"/>
      <c r="I509" s="138"/>
      <c r="J509" s="145"/>
      <c r="K509" s="146"/>
      <c r="L509" s="137"/>
      <c r="M509" s="138"/>
      <c r="N509" s="145"/>
      <c r="O509" s="146"/>
      <c r="P509" s="137"/>
      <c r="Q509" s="138"/>
      <c r="R509" s="145"/>
      <c r="S509" s="146"/>
      <c r="T509" s="137"/>
      <c r="U509" s="138"/>
      <c r="V509" s="145"/>
      <c r="W509" s="146"/>
      <c r="X509" s="137"/>
      <c r="Y509" s="138"/>
      <c r="Z509" s="145"/>
      <c r="AA509" s="146"/>
      <c r="AB509" s="137"/>
      <c r="AC509" s="138"/>
      <c r="AD509" s="145"/>
      <c r="AE509" s="146"/>
      <c r="AF509" s="137"/>
      <c r="AG509" s="138"/>
      <c r="AH509" s="145"/>
      <c r="AI509" s="146"/>
      <c r="AJ509" s="137"/>
      <c r="AK509" s="138"/>
      <c r="AL509" s="145"/>
      <c r="AM509" s="146"/>
      <c r="AN509" s="137"/>
      <c r="AO509" s="138"/>
      <c r="AP509" s="145"/>
      <c r="AQ509" s="146"/>
      <c r="AR509" s="137"/>
      <c r="AS509" s="138"/>
      <c r="AT509" s="145"/>
      <c r="AU509" s="146"/>
      <c r="AV509" s="161">
        <f t="shared" ref="AV509" si="160">6.15</f>
        <v>6.15</v>
      </c>
      <c r="AW509" s="138"/>
      <c r="AX509" s="139" t="s">
        <v>134</v>
      </c>
      <c r="AY509" s="140"/>
      <c r="AZ509" s="161">
        <f t="shared" ref="AZ509" si="161">6.15</f>
        <v>6.15</v>
      </c>
      <c r="BA509" s="138"/>
      <c r="BB509" s="139" t="s">
        <v>134</v>
      </c>
      <c r="BC509" s="140"/>
      <c r="BD509" s="161">
        <f t="shared" ref="BD509" si="162">6.15</f>
        <v>6.15</v>
      </c>
      <c r="BE509" s="138"/>
      <c r="BF509" s="139" t="s">
        <v>134</v>
      </c>
      <c r="BG509" s="140"/>
      <c r="BH509" s="161">
        <f t="shared" ref="BH509" si="163">6.15</f>
        <v>6.15</v>
      </c>
      <c r="BI509" s="138"/>
      <c r="BJ509" s="139" t="s">
        <v>134</v>
      </c>
      <c r="BK509" s="140"/>
      <c r="BL509" s="161">
        <f t="shared" ref="BL509" si="164">6.15</f>
        <v>6.15</v>
      </c>
      <c r="BM509" s="138"/>
      <c r="BN509" s="139" t="s">
        <v>134</v>
      </c>
      <c r="BO509" s="140"/>
      <c r="BP509" s="161">
        <v>6.1000000000000005</v>
      </c>
      <c r="BQ509" s="138"/>
      <c r="BR509" s="139" t="s">
        <v>134</v>
      </c>
      <c r="BS509" s="140"/>
      <c r="BT509" s="161">
        <v>6.1000000000000005</v>
      </c>
      <c r="BU509" s="138"/>
      <c r="BV509" s="139" t="s">
        <v>134</v>
      </c>
      <c r="BW509" s="140"/>
      <c r="BX509" s="161">
        <v>6.1000000000000005</v>
      </c>
      <c r="BY509" s="138"/>
      <c r="BZ509" s="139" t="s">
        <v>134</v>
      </c>
      <c r="CA509" s="140"/>
      <c r="CB509" s="161">
        <v>6.1000000000000005</v>
      </c>
      <c r="CC509" s="138"/>
      <c r="CD509" s="139" t="s">
        <v>134</v>
      </c>
      <c r="CE509" s="140"/>
      <c r="CF509" s="161">
        <v>6.1000000000000005</v>
      </c>
      <c r="CG509" s="138"/>
      <c r="CH509" s="139" t="s">
        <v>134</v>
      </c>
      <c r="CI509" s="140"/>
      <c r="CJ509" s="161">
        <v>6.1000000000000005</v>
      </c>
      <c r="CK509" s="138"/>
      <c r="CL509" s="139" t="s">
        <v>134</v>
      </c>
      <c r="CM509" s="140"/>
      <c r="CN509" s="161">
        <v>6.1000000000000005</v>
      </c>
      <c r="CO509" s="138"/>
      <c r="CP509" s="139" t="s">
        <v>134</v>
      </c>
      <c r="CQ509" s="140"/>
      <c r="CR509" s="161">
        <v>6.1000000000000005</v>
      </c>
      <c r="CS509" s="138"/>
      <c r="CT509" s="139" t="s">
        <v>134</v>
      </c>
      <c r="CU509" s="140"/>
      <c r="CV509" s="161">
        <v>6.1000000000000005</v>
      </c>
      <c r="CW509" s="138"/>
      <c r="CX509" s="139" t="s">
        <v>134</v>
      </c>
      <c r="CY509" s="140"/>
      <c r="CZ509" s="161">
        <v>10.220000000000001</v>
      </c>
      <c r="DA509" s="138"/>
      <c r="DB509" s="139" t="s">
        <v>134</v>
      </c>
      <c r="DC509" s="140"/>
      <c r="DD509" s="161">
        <v>10.220000000000001</v>
      </c>
      <c r="DE509" s="138"/>
      <c r="DF509" s="139" t="s">
        <v>134</v>
      </c>
      <c r="DG509" s="140"/>
      <c r="DH509" s="161">
        <v>10.220000000000001</v>
      </c>
      <c r="DI509" s="138"/>
      <c r="DJ509" s="139" t="s">
        <v>134</v>
      </c>
      <c r="DK509" s="140"/>
      <c r="DL509" s="161">
        <v>10.220000000000001</v>
      </c>
      <c r="DM509" s="138"/>
      <c r="DN509" s="139" t="s">
        <v>134</v>
      </c>
      <c r="DO509" s="140"/>
      <c r="DP509" s="161">
        <v>10.220000000000001</v>
      </c>
      <c r="DQ509" s="138"/>
      <c r="DR509" s="139" t="s">
        <v>134</v>
      </c>
      <c r="DS509" s="140"/>
      <c r="DT509" s="161">
        <v>10.220000000000001</v>
      </c>
      <c r="DU509" s="138"/>
      <c r="DV509" s="139" t="s">
        <v>134</v>
      </c>
      <c r="DW509" s="140"/>
      <c r="DX509" s="161">
        <v>10.220000000000001</v>
      </c>
      <c r="DY509" s="138"/>
      <c r="DZ509" s="139" t="s">
        <v>134</v>
      </c>
      <c r="EA509" s="140"/>
      <c r="EB509" s="161">
        <v>10.220000000000001</v>
      </c>
      <c r="EC509" s="138"/>
      <c r="ED509" s="139" t="s">
        <v>134</v>
      </c>
      <c r="EE509" s="140"/>
      <c r="EF509" s="161">
        <v>10.220000000000001</v>
      </c>
      <c r="EG509" s="138"/>
      <c r="EH509" s="139" t="s">
        <v>134</v>
      </c>
      <c r="EI509" s="140"/>
      <c r="EJ509" s="161">
        <v>10.220000000000001</v>
      </c>
      <c r="EK509" s="138"/>
      <c r="EL509" s="139" t="s">
        <v>134</v>
      </c>
      <c r="EM509" s="140"/>
      <c r="EN509" s="161">
        <v>10.220000000000001</v>
      </c>
      <c r="EO509" s="138"/>
      <c r="EP509" s="139" t="s">
        <v>134</v>
      </c>
      <c r="EQ509" s="140"/>
      <c r="ER509" s="161">
        <v>10.220000000000001</v>
      </c>
      <c r="ES509" s="138"/>
      <c r="ET509" s="139" t="s">
        <v>134</v>
      </c>
      <c r="EU509" s="140"/>
      <c r="EV509" s="161">
        <v>10.220000000000001</v>
      </c>
      <c r="EW509" s="138"/>
      <c r="EX509" s="139" t="s">
        <v>134</v>
      </c>
      <c r="EY509" s="140"/>
      <c r="EZ509" s="161">
        <v>10.220000000000001</v>
      </c>
      <c r="FA509" s="138"/>
      <c r="FB509" s="139" t="s">
        <v>134</v>
      </c>
      <c r="FC509" s="140"/>
      <c r="FD509" s="161">
        <v>14.35</v>
      </c>
      <c r="FE509" s="138"/>
      <c r="FF509" s="139" t="s">
        <v>134</v>
      </c>
      <c r="FG509" s="140"/>
      <c r="FH509" s="161">
        <v>14.35</v>
      </c>
      <c r="FI509" s="138"/>
      <c r="FJ509" s="139" t="s">
        <v>134</v>
      </c>
      <c r="FK509" s="140"/>
      <c r="FL509" s="161">
        <v>14.35</v>
      </c>
      <c r="FM509" s="138"/>
      <c r="FN509" s="139" t="s">
        <v>134</v>
      </c>
      <c r="FO509" s="140"/>
      <c r="FP509" s="161">
        <v>14.299999999999999</v>
      </c>
      <c r="FQ509" s="138"/>
      <c r="FR509" s="139" t="s">
        <v>134</v>
      </c>
      <c r="FS509" s="140"/>
      <c r="FT509" s="161">
        <v>14.299999999999999</v>
      </c>
      <c r="FU509" s="138"/>
      <c r="FV509" s="139" t="s">
        <v>134</v>
      </c>
      <c r="FW509" s="140"/>
      <c r="FX509" s="161">
        <v>14.299999999999999</v>
      </c>
      <c r="FY509" s="138"/>
      <c r="FZ509" s="139" t="s">
        <v>134</v>
      </c>
      <c r="GA509" s="140"/>
      <c r="GB509" s="161">
        <v>14.299999999999999</v>
      </c>
      <c r="GC509" s="138"/>
      <c r="GD509" s="139" t="s">
        <v>134</v>
      </c>
      <c r="GE509" s="140"/>
      <c r="GF509" s="161">
        <v>14.299999999999999</v>
      </c>
      <c r="GG509" s="138"/>
      <c r="GH509" s="139" t="s">
        <v>134</v>
      </c>
      <c r="GI509" s="140"/>
      <c r="GJ509" s="161">
        <v>14.299999999999999</v>
      </c>
      <c r="GK509" s="138"/>
      <c r="GL509" s="139" t="s">
        <v>134</v>
      </c>
      <c r="GM509" s="140"/>
      <c r="GN509" s="161">
        <v>14.299999999999999</v>
      </c>
      <c r="GO509" s="138"/>
      <c r="GP509" s="139" t="s">
        <v>134</v>
      </c>
      <c r="GQ509" s="140"/>
      <c r="GR509" s="161">
        <v>14.299999999999999</v>
      </c>
      <c r="GS509" s="138"/>
      <c r="GT509" s="139" t="s">
        <v>134</v>
      </c>
      <c r="GU509" s="140"/>
      <c r="GV509" s="161">
        <v>14.299999999999999</v>
      </c>
      <c r="GW509" s="138"/>
      <c r="GX509" s="139" t="s">
        <v>134</v>
      </c>
      <c r="GY509" s="140"/>
      <c r="GZ509" s="161">
        <v>14.299999999999999</v>
      </c>
      <c r="HA509" s="138"/>
      <c r="HB509" s="139" t="s">
        <v>134</v>
      </c>
      <c r="HC509" s="140"/>
      <c r="HD509" s="161">
        <v>14.299999999999999</v>
      </c>
      <c r="HE509" s="138"/>
      <c r="HF509" s="139" t="s">
        <v>134</v>
      </c>
      <c r="HG509" s="140"/>
      <c r="HH509" s="161">
        <v>14.299999999999999</v>
      </c>
      <c r="HI509" s="138"/>
      <c r="HJ509" s="139" t="s">
        <v>134</v>
      </c>
      <c r="HK509" s="140"/>
      <c r="HL509" s="161">
        <v>14.299999999999999</v>
      </c>
      <c r="HM509" s="138"/>
      <c r="HN509" s="139" t="s">
        <v>134</v>
      </c>
      <c r="HO509" s="140"/>
      <c r="HP509" s="161">
        <v>14.299999999999999</v>
      </c>
      <c r="HQ509" s="138"/>
      <c r="HR509" s="139" t="s">
        <v>134</v>
      </c>
      <c r="HS509" s="140"/>
      <c r="HT509" s="161">
        <v>14.299999999999999</v>
      </c>
      <c r="HU509" s="138"/>
      <c r="HV509" s="139" t="s">
        <v>134</v>
      </c>
      <c r="HW509" s="140"/>
      <c r="HX509" s="161">
        <v>14.299999999999999</v>
      </c>
      <c r="HY509" s="138"/>
      <c r="HZ509" s="139" t="s">
        <v>134</v>
      </c>
      <c r="IA509" s="140"/>
      <c r="IB509" s="161">
        <v>14.299999999999999</v>
      </c>
      <c r="IC509" s="138"/>
      <c r="ID509" s="139" t="s">
        <v>134</v>
      </c>
      <c r="IE509" s="140"/>
      <c r="IF509" s="161">
        <v>14.299999999999999</v>
      </c>
      <c r="IG509" s="138"/>
      <c r="IH509" s="139" t="s">
        <v>134</v>
      </c>
      <c r="II509" s="140"/>
      <c r="IJ509" s="161">
        <v>14.299999999999999</v>
      </c>
      <c r="IK509" s="138"/>
      <c r="IL509" s="139" t="s">
        <v>134</v>
      </c>
      <c r="IM509" s="140"/>
      <c r="IN509" s="161">
        <v>14.299999999999999</v>
      </c>
      <c r="IO509" s="138"/>
      <c r="IP509" s="139" t="s">
        <v>134</v>
      </c>
      <c r="IQ509" s="140"/>
    </row>
    <row r="510" spans="2:251" ht="23.5" customHeight="1" x14ac:dyDescent="0.4">
      <c r="B510" s="232" t="s">
        <v>225</v>
      </c>
      <c r="C510" s="233"/>
      <c r="D510" s="141" t="s">
        <v>8</v>
      </c>
      <c r="E510" s="142"/>
      <c r="F510" s="143" t="s">
        <v>8</v>
      </c>
      <c r="G510" s="144"/>
      <c r="H510" s="141" t="s">
        <v>8</v>
      </c>
      <c r="I510" s="142"/>
      <c r="J510" s="143" t="s">
        <v>8</v>
      </c>
      <c r="K510" s="144"/>
      <c r="L510" s="141" t="s">
        <v>8</v>
      </c>
      <c r="M510" s="142"/>
      <c r="N510" s="143" t="s">
        <v>8</v>
      </c>
      <c r="O510" s="144"/>
      <c r="P510" s="141" t="s">
        <v>8</v>
      </c>
      <c r="Q510" s="142"/>
      <c r="R510" s="143" t="s">
        <v>8</v>
      </c>
      <c r="S510" s="144"/>
      <c r="T510" s="141" t="s">
        <v>8</v>
      </c>
      <c r="U510" s="142"/>
      <c r="V510" s="143" t="s">
        <v>8</v>
      </c>
      <c r="W510" s="144"/>
      <c r="X510" s="141" t="s">
        <v>8</v>
      </c>
      <c r="Y510" s="142"/>
      <c r="Z510" s="143" t="s">
        <v>8</v>
      </c>
      <c r="AA510" s="144"/>
      <c r="AB510" s="141" t="s">
        <v>8</v>
      </c>
      <c r="AC510" s="142"/>
      <c r="AD510" s="143" t="s">
        <v>8</v>
      </c>
      <c r="AE510" s="144"/>
      <c r="AF510" s="141" t="s">
        <v>8</v>
      </c>
      <c r="AG510" s="142"/>
      <c r="AH510" s="143" t="s">
        <v>8</v>
      </c>
      <c r="AI510" s="144"/>
      <c r="AJ510" s="141" t="s">
        <v>8</v>
      </c>
      <c r="AK510" s="142"/>
      <c r="AL510" s="143" t="s">
        <v>8</v>
      </c>
      <c r="AM510" s="144"/>
      <c r="AN510" s="141" t="s">
        <v>8</v>
      </c>
      <c r="AO510" s="142"/>
      <c r="AP510" s="143" t="s">
        <v>8</v>
      </c>
      <c r="AQ510" s="144"/>
      <c r="AR510" s="141" t="s">
        <v>8</v>
      </c>
      <c r="AS510" s="142"/>
      <c r="AT510" s="143" t="s">
        <v>8</v>
      </c>
      <c r="AU510" s="144"/>
      <c r="AV510" s="162">
        <v>0.6</v>
      </c>
      <c r="AW510" s="142"/>
      <c r="AX510" s="155" t="s">
        <v>246</v>
      </c>
      <c r="AY510" s="156"/>
      <c r="AZ510" s="162">
        <v>0.6</v>
      </c>
      <c r="BA510" s="142"/>
      <c r="BB510" s="155" t="s">
        <v>246</v>
      </c>
      <c r="BC510" s="156"/>
      <c r="BD510" s="162">
        <v>0.6</v>
      </c>
      <c r="BE510" s="142"/>
      <c r="BF510" s="155" t="s">
        <v>246</v>
      </c>
      <c r="BG510" s="156"/>
      <c r="BH510" s="162">
        <v>0.6</v>
      </c>
      <c r="BI510" s="142"/>
      <c r="BJ510" s="155" t="s">
        <v>246</v>
      </c>
      <c r="BK510" s="156"/>
      <c r="BL510" s="162">
        <v>0.6</v>
      </c>
      <c r="BM510" s="142"/>
      <c r="BN510" s="155" t="s">
        <v>246</v>
      </c>
      <c r="BO510" s="156"/>
      <c r="BP510" s="162">
        <v>0.6</v>
      </c>
      <c r="BQ510" s="142"/>
      <c r="BR510" s="155" t="s">
        <v>246</v>
      </c>
      <c r="BS510" s="156"/>
      <c r="BT510" s="162">
        <v>0.6</v>
      </c>
      <c r="BU510" s="142"/>
      <c r="BV510" s="155" t="s">
        <v>246</v>
      </c>
      <c r="BW510" s="156"/>
      <c r="BX510" s="162">
        <v>0.6</v>
      </c>
      <c r="BY510" s="142"/>
      <c r="BZ510" s="155" t="s">
        <v>246</v>
      </c>
      <c r="CA510" s="156"/>
      <c r="CB510" s="162">
        <v>0.6</v>
      </c>
      <c r="CC510" s="142"/>
      <c r="CD510" s="155" t="s">
        <v>246</v>
      </c>
      <c r="CE510" s="156"/>
      <c r="CF510" s="162">
        <v>0.6</v>
      </c>
      <c r="CG510" s="142"/>
      <c r="CH510" s="155" t="s">
        <v>246</v>
      </c>
      <c r="CI510" s="156"/>
      <c r="CJ510" s="162">
        <v>0.6</v>
      </c>
      <c r="CK510" s="142"/>
      <c r="CL510" s="155" t="s">
        <v>246</v>
      </c>
      <c r="CM510" s="156"/>
      <c r="CN510" s="162">
        <v>0.6</v>
      </c>
      <c r="CO510" s="142"/>
      <c r="CP510" s="155" t="s">
        <v>246</v>
      </c>
      <c r="CQ510" s="156"/>
      <c r="CR510" s="162">
        <v>0.6</v>
      </c>
      <c r="CS510" s="142"/>
      <c r="CT510" s="155" t="s">
        <v>246</v>
      </c>
      <c r="CU510" s="156"/>
      <c r="CV510" s="162">
        <v>0.6</v>
      </c>
      <c r="CW510" s="142"/>
      <c r="CX510" s="155" t="s">
        <v>246</v>
      </c>
      <c r="CY510" s="156"/>
      <c r="CZ510" s="162">
        <v>0.6</v>
      </c>
      <c r="DA510" s="142"/>
      <c r="DB510" s="155" t="s">
        <v>246</v>
      </c>
      <c r="DC510" s="156"/>
      <c r="DD510" s="162">
        <v>0.6</v>
      </c>
      <c r="DE510" s="142"/>
      <c r="DF510" s="155" t="s">
        <v>246</v>
      </c>
      <c r="DG510" s="156"/>
      <c r="DH510" s="162">
        <v>0.6</v>
      </c>
      <c r="DI510" s="142"/>
      <c r="DJ510" s="155" t="s">
        <v>246</v>
      </c>
      <c r="DK510" s="156"/>
      <c r="DL510" s="162">
        <v>0.6</v>
      </c>
      <c r="DM510" s="142"/>
      <c r="DN510" s="155" t="s">
        <v>246</v>
      </c>
      <c r="DO510" s="156"/>
      <c r="DP510" s="162">
        <v>0.6</v>
      </c>
      <c r="DQ510" s="142"/>
      <c r="DR510" s="155" t="s">
        <v>246</v>
      </c>
      <c r="DS510" s="156"/>
      <c r="DT510" s="162">
        <v>0.6</v>
      </c>
      <c r="DU510" s="142"/>
      <c r="DV510" s="155" t="s">
        <v>246</v>
      </c>
      <c r="DW510" s="156"/>
      <c r="DX510" s="162">
        <v>0.6</v>
      </c>
      <c r="DY510" s="142"/>
      <c r="DZ510" s="155" t="s">
        <v>246</v>
      </c>
      <c r="EA510" s="156"/>
      <c r="EB510" s="162">
        <v>0.6</v>
      </c>
      <c r="EC510" s="142"/>
      <c r="ED510" s="155" t="s">
        <v>246</v>
      </c>
      <c r="EE510" s="156"/>
      <c r="EF510" s="162">
        <v>0.6</v>
      </c>
      <c r="EG510" s="142"/>
      <c r="EH510" s="155" t="s">
        <v>246</v>
      </c>
      <c r="EI510" s="156"/>
      <c r="EJ510" s="162">
        <v>0.6</v>
      </c>
      <c r="EK510" s="142"/>
      <c r="EL510" s="155" t="s">
        <v>246</v>
      </c>
      <c r="EM510" s="156"/>
      <c r="EN510" s="162">
        <v>0.6</v>
      </c>
      <c r="EO510" s="142"/>
      <c r="EP510" s="155" t="s">
        <v>246</v>
      </c>
      <c r="EQ510" s="156"/>
      <c r="ER510" s="162">
        <v>0.6</v>
      </c>
      <c r="ES510" s="142"/>
      <c r="ET510" s="155" t="s">
        <v>246</v>
      </c>
      <c r="EU510" s="156"/>
      <c r="EV510" s="162">
        <v>0.6</v>
      </c>
      <c r="EW510" s="142"/>
      <c r="EX510" s="155" t="s">
        <v>246</v>
      </c>
      <c r="EY510" s="156"/>
      <c r="EZ510" s="162">
        <v>0.6</v>
      </c>
      <c r="FA510" s="142"/>
      <c r="FB510" s="155" t="s">
        <v>246</v>
      </c>
      <c r="FC510" s="156"/>
      <c r="FD510" s="162">
        <v>0.6</v>
      </c>
      <c r="FE510" s="142"/>
      <c r="FF510" s="155" t="s">
        <v>246</v>
      </c>
      <c r="FG510" s="156"/>
      <c r="FH510" s="162">
        <v>0.6</v>
      </c>
      <c r="FI510" s="142"/>
      <c r="FJ510" s="155" t="s">
        <v>246</v>
      </c>
      <c r="FK510" s="156"/>
      <c r="FL510" s="162">
        <v>0.6</v>
      </c>
      <c r="FM510" s="142"/>
      <c r="FN510" s="155" t="s">
        <v>246</v>
      </c>
      <c r="FO510" s="156"/>
      <c r="FP510" s="162">
        <v>0.6</v>
      </c>
      <c r="FQ510" s="142"/>
      <c r="FR510" s="155" t="s">
        <v>246</v>
      </c>
      <c r="FS510" s="156"/>
      <c r="FT510" s="162">
        <v>0.6</v>
      </c>
      <c r="FU510" s="142"/>
      <c r="FV510" s="155" t="s">
        <v>246</v>
      </c>
      <c r="FW510" s="156"/>
      <c r="FX510" s="162">
        <v>0.6</v>
      </c>
      <c r="FY510" s="142"/>
      <c r="FZ510" s="155" t="s">
        <v>246</v>
      </c>
      <c r="GA510" s="156"/>
      <c r="GB510" s="162">
        <v>0.6</v>
      </c>
      <c r="GC510" s="142"/>
      <c r="GD510" s="155" t="s">
        <v>246</v>
      </c>
      <c r="GE510" s="156"/>
      <c r="GF510" s="162">
        <v>0.6</v>
      </c>
      <c r="GG510" s="142"/>
      <c r="GH510" s="155" t="s">
        <v>246</v>
      </c>
      <c r="GI510" s="156"/>
      <c r="GJ510" s="162">
        <v>0.6</v>
      </c>
      <c r="GK510" s="142"/>
      <c r="GL510" s="155" t="s">
        <v>246</v>
      </c>
      <c r="GM510" s="156"/>
      <c r="GN510" s="162">
        <v>0.6</v>
      </c>
      <c r="GO510" s="142"/>
      <c r="GP510" s="155" t="s">
        <v>246</v>
      </c>
      <c r="GQ510" s="156"/>
      <c r="GR510" s="162">
        <v>0.6</v>
      </c>
      <c r="GS510" s="142"/>
      <c r="GT510" s="155" t="s">
        <v>246</v>
      </c>
      <c r="GU510" s="156"/>
      <c r="GV510" s="162">
        <v>0.6</v>
      </c>
      <c r="GW510" s="142"/>
      <c r="GX510" s="155" t="s">
        <v>246</v>
      </c>
      <c r="GY510" s="156"/>
      <c r="GZ510" s="162">
        <v>0.6</v>
      </c>
      <c r="HA510" s="142"/>
      <c r="HB510" s="155" t="s">
        <v>246</v>
      </c>
      <c r="HC510" s="156"/>
      <c r="HD510" s="162">
        <v>0.6</v>
      </c>
      <c r="HE510" s="142"/>
      <c r="HF510" s="155" t="s">
        <v>246</v>
      </c>
      <c r="HG510" s="156"/>
      <c r="HH510" s="162">
        <v>0.6</v>
      </c>
      <c r="HI510" s="142"/>
      <c r="HJ510" s="155" t="s">
        <v>246</v>
      </c>
      <c r="HK510" s="156"/>
      <c r="HL510" s="162">
        <v>0.6</v>
      </c>
      <c r="HM510" s="142"/>
      <c r="HN510" s="155" t="s">
        <v>246</v>
      </c>
      <c r="HO510" s="156"/>
      <c r="HP510" s="162">
        <v>0.6</v>
      </c>
      <c r="HQ510" s="142"/>
      <c r="HR510" s="155" t="s">
        <v>246</v>
      </c>
      <c r="HS510" s="156"/>
      <c r="HT510" s="162">
        <v>0.6</v>
      </c>
      <c r="HU510" s="142"/>
      <c r="HV510" s="155" t="s">
        <v>246</v>
      </c>
      <c r="HW510" s="156"/>
      <c r="HX510" s="162">
        <v>0.6</v>
      </c>
      <c r="HY510" s="142"/>
      <c r="HZ510" s="155" t="s">
        <v>246</v>
      </c>
      <c r="IA510" s="156"/>
      <c r="IB510" s="162">
        <v>0.6</v>
      </c>
      <c r="IC510" s="142"/>
      <c r="ID510" s="155" t="s">
        <v>246</v>
      </c>
      <c r="IE510" s="156"/>
      <c r="IF510" s="162">
        <v>0.6</v>
      </c>
      <c r="IG510" s="142"/>
      <c r="IH510" s="155" t="s">
        <v>246</v>
      </c>
      <c r="II510" s="156"/>
      <c r="IJ510" s="162">
        <v>0.6</v>
      </c>
      <c r="IK510" s="142"/>
      <c r="IL510" s="155" t="s">
        <v>246</v>
      </c>
      <c r="IM510" s="156"/>
      <c r="IN510" s="162">
        <v>0.6</v>
      </c>
      <c r="IO510" s="142"/>
      <c r="IP510" s="155" t="s">
        <v>246</v>
      </c>
      <c r="IQ510" s="156"/>
    </row>
    <row r="511" spans="2:251" ht="23.5" customHeight="1" x14ac:dyDescent="0.4">
      <c r="B511" s="234"/>
      <c r="C511" s="235"/>
      <c r="D511" s="137"/>
      <c r="E511" s="138"/>
      <c r="F511" s="145"/>
      <c r="G511" s="146"/>
      <c r="H511" s="137"/>
      <c r="I511" s="138"/>
      <c r="J511" s="145"/>
      <c r="K511" s="146"/>
      <c r="L511" s="137"/>
      <c r="M511" s="138"/>
      <c r="N511" s="145"/>
      <c r="O511" s="146"/>
      <c r="P511" s="137"/>
      <c r="Q511" s="138"/>
      <c r="R511" s="145"/>
      <c r="S511" s="146"/>
      <c r="T511" s="137"/>
      <c r="U511" s="138"/>
      <c r="V511" s="145"/>
      <c r="W511" s="146"/>
      <c r="X511" s="137"/>
      <c r="Y511" s="138"/>
      <c r="Z511" s="145"/>
      <c r="AA511" s="146"/>
      <c r="AB511" s="137"/>
      <c r="AC511" s="138"/>
      <c r="AD511" s="145"/>
      <c r="AE511" s="146"/>
      <c r="AF511" s="137"/>
      <c r="AG511" s="138"/>
      <c r="AH511" s="145"/>
      <c r="AI511" s="146"/>
      <c r="AJ511" s="137"/>
      <c r="AK511" s="138"/>
      <c r="AL511" s="145"/>
      <c r="AM511" s="146"/>
      <c r="AN511" s="137"/>
      <c r="AO511" s="138"/>
      <c r="AP511" s="145"/>
      <c r="AQ511" s="146"/>
      <c r="AR511" s="137"/>
      <c r="AS511" s="138"/>
      <c r="AT511" s="145"/>
      <c r="AU511" s="146"/>
      <c r="AV511" s="161">
        <f t="shared" ref="AV511" si="165">6.15</f>
        <v>6.15</v>
      </c>
      <c r="AW511" s="138"/>
      <c r="AX511" s="139" t="s">
        <v>134</v>
      </c>
      <c r="AY511" s="140"/>
      <c r="AZ511" s="161">
        <f t="shared" ref="AZ511" si="166">6.15</f>
        <v>6.15</v>
      </c>
      <c r="BA511" s="138"/>
      <c r="BB511" s="139" t="s">
        <v>134</v>
      </c>
      <c r="BC511" s="140"/>
      <c r="BD511" s="161">
        <f t="shared" ref="BD511" si="167">6.15</f>
        <v>6.15</v>
      </c>
      <c r="BE511" s="138"/>
      <c r="BF511" s="139" t="s">
        <v>134</v>
      </c>
      <c r="BG511" s="140"/>
      <c r="BH511" s="161">
        <f t="shared" ref="BH511" si="168">6.15</f>
        <v>6.15</v>
      </c>
      <c r="BI511" s="138"/>
      <c r="BJ511" s="139" t="s">
        <v>134</v>
      </c>
      <c r="BK511" s="140"/>
      <c r="BL511" s="161">
        <f t="shared" ref="BL511" si="169">6.15</f>
        <v>6.15</v>
      </c>
      <c r="BM511" s="138"/>
      <c r="BN511" s="139" t="s">
        <v>134</v>
      </c>
      <c r="BO511" s="140"/>
      <c r="BP511" s="161">
        <v>6.1000000000000005</v>
      </c>
      <c r="BQ511" s="138"/>
      <c r="BR511" s="139" t="s">
        <v>134</v>
      </c>
      <c r="BS511" s="140"/>
      <c r="BT511" s="161">
        <v>6.1000000000000005</v>
      </c>
      <c r="BU511" s="138"/>
      <c r="BV511" s="139" t="s">
        <v>134</v>
      </c>
      <c r="BW511" s="140"/>
      <c r="BX511" s="161">
        <v>6.1000000000000005</v>
      </c>
      <c r="BY511" s="138"/>
      <c r="BZ511" s="139" t="s">
        <v>134</v>
      </c>
      <c r="CA511" s="140"/>
      <c r="CB511" s="161">
        <v>6.1000000000000005</v>
      </c>
      <c r="CC511" s="138"/>
      <c r="CD511" s="139" t="s">
        <v>134</v>
      </c>
      <c r="CE511" s="140"/>
      <c r="CF511" s="161">
        <v>6.1000000000000005</v>
      </c>
      <c r="CG511" s="138"/>
      <c r="CH511" s="139" t="s">
        <v>134</v>
      </c>
      <c r="CI511" s="140"/>
      <c r="CJ511" s="161">
        <v>6.1000000000000005</v>
      </c>
      <c r="CK511" s="138"/>
      <c r="CL511" s="139" t="s">
        <v>134</v>
      </c>
      <c r="CM511" s="140"/>
      <c r="CN511" s="161">
        <v>6.1000000000000005</v>
      </c>
      <c r="CO511" s="138"/>
      <c r="CP511" s="139" t="s">
        <v>134</v>
      </c>
      <c r="CQ511" s="140"/>
      <c r="CR511" s="161">
        <v>6.1000000000000005</v>
      </c>
      <c r="CS511" s="138"/>
      <c r="CT511" s="139" t="s">
        <v>134</v>
      </c>
      <c r="CU511" s="140"/>
      <c r="CV511" s="161">
        <v>6.1000000000000005</v>
      </c>
      <c r="CW511" s="138"/>
      <c r="CX511" s="139" t="s">
        <v>134</v>
      </c>
      <c r="CY511" s="140"/>
      <c r="CZ511" s="161">
        <v>10.220000000000001</v>
      </c>
      <c r="DA511" s="138"/>
      <c r="DB511" s="139" t="s">
        <v>134</v>
      </c>
      <c r="DC511" s="140"/>
      <c r="DD511" s="161">
        <v>10.220000000000001</v>
      </c>
      <c r="DE511" s="138"/>
      <c r="DF511" s="139" t="s">
        <v>134</v>
      </c>
      <c r="DG511" s="140"/>
      <c r="DH511" s="161">
        <v>10.220000000000001</v>
      </c>
      <c r="DI511" s="138"/>
      <c r="DJ511" s="139" t="s">
        <v>134</v>
      </c>
      <c r="DK511" s="140"/>
      <c r="DL511" s="161">
        <v>10.220000000000001</v>
      </c>
      <c r="DM511" s="138"/>
      <c r="DN511" s="139" t="s">
        <v>134</v>
      </c>
      <c r="DO511" s="140"/>
      <c r="DP511" s="161">
        <v>10.220000000000001</v>
      </c>
      <c r="DQ511" s="138"/>
      <c r="DR511" s="139" t="s">
        <v>134</v>
      </c>
      <c r="DS511" s="140"/>
      <c r="DT511" s="161">
        <v>10.220000000000001</v>
      </c>
      <c r="DU511" s="138"/>
      <c r="DV511" s="139" t="s">
        <v>134</v>
      </c>
      <c r="DW511" s="140"/>
      <c r="DX511" s="161">
        <v>10.220000000000001</v>
      </c>
      <c r="DY511" s="138"/>
      <c r="DZ511" s="139" t="s">
        <v>134</v>
      </c>
      <c r="EA511" s="140"/>
      <c r="EB511" s="161">
        <v>10.220000000000001</v>
      </c>
      <c r="EC511" s="138"/>
      <c r="ED511" s="139" t="s">
        <v>134</v>
      </c>
      <c r="EE511" s="140"/>
      <c r="EF511" s="161">
        <v>10.220000000000001</v>
      </c>
      <c r="EG511" s="138"/>
      <c r="EH511" s="139" t="s">
        <v>134</v>
      </c>
      <c r="EI511" s="140"/>
      <c r="EJ511" s="161">
        <v>10.220000000000001</v>
      </c>
      <c r="EK511" s="138"/>
      <c r="EL511" s="139" t="s">
        <v>134</v>
      </c>
      <c r="EM511" s="140"/>
      <c r="EN511" s="161">
        <v>10.220000000000001</v>
      </c>
      <c r="EO511" s="138"/>
      <c r="EP511" s="139" t="s">
        <v>134</v>
      </c>
      <c r="EQ511" s="140"/>
      <c r="ER511" s="161">
        <v>10.220000000000001</v>
      </c>
      <c r="ES511" s="138"/>
      <c r="ET511" s="139" t="s">
        <v>134</v>
      </c>
      <c r="EU511" s="140"/>
      <c r="EV511" s="161">
        <v>10.220000000000001</v>
      </c>
      <c r="EW511" s="138"/>
      <c r="EX511" s="139" t="s">
        <v>134</v>
      </c>
      <c r="EY511" s="140"/>
      <c r="EZ511" s="161">
        <v>10.220000000000001</v>
      </c>
      <c r="FA511" s="138"/>
      <c r="FB511" s="139" t="s">
        <v>134</v>
      </c>
      <c r="FC511" s="140"/>
      <c r="FD511" s="161">
        <v>14.35</v>
      </c>
      <c r="FE511" s="138"/>
      <c r="FF511" s="139" t="s">
        <v>134</v>
      </c>
      <c r="FG511" s="140"/>
      <c r="FH511" s="161">
        <v>14.35</v>
      </c>
      <c r="FI511" s="138"/>
      <c r="FJ511" s="139" t="s">
        <v>134</v>
      </c>
      <c r="FK511" s="140"/>
      <c r="FL511" s="161">
        <v>14.35</v>
      </c>
      <c r="FM511" s="138"/>
      <c r="FN511" s="139" t="s">
        <v>134</v>
      </c>
      <c r="FO511" s="140"/>
      <c r="FP511" s="161">
        <v>14.299999999999999</v>
      </c>
      <c r="FQ511" s="138"/>
      <c r="FR511" s="139" t="s">
        <v>134</v>
      </c>
      <c r="FS511" s="140"/>
      <c r="FT511" s="161">
        <v>14.299999999999999</v>
      </c>
      <c r="FU511" s="138"/>
      <c r="FV511" s="139" t="s">
        <v>134</v>
      </c>
      <c r="FW511" s="140"/>
      <c r="FX511" s="161">
        <v>14.299999999999999</v>
      </c>
      <c r="FY511" s="138"/>
      <c r="FZ511" s="139" t="s">
        <v>134</v>
      </c>
      <c r="GA511" s="140"/>
      <c r="GB511" s="161">
        <v>14.299999999999999</v>
      </c>
      <c r="GC511" s="138"/>
      <c r="GD511" s="139" t="s">
        <v>134</v>
      </c>
      <c r="GE511" s="140"/>
      <c r="GF511" s="161">
        <v>14.299999999999999</v>
      </c>
      <c r="GG511" s="138"/>
      <c r="GH511" s="139" t="s">
        <v>134</v>
      </c>
      <c r="GI511" s="140"/>
      <c r="GJ511" s="161">
        <v>14.299999999999999</v>
      </c>
      <c r="GK511" s="138"/>
      <c r="GL511" s="139" t="s">
        <v>134</v>
      </c>
      <c r="GM511" s="140"/>
      <c r="GN511" s="161">
        <v>14.299999999999999</v>
      </c>
      <c r="GO511" s="138"/>
      <c r="GP511" s="139" t="s">
        <v>134</v>
      </c>
      <c r="GQ511" s="140"/>
      <c r="GR511" s="161">
        <v>14.299999999999999</v>
      </c>
      <c r="GS511" s="138"/>
      <c r="GT511" s="139" t="s">
        <v>134</v>
      </c>
      <c r="GU511" s="140"/>
      <c r="GV511" s="161">
        <v>14.299999999999999</v>
      </c>
      <c r="GW511" s="138"/>
      <c r="GX511" s="139" t="s">
        <v>134</v>
      </c>
      <c r="GY511" s="140"/>
      <c r="GZ511" s="161">
        <v>14.299999999999999</v>
      </c>
      <c r="HA511" s="138"/>
      <c r="HB511" s="139" t="s">
        <v>134</v>
      </c>
      <c r="HC511" s="140"/>
      <c r="HD511" s="161">
        <v>14.299999999999999</v>
      </c>
      <c r="HE511" s="138"/>
      <c r="HF511" s="139" t="s">
        <v>134</v>
      </c>
      <c r="HG511" s="140"/>
      <c r="HH511" s="161">
        <v>14.299999999999999</v>
      </c>
      <c r="HI511" s="138"/>
      <c r="HJ511" s="139" t="s">
        <v>134</v>
      </c>
      <c r="HK511" s="140"/>
      <c r="HL511" s="161">
        <v>14.299999999999999</v>
      </c>
      <c r="HM511" s="138"/>
      <c r="HN511" s="139" t="s">
        <v>134</v>
      </c>
      <c r="HO511" s="140"/>
      <c r="HP511" s="161">
        <v>14.299999999999999</v>
      </c>
      <c r="HQ511" s="138"/>
      <c r="HR511" s="139" t="s">
        <v>134</v>
      </c>
      <c r="HS511" s="140"/>
      <c r="HT511" s="161">
        <v>14.299999999999999</v>
      </c>
      <c r="HU511" s="138"/>
      <c r="HV511" s="139" t="s">
        <v>134</v>
      </c>
      <c r="HW511" s="140"/>
      <c r="HX511" s="161">
        <v>14.299999999999999</v>
      </c>
      <c r="HY511" s="138"/>
      <c r="HZ511" s="139" t="s">
        <v>134</v>
      </c>
      <c r="IA511" s="140"/>
      <c r="IB511" s="161">
        <v>14.299999999999999</v>
      </c>
      <c r="IC511" s="138"/>
      <c r="ID511" s="139" t="s">
        <v>134</v>
      </c>
      <c r="IE511" s="140"/>
      <c r="IF511" s="161">
        <v>14.299999999999999</v>
      </c>
      <c r="IG511" s="138"/>
      <c r="IH511" s="139" t="s">
        <v>134</v>
      </c>
      <c r="II511" s="140"/>
      <c r="IJ511" s="161">
        <v>14.299999999999999</v>
      </c>
      <c r="IK511" s="138"/>
      <c r="IL511" s="139" t="s">
        <v>134</v>
      </c>
      <c r="IM511" s="140"/>
      <c r="IN511" s="161">
        <v>14.299999999999999</v>
      </c>
      <c r="IO511" s="138"/>
      <c r="IP511" s="139" t="s">
        <v>134</v>
      </c>
      <c r="IQ511" s="140"/>
    </row>
    <row r="512" spans="2:251" ht="23.5" customHeight="1" x14ac:dyDescent="0.4">
      <c r="B512" s="232" t="s">
        <v>226</v>
      </c>
      <c r="C512" s="233"/>
      <c r="D512" s="141" t="s">
        <v>8</v>
      </c>
      <c r="E512" s="142"/>
      <c r="F512" s="143" t="s">
        <v>8</v>
      </c>
      <c r="G512" s="144"/>
      <c r="H512" s="141" t="s">
        <v>8</v>
      </c>
      <c r="I512" s="142"/>
      <c r="J512" s="143" t="s">
        <v>8</v>
      </c>
      <c r="K512" s="144"/>
      <c r="L512" s="141" t="s">
        <v>8</v>
      </c>
      <c r="M512" s="142"/>
      <c r="N512" s="143" t="s">
        <v>8</v>
      </c>
      <c r="O512" s="144"/>
      <c r="P512" s="141" t="s">
        <v>8</v>
      </c>
      <c r="Q512" s="142"/>
      <c r="R512" s="143" t="s">
        <v>8</v>
      </c>
      <c r="S512" s="144"/>
      <c r="T512" s="141" t="s">
        <v>8</v>
      </c>
      <c r="U512" s="142"/>
      <c r="V512" s="143" t="s">
        <v>8</v>
      </c>
      <c r="W512" s="144"/>
      <c r="X512" s="141" t="s">
        <v>8</v>
      </c>
      <c r="Y512" s="142"/>
      <c r="Z512" s="143" t="s">
        <v>8</v>
      </c>
      <c r="AA512" s="144"/>
      <c r="AB512" s="141" t="s">
        <v>8</v>
      </c>
      <c r="AC512" s="142"/>
      <c r="AD512" s="143" t="s">
        <v>8</v>
      </c>
      <c r="AE512" s="144"/>
      <c r="AF512" s="141" t="s">
        <v>8</v>
      </c>
      <c r="AG512" s="142"/>
      <c r="AH512" s="143" t="s">
        <v>8</v>
      </c>
      <c r="AI512" s="144"/>
      <c r="AJ512" s="141" t="s">
        <v>8</v>
      </c>
      <c r="AK512" s="142"/>
      <c r="AL512" s="143" t="s">
        <v>8</v>
      </c>
      <c r="AM512" s="144"/>
      <c r="AN512" s="141" t="s">
        <v>8</v>
      </c>
      <c r="AO512" s="142"/>
      <c r="AP512" s="143" t="s">
        <v>8</v>
      </c>
      <c r="AQ512" s="144"/>
      <c r="AR512" s="141" t="s">
        <v>8</v>
      </c>
      <c r="AS512" s="142"/>
      <c r="AT512" s="143" t="s">
        <v>8</v>
      </c>
      <c r="AU512" s="144"/>
      <c r="AV512" s="162">
        <v>0.6</v>
      </c>
      <c r="AW512" s="142"/>
      <c r="AX512" s="155" t="s">
        <v>246</v>
      </c>
      <c r="AY512" s="156"/>
      <c r="AZ512" s="162">
        <v>0.6</v>
      </c>
      <c r="BA512" s="142"/>
      <c r="BB512" s="155" t="s">
        <v>246</v>
      </c>
      <c r="BC512" s="156"/>
      <c r="BD512" s="162">
        <v>0.6</v>
      </c>
      <c r="BE512" s="142"/>
      <c r="BF512" s="155" t="s">
        <v>246</v>
      </c>
      <c r="BG512" s="156"/>
      <c r="BH512" s="162">
        <v>0.6</v>
      </c>
      <c r="BI512" s="142"/>
      <c r="BJ512" s="155" t="s">
        <v>246</v>
      </c>
      <c r="BK512" s="156"/>
      <c r="BL512" s="162">
        <v>0.6</v>
      </c>
      <c r="BM512" s="142"/>
      <c r="BN512" s="155" t="s">
        <v>246</v>
      </c>
      <c r="BO512" s="156"/>
      <c r="BP512" s="162">
        <v>0.6</v>
      </c>
      <c r="BQ512" s="142"/>
      <c r="BR512" s="155" t="s">
        <v>246</v>
      </c>
      <c r="BS512" s="156"/>
      <c r="BT512" s="162">
        <v>0.6</v>
      </c>
      <c r="BU512" s="142"/>
      <c r="BV512" s="155" t="s">
        <v>246</v>
      </c>
      <c r="BW512" s="156"/>
      <c r="BX512" s="162">
        <v>0.6</v>
      </c>
      <c r="BY512" s="142"/>
      <c r="BZ512" s="155" t="s">
        <v>246</v>
      </c>
      <c r="CA512" s="156"/>
      <c r="CB512" s="162">
        <v>0.6</v>
      </c>
      <c r="CC512" s="142"/>
      <c r="CD512" s="155" t="s">
        <v>246</v>
      </c>
      <c r="CE512" s="156"/>
      <c r="CF512" s="141">
        <v>0.78</v>
      </c>
      <c r="CG512" s="142"/>
      <c r="CH512" s="155" t="s">
        <v>134</v>
      </c>
      <c r="CI512" s="156"/>
      <c r="CJ512" s="141">
        <v>0.78</v>
      </c>
      <c r="CK512" s="142"/>
      <c r="CL512" s="155" t="s">
        <v>134</v>
      </c>
      <c r="CM512" s="156"/>
      <c r="CN512" s="162">
        <v>0.6</v>
      </c>
      <c r="CO512" s="142"/>
      <c r="CP512" s="155" t="s">
        <v>246</v>
      </c>
      <c r="CQ512" s="156"/>
      <c r="CR512" s="162">
        <v>0.6</v>
      </c>
      <c r="CS512" s="142"/>
      <c r="CT512" s="155" t="s">
        <v>246</v>
      </c>
      <c r="CU512" s="156"/>
      <c r="CV512" s="162">
        <v>0.6</v>
      </c>
      <c r="CW512" s="142"/>
      <c r="CX512" s="155" t="s">
        <v>246</v>
      </c>
      <c r="CY512" s="156"/>
      <c r="CZ512" s="162">
        <v>0.6</v>
      </c>
      <c r="DA512" s="142"/>
      <c r="DB512" s="155" t="s">
        <v>246</v>
      </c>
      <c r="DC512" s="156"/>
      <c r="DD512" s="162">
        <v>0.6</v>
      </c>
      <c r="DE512" s="142"/>
      <c r="DF512" s="155" t="s">
        <v>246</v>
      </c>
      <c r="DG512" s="156"/>
      <c r="DH512" s="162">
        <v>0.6</v>
      </c>
      <c r="DI512" s="142"/>
      <c r="DJ512" s="155" t="s">
        <v>246</v>
      </c>
      <c r="DK512" s="156"/>
      <c r="DL512" s="162">
        <v>0.6</v>
      </c>
      <c r="DM512" s="142"/>
      <c r="DN512" s="155" t="s">
        <v>246</v>
      </c>
      <c r="DO512" s="156"/>
      <c r="DP512" s="162">
        <v>0.6</v>
      </c>
      <c r="DQ512" s="142"/>
      <c r="DR512" s="155" t="s">
        <v>246</v>
      </c>
      <c r="DS512" s="156"/>
      <c r="DT512" s="162">
        <v>0.6</v>
      </c>
      <c r="DU512" s="142"/>
      <c r="DV512" s="155" t="s">
        <v>246</v>
      </c>
      <c r="DW512" s="156"/>
      <c r="DX512" s="162">
        <v>0.6</v>
      </c>
      <c r="DY512" s="142"/>
      <c r="DZ512" s="155" t="s">
        <v>246</v>
      </c>
      <c r="EA512" s="156"/>
      <c r="EB512" s="162">
        <v>0.6</v>
      </c>
      <c r="EC512" s="142"/>
      <c r="ED512" s="155" t="s">
        <v>246</v>
      </c>
      <c r="EE512" s="156"/>
      <c r="EF512" s="162">
        <v>0.6</v>
      </c>
      <c r="EG512" s="142"/>
      <c r="EH512" s="155" t="s">
        <v>246</v>
      </c>
      <c r="EI512" s="156"/>
      <c r="EJ512" s="162">
        <v>0.6</v>
      </c>
      <c r="EK512" s="142"/>
      <c r="EL512" s="155" t="s">
        <v>246</v>
      </c>
      <c r="EM512" s="156"/>
      <c r="EN512" s="162">
        <v>0.6</v>
      </c>
      <c r="EO512" s="142"/>
      <c r="EP512" s="155" t="s">
        <v>246</v>
      </c>
      <c r="EQ512" s="156"/>
      <c r="ER512" s="162">
        <v>0.6</v>
      </c>
      <c r="ES512" s="142"/>
      <c r="ET512" s="155" t="s">
        <v>246</v>
      </c>
      <c r="EU512" s="156"/>
      <c r="EV512" s="162">
        <v>0.6</v>
      </c>
      <c r="EW512" s="142"/>
      <c r="EX512" s="155" t="s">
        <v>246</v>
      </c>
      <c r="EY512" s="156"/>
      <c r="EZ512" s="162">
        <v>0.6</v>
      </c>
      <c r="FA512" s="142"/>
      <c r="FB512" s="155" t="s">
        <v>246</v>
      </c>
      <c r="FC512" s="156"/>
      <c r="FD512" s="162">
        <v>0.6</v>
      </c>
      <c r="FE512" s="142"/>
      <c r="FF512" s="155" t="s">
        <v>246</v>
      </c>
      <c r="FG512" s="156"/>
      <c r="FH512" s="162">
        <v>0.6</v>
      </c>
      <c r="FI512" s="142"/>
      <c r="FJ512" s="155" t="s">
        <v>246</v>
      </c>
      <c r="FK512" s="156"/>
      <c r="FL512" s="162">
        <v>0.6</v>
      </c>
      <c r="FM512" s="142"/>
      <c r="FN512" s="155" t="s">
        <v>246</v>
      </c>
      <c r="FO512" s="156"/>
      <c r="FP512" s="162">
        <v>0.6</v>
      </c>
      <c r="FQ512" s="142"/>
      <c r="FR512" s="155" t="s">
        <v>246</v>
      </c>
      <c r="FS512" s="156"/>
      <c r="FT512" s="162">
        <v>0.6</v>
      </c>
      <c r="FU512" s="142"/>
      <c r="FV512" s="155" t="s">
        <v>246</v>
      </c>
      <c r="FW512" s="156"/>
      <c r="FX512" s="162">
        <v>0.6</v>
      </c>
      <c r="FY512" s="142"/>
      <c r="FZ512" s="155" t="s">
        <v>246</v>
      </c>
      <c r="GA512" s="156"/>
      <c r="GB512" s="162">
        <v>0.6</v>
      </c>
      <c r="GC512" s="142"/>
      <c r="GD512" s="155" t="s">
        <v>246</v>
      </c>
      <c r="GE512" s="156"/>
      <c r="GF512" s="162">
        <v>0.6</v>
      </c>
      <c r="GG512" s="142"/>
      <c r="GH512" s="155" t="s">
        <v>246</v>
      </c>
      <c r="GI512" s="156"/>
      <c r="GJ512" s="162">
        <v>0.6</v>
      </c>
      <c r="GK512" s="142"/>
      <c r="GL512" s="155" t="s">
        <v>246</v>
      </c>
      <c r="GM512" s="156"/>
      <c r="GN512" s="162">
        <v>0.6</v>
      </c>
      <c r="GO512" s="142"/>
      <c r="GP512" s="155" t="s">
        <v>246</v>
      </c>
      <c r="GQ512" s="156"/>
      <c r="GR512" s="162">
        <v>0.6</v>
      </c>
      <c r="GS512" s="142"/>
      <c r="GT512" s="155" t="s">
        <v>246</v>
      </c>
      <c r="GU512" s="156"/>
      <c r="GV512" s="162">
        <v>0.6</v>
      </c>
      <c r="GW512" s="142"/>
      <c r="GX512" s="155" t="s">
        <v>246</v>
      </c>
      <c r="GY512" s="156"/>
      <c r="GZ512" s="162">
        <v>0.6</v>
      </c>
      <c r="HA512" s="142"/>
      <c r="HB512" s="155" t="s">
        <v>246</v>
      </c>
      <c r="HC512" s="156"/>
      <c r="HD512" s="162">
        <v>0.6</v>
      </c>
      <c r="HE512" s="142"/>
      <c r="HF512" s="155" t="s">
        <v>246</v>
      </c>
      <c r="HG512" s="156"/>
      <c r="HH512" s="162">
        <v>0.6</v>
      </c>
      <c r="HI512" s="142"/>
      <c r="HJ512" s="155" t="s">
        <v>246</v>
      </c>
      <c r="HK512" s="156"/>
      <c r="HL512" s="162">
        <v>0.6</v>
      </c>
      <c r="HM512" s="142"/>
      <c r="HN512" s="155" t="s">
        <v>246</v>
      </c>
      <c r="HO512" s="156"/>
      <c r="HP512" s="162">
        <v>0.6</v>
      </c>
      <c r="HQ512" s="142"/>
      <c r="HR512" s="155" t="s">
        <v>246</v>
      </c>
      <c r="HS512" s="156"/>
      <c r="HT512" s="162">
        <v>0.6</v>
      </c>
      <c r="HU512" s="142"/>
      <c r="HV512" s="155" t="s">
        <v>246</v>
      </c>
      <c r="HW512" s="156"/>
      <c r="HX512" s="162">
        <v>0.6</v>
      </c>
      <c r="HY512" s="142"/>
      <c r="HZ512" s="155" t="s">
        <v>246</v>
      </c>
      <c r="IA512" s="156"/>
      <c r="IB512" s="162">
        <v>0.6</v>
      </c>
      <c r="IC512" s="142"/>
      <c r="ID512" s="155" t="s">
        <v>246</v>
      </c>
      <c r="IE512" s="156"/>
      <c r="IF512" s="162">
        <v>0.6</v>
      </c>
      <c r="IG512" s="142"/>
      <c r="IH512" s="155" t="s">
        <v>246</v>
      </c>
      <c r="II512" s="156"/>
      <c r="IJ512" s="162">
        <v>0.6</v>
      </c>
      <c r="IK512" s="142"/>
      <c r="IL512" s="155" t="s">
        <v>246</v>
      </c>
      <c r="IM512" s="156"/>
      <c r="IN512" s="162">
        <v>0.6</v>
      </c>
      <c r="IO512" s="142"/>
      <c r="IP512" s="155" t="s">
        <v>246</v>
      </c>
      <c r="IQ512" s="156"/>
    </row>
    <row r="513" spans="2:251" ht="23.5" customHeight="1" x14ac:dyDescent="0.4">
      <c r="B513" s="234"/>
      <c r="C513" s="235"/>
      <c r="D513" s="137"/>
      <c r="E513" s="138"/>
      <c r="F513" s="145"/>
      <c r="G513" s="146"/>
      <c r="H513" s="137"/>
      <c r="I513" s="138"/>
      <c r="J513" s="145"/>
      <c r="K513" s="146"/>
      <c r="L513" s="137"/>
      <c r="M513" s="138"/>
      <c r="N513" s="145"/>
      <c r="O513" s="146"/>
      <c r="P513" s="137"/>
      <c r="Q513" s="138"/>
      <c r="R513" s="145"/>
      <c r="S513" s="146"/>
      <c r="T513" s="137"/>
      <c r="U513" s="138"/>
      <c r="V513" s="145"/>
      <c r="W513" s="146"/>
      <c r="X513" s="137"/>
      <c r="Y513" s="138"/>
      <c r="Z513" s="145"/>
      <c r="AA513" s="146"/>
      <c r="AB513" s="137"/>
      <c r="AC513" s="138"/>
      <c r="AD513" s="145"/>
      <c r="AE513" s="146"/>
      <c r="AF513" s="137"/>
      <c r="AG513" s="138"/>
      <c r="AH513" s="145"/>
      <c r="AI513" s="146"/>
      <c r="AJ513" s="137"/>
      <c r="AK513" s="138"/>
      <c r="AL513" s="145"/>
      <c r="AM513" s="146"/>
      <c r="AN513" s="137"/>
      <c r="AO513" s="138"/>
      <c r="AP513" s="145"/>
      <c r="AQ513" s="146"/>
      <c r="AR513" s="137"/>
      <c r="AS513" s="138"/>
      <c r="AT513" s="145"/>
      <c r="AU513" s="146"/>
      <c r="AV513" s="161">
        <f t="shared" ref="AV513" si="170">6.15</f>
        <v>6.15</v>
      </c>
      <c r="AW513" s="138"/>
      <c r="AX513" s="139" t="s">
        <v>134</v>
      </c>
      <c r="AY513" s="140"/>
      <c r="AZ513" s="161">
        <f t="shared" ref="AZ513" si="171">6.15</f>
        <v>6.15</v>
      </c>
      <c r="BA513" s="138"/>
      <c r="BB513" s="139" t="s">
        <v>134</v>
      </c>
      <c r="BC513" s="140"/>
      <c r="BD513" s="161">
        <f t="shared" ref="BD513" si="172">6.15</f>
        <v>6.15</v>
      </c>
      <c r="BE513" s="138"/>
      <c r="BF513" s="139" t="s">
        <v>134</v>
      </c>
      <c r="BG513" s="140"/>
      <c r="BH513" s="161">
        <f t="shared" ref="BH513" si="173">6.15</f>
        <v>6.15</v>
      </c>
      <c r="BI513" s="138"/>
      <c r="BJ513" s="139" t="s">
        <v>134</v>
      </c>
      <c r="BK513" s="140"/>
      <c r="BL513" s="161">
        <f t="shared" ref="BL513" si="174">6.15</f>
        <v>6.15</v>
      </c>
      <c r="BM513" s="138"/>
      <c r="BN513" s="139" t="s">
        <v>134</v>
      </c>
      <c r="BO513" s="140"/>
      <c r="BP513" s="161">
        <v>6.1000000000000005</v>
      </c>
      <c r="BQ513" s="138"/>
      <c r="BR513" s="139" t="s">
        <v>134</v>
      </c>
      <c r="BS513" s="140"/>
      <c r="BT513" s="161">
        <v>6.1000000000000005</v>
      </c>
      <c r="BU513" s="138"/>
      <c r="BV513" s="139" t="s">
        <v>134</v>
      </c>
      <c r="BW513" s="140"/>
      <c r="BX513" s="161">
        <v>6.1000000000000005</v>
      </c>
      <c r="BY513" s="138"/>
      <c r="BZ513" s="139" t="s">
        <v>134</v>
      </c>
      <c r="CA513" s="140"/>
      <c r="CB513" s="161">
        <v>6.1000000000000005</v>
      </c>
      <c r="CC513" s="138"/>
      <c r="CD513" s="139" t="s">
        <v>134</v>
      </c>
      <c r="CE513" s="140"/>
      <c r="CF513" s="137"/>
      <c r="CG513" s="138"/>
      <c r="CH513" s="139"/>
      <c r="CI513" s="140"/>
      <c r="CJ513" s="137"/>
      <c r="CK513" s="138"/>
      <c r="CL513" s="139"/>
      <c r="CM513" s="140"/>
      <c r="CN513" s="161">
        <v>6.1000000000000005</v>
      </c>
      <c r="CO513" s="138"/>
      <c r="CP513" s="139" t="s">
        <v>134</v>
      </c>
      <c r="CQ513" s="140"/>
      <c r="CR513" s="161">
        <v>6.1000000000000005</v>
      </c>
      <c r="CS513" s="138"/>
      <c r="CT513" s="139" t="s">
        <v>134</v>
      </c>
      <c r="CU513" s="140"/>
      <c r="CV513" s="161">
        <v>6.1000000000000005</v>
      </c>
      <c r="CW513" s="138"/>
      <c r="CX513" s="139" t="s">
        <v>134</v>
      </c>
      <c r="CY513" s="140"/>
      <c r="CZ513" s="161">
        <v>10.220000000000001</v>
      </c>
      <c r="DA513" s="138"/>
      <c r="DB513" s="139" t="s">
        <v>134</v>
      </c>
      <c r="DC513" s="140"/>
      <c r="DD513" s="161">
        <v>10.220000000000001</v>
      </c>
      <c r="DE513" s="138"/>
      <c r="DF513" s="139" t="s">
        <v>134</v>
      </c>
      <c r="DG513" s="140"/>
      <c r="DH513" s="161">
        <v>10.220000000000001</v>
      </c>
      <c r="DI513" s="138"/>
      <c r="DJ513" s="139" t="s">
        <v>134</v>
      </c>
      <c r="DK513" s="140"/>
      <c r="DL513" s="161">
        <v>10.220000000000001</v>
      </c>
      <c r="DM513" s="138"/>
      <c r="DN513" s="139" t="s">
        <v>134</v>
      </c>
      <c r="DO513" s="140"/>
      <c r="DP513" s="161">
        <v>10.220000000000001</v>
      </c>
      <c r="DQ513" s="138"/>
      <c r="DR513" s="139" t="s">
        <v>134</v>
      </c>
      <c r="DS513" s="140"/>
      <c r="DT513" s="161">
        <v>10.220000000000001</v>
      </c>
      <c r="DU513" s="138"/>
      <c r="DV513" s="139" t="s">
        <v>134</v>
      </c>
      <c r="DW513" s="140"/>
      <c r="DX513" s="161">
        <v>10.220000000000001</v>
      </c>
      <c r="DY513" s="138"/>
      <c r="DZ513" s="139" t="s">
        <v>134</v>
      </c>
      <c r="EA513" s="140"/>
      <c r="EB513" s="161">
        <v>10.220000000000001</v>
      </c>
      <c r="EC513" s="138"/>
      <c r="ED513" s="139" t="s">
        <v>134</v>
      </c>
      <c r="EE513" s="140"/>
      <c r="EF513" s="161">
        <v>10.220000000000001</v>
      </c>
      <c r="EG513" s="138"/>
      <c r="EH513" s="139" t="s">
        <v>134</v>
      </c>
      <c r="EI513" s="140"/>
      <c r="EJ513" s="161">
        <v>10.220000000000001</v>
      </c>
      <c r="EK513" s="138"/>
      <c r="EL513" s="139" t="s">
        <v>134</v>
      </c>
      <c r="EM513" s="140"/>
      <c r="EN513" s="161">
        <v>10.220000000000001</v>
      </c>
      <c r="EO513" s="138"/>
      <c r="EP513" s="139" t="s">
        <v>134</v>
      </c>
      <c r="EQ513" s="140"/>
      <c r="ER513" s="161">
        <v>10.220000000000001</v>
      </c>
      <c r="ES513" s="138"/>
      <c r="ET513" s="139" t="s">
        <v>134</v>
      </c>
      <c r="EU513" s="140"/>
      <c r="EV513" s="161">
        <v>10.220000000000001</v>
      </c>
      <c r="EW513" s="138"/>
      <c r="EX513" s="139" t="s">
        <v>134</v>
      </c>
      <c r="EY513" s="140"/>
      <c r="EZ513" s="161">
        <v>10.220000000000001</v>
      </c>
      <c r="FA513" s="138"/>
      <c r="FB513" s="139" t="s">
        <v>134</v>
      </c>
      <c r="FC513" s="140"/>
      <c r="FD513" s="161">
        <v>14.35</v>
      </c>
      <c r="FE513" s="138"/>
      <c r="FF513" s="139" t="s">
        <v>134</v>
      </c>
      <c r="FG513" s="140"/>
      <c r="FH513" s="161">
        <v>14.35</v>
      </c>
      <c r="FI513" s="138"/>
      <c r="FJ513" s="139" t="s">
        <v>134</v>
      </c>
      <c r="FK513" s="140"/>
      <c r="FL513" s="161">
        <v>14.35</v>
      </c>
      <c r="FM513" s="138"/>
      <c r="FN513" s="139" t="s">
        <v>134</v>
      </c>
      <c r="FO513" s="140"/>
      <c r="FP513" s="161">
        <v>14.299999999999999</v>
      </c>
      <c r="FQ513" s="138"/>
      <c r="FR513" s="139" t="s">
        <v>134</v>
      </c>
      <c r="FS513" s="140"/>
      <c r="FT513" s="161">
        <v>14.299999999999999</v>
      </c>
      <c r="FU513" s="138"/>
      <c r="FV513" s="139" t="s">
        <v>134</v>
      </c>
      <c r="FW513" s="140"/>
      <c r="FX513" s="161">
        <v>14.299999999999999</v>
      </c>
      <c r="FY513" s="138"/>
      <c r="FZ513" s="139" t="s">
        <v>134</v>
      </c>
      <c r="GA513" s="140"/>
      <c r="GB513" s="161">
        <v>14.299999999999999</v>
      </c>
      <c r="GC513" s="138"/>
      <c r="GD513" s="139" t="s">
        <v>134</v>
      </c>
      <c r="GE513" s="140"/>
      <c r="GF513" s="161">
        <v>14.299999999999999</v>
      </c>
      <c r="GG513" s="138"/>
      <c r="GH513" s="139" t="s">
        <v>134</v>
      </c>
      <c r="GI513" s="140"/>
      <c r="GJ513" s="161">
        <v>14.299999999999999</v>
      </c>
      <c r="GK513" s="138"/>
      <c r="GL513" s="139" t="s">
        <v>134</v>
      </c>
      <c r="GM513" s="140"/>
      <c r="GN513" s="161">
        <v>14.299999999999999</v>
      </c>
      <c r="GO513" s="138"/>
      <c r="GP513" s="139" t="s">
        <v>134</v>
      </c>
      <c r="GQ513" s="140"/>
      <c r="GR513" s="161">
        <v>14.299999999999999</v>
      </c>
      <c r="GS513" s="138"/>
      <c r="GT513" s="139" t="s">
        <v>134</v>
      </c>
      <c r="GU513" s="140"/>
      <c r="GV513" s="161">
        <v>14.299999999999999</v>
      </c>
      <c r="GW513" s="138"/>
      <c r="GX513" s="139" t="s">
        <v>134</v>
      </c>
      <c r="GY513" s="140"/>
      <c r="GZ513" s="161">
        <v>14.299999999999999</v>
      </c>
      <c r="HA513" s="138"/>
      <c r="HB513" s="139" t="s">
        <v>134</v>
      </c>
      <c r="HC513" s="140"/>
      <c r="HD513" s="161">
        <v>14.299999999999999</v>
      </c>
      <c r="HE513" s="138"/>
      <c r="HF513" s="139" t="s">
        <v>134</v>
      </c>
      <c r="HG513" s="140"/>
      <c r="HH513" s="161">
        <v>14.299999999999999</v>
      </c>
      <c r="HI513" s="138"/>
      <c r="HJ513" s="139" t="s">
        <v>134</v>
      </c>
      <c r="HK513" s="140"/>
      <c r="HL513" s="161">
        <v>14.299999999999999</v>
      </c>
      <c r="HM513" s="138"/>
      <c r="HN513" s="139" t="s">
        <v>134</v>
      </c>
      <c r="HO513" s="140"/>
      <c r="HP513" s="161">
        <v>14.299999999999999</v>
      </c>
      <c r="HQ513" s="138"/>
      <c r="HR513" s="139" t="s">
        <v>134</v>
      </c>
      <c r="HS513" s="140"/>
      <c r="HT513" s="161">
        <v>14.299999999999999</v>
      </c>
      <c r="HU513" s="138"/>
      <c r="HV513" s="139" t="s">
        <v>134</v>
      </c>
      <c r="HW513" s="140"/>
      <c r="HX513" s="161">
        <v>14.299999999999999</v>
      </c>
      <c r="HY513" s="138"/>
      <c r="HZ513" s="139" t="s">
        <v>134</v>
      </c>
      <c r="IA513" s="140"/>
      <c r="IB513" s="161">
        <v>14.299999999999999</v>
      </c>
      <c r="IC513" s="138"/>
      <c r="ID513" s="139" t="s">
        <v>134</v>
      </c>
      <c r="IE513" s="140"/>
      <c r="IF513" s="161">
        <v>14.299999999999999</v>
      </c>
      <c r="IG513" s="138"/>
      <c r="IH513" s="139" t="s">
        <v>134</v>
      </c>
      <c r="II513" s="140"/>
      <c r="IJ513" s="161">
        <v>14.299999999999999</v>
      </c>
      <c r="IK513" s="138"/>
      <c r="IL513" s="139" t="s">
        <v>134</v>
      </c>
      <c r="IM513" s="140"/>
      <c r="IN513" s="161">
        <v>14.299999999999999</v>
      </c>
      <c r="IO513" s="138"/>
      <c r="IP513" s="139" t="s">
        <v>134</v>
      </c>
      <c r="IQ513" s="140"/>
    </row>
    <row r="514" spans="2:251" ht="23.5" customHeight="1" x14ac:dyDescent="0.4">
      <c r="B514" s="232" t="s">
        <v>227</v>
      </c>
      <c r="C514" s="233"/>
      <c r="D514" s="141" t="s">
        <v>8</v>
      </c>
      <c r="E514" s="142"/>
      <c r="F514" s="143" t="s">
        <v>8</v>
      </c>
      <c r="G514" s="144"/>
      <c r="H514" s="141" t="s">
        <v>8</v>
      </c>
      <c r="I514" s="142"/>
      <c r="J514" s="143" t="s">
        <v>8</v>
      </c>
      <c r="K514" s="144"/>
      <c r="L514" s="141" t="s">
        <v>8</v>
      </c>
      <c r="M514" s="142"/>
      <c r="N514" s="143" t="s">
        <v>8</v>
      </c>
      <c r="O514" s="144"/>
      <c r="P514" s="141" t="s">
        <v>8</v>
      </c>
      <c r="Q514" s="142"/>
      <c r="R514" s="143" t="s">
        <v>8</v>
      </c>
      <c r="S514" s="144"/>
      <c r="T514" s="141" t="s">
        <v>8</v>
      </c>
      <c r="U514" s="142"/>
      <c r="V514" s="143" t="s">
        <v>8</v>
      </c>
      <c r="W514" s="144"/>
      <c r="X514" s="141" t="s">
        <v>8</v>
      </c>
      <c r="Y514" s="142"/>
      <c r="Z514" s="143" t="s">
        <v>8</v>
      </c>
      <c r="AA514" s="144"/>
      <c r="AB514" s="141" t="s">
        <v>8</v>
      </c>
      <c r="AC514" s="142"/>
      <c r="AD514" s="143" t="s">
        <v>8</v>
      </c>
      <c r="AE514" s="144"/>
      <c r="AF514" s="141" t="s">
        <v>8</v>
      </c>
      <c r="AG514" s="142"/>
      <c r="AH514" s="143" t="s">
        <v>8</v>
      </c>
      <c r="AI514" s="144"/>
      <c r="AJ514" s="141" t="s">
        <v>8</v>
      </c>
      <c r="AK514" s="142"/>
      <c r="AL514" s="143" t="s">
        <v>8</v>
      </c>
      <c r="AM514" s="144"/>
      <c r="AN514" s="141" t="s">
        <v>8</v>
      </c>
      <c r="AO514" s="142"/>
      <c r="AP514" s="143" t="s">
        <v>8</v>
      </c>
      <c r="AQ514" s="144"/>
      <c r="AR514" s="141" t="s">
        <v>8</v>
      </c>
      <c r="AS514" s="142"/>
      <c r="AT514" s="143" t="s">
        <v>8</v>
      </c>
      <c r="AU514" s="144"/>
      <c r="AV514" s="162">
        <v>0.6</v>
      </c>
      <c r="AW514" s="142"/>
      <c r="AX514" s="155" t="s">
        <v>246</v>
      </c>
      <c r="AY514" s="156"/>
      <c r="AZ514" s="162">
        <v>0.6</v>
      </c>
      <c r="BA514" s="142"/>
      <c r="BB514" s="155" t="s">
        <v>246</v>
      </c>
      <c r="BC514" s="156"/>
      <c r="BD514" s="162">
        <v>0.6</v>
      </c>
      <c r="BE514" s="142"/>
      <c r="BF514" s="155" t="s">
        <v>246</v>
      </c>
      <c r="BG514" s="156"/>
      <c r="BH514" s="162">
        <v>0.6</v>
      </c>
      <c r="BI514" s="142"/>
      <c r="BJ514" s="155" t="s">
        <v>246</v>
      </c>
      <c r="BK514" s="156"/>
      <c r="BL514" s="162">
        <v>0.6</v>
      </c>
      <c r="BM514" s="142"/>
      <c r="BN514" s="155" t="s">
        <v>246</v>
      </c>
      <c r="BO514" s="156"/>
      <c r="BP514" s="162">
        <v>0.6</v>
      </c>
      <c r="BQ514" s="142"/>
      <c r="BR514" s="155" t="s">
        <v>246</v>
      </c>
      <c r="BS514" s="156"/>
      <c r="BT514" s="162">
        <v>0.6</v>
      </c>
      <c r="BU514" s="142"/>
      <c r="BV514" s="155" t="s">
        <v>246</v>
      </c>
      <c r="BW514" s="156"/>
      <c r="BX514" s="162">
        <v>0.6</v>
      </c>
      <c r="BY514" s="142"/>
      <c r="BZ514" s="155" t="s">
        <v>246</v>
      </c>
      <c r="CA514" s="156"/>
      <c r="CB514" s="162">
        <v>0.6</v>
      </c>
      <c r="CC514" s="142"/>
      <c r="CD514" s="155" t="s">
        <v>246</v>
      </c>
      <c r="CE514" s="156"/>
      <c r="CF514" s="162">
        <v>0.6</v>
      </c>
      <c r="CG514" s="142"/>
      <c r="CH514" s="155" t="s">
        <v>246</v>
      </c>
      <c r="CI514" s="156"/>
      <c r="CJ514" s="162">
        <v>0.6</v>
      </c>
      <c r="CK514" s="142"/>
      <c r="CL514" s="155" t="s">
        <v>246</v>
      </c>
      <c r="CM514" s="156"/>
      <c r="CN514" s="162">
        <v>0.6</v>
      </c>
      <c r="CO514" s="142"/>
      <c r="CP514" s="155" t="s">
        <v>246</v>
      </c>
      <c r="CQ514" s="156"/>
      <c r="CR514" s="162">
        <v>0.6</v>
      </c>
      <c r="CS514" s="142"/>
      <c r="CT514" s="155" t="s">
        <v>246</v>
      </c>
      <c r="CU514" s="156"/>
      <c r="CV514" s="162">
        <v>0.6</v>
      </c>
      <c r="CW514" s="142"/>
      <c r="CX514" s="155" t="s">
        <v>246</v>
      </c>
      <c r="CY514" s="156"/>
      <c r="CZ514" s="162">
        <v>0.6</v>
      </c>
      <c r="DA514" s="142"/>
      <c r="DB514" s="155" t="s">
        <v>246</v>
      </c>
      <c r="DC514" s="156"/>
      <c r="DD514" s="162">
        <v>0.6</v>
      </c>
      <c r="DE514" s="142"/>
      <c r="DF514" s="155" t="s">
        <v>246</v>
      </c>
      <c r="DG514" s="156"/>
      <c r="DH514" s="162">
        <v>0.6</v>
      </c>
      <c r="DI514" s="142"/>
      <c r="DJ514" s="155" t="s">
        <v>246</v>
      </c>
      <c r="DK514" s="156"/>
      <c r="DL514" s="162">
        <v>0.6</v>
      </c>
      <c r="DM514" s="142"/>
      <c r="DN514" s="155" t="s">
        <v>246</v>
      </c>
      <c r="DO514" s="156"/>
      <c r="DP514" s="162">
        <v>0.6</v>
      </c>
      <c r="DQ514" s="142"/>
      <c r="DR514" s="155" t="s">
        <v>246</v>
      </c>
      <c r="DS514" s="156"/>
      <c r="DT514" s="162">
        <v>0.6</v>
      </c>
      <c r="DU514" s="142"/>
      <c r="DV514" s="155" t="s">
        <v>246</v>
      </c>
      <c r="DW514" s="156"/>
      <c r="DX514" s="162">
        <v>0.6</v>
      </c>
      <c r="DY514" s="142"/>
      <c r="DZ514" s="155" t="s">
        <v>246</v>
      </c>
      <c r="EA514" s="156"/>
      <c r="EB514" s="162">
        <v>0.6</v>
      </c>
      <c r="EC514" s="142"/>
      <c r="ED514" s="155" t="s">
        <v>246</v>
      </c>
      <c r="EE514" s="156"/>
      <c r="EF514" s="162">
        <v>0.6</v>
      </c>
      <c r="EG514" s="142"/>
      <c r="EH514" s="155" t="s">
        <v>246</v>
      </c>
      <c r="EI514" s="156"/>
      <c r="EJ514" s="162">
        <v>0.6</v>
      </c>
      <c r="EK514" s="142"/>
      <c r="EL514" s="155" t="s">
        <v>246</v>
      </c>
      <c r="EM514" s="156"/>
      <c r="EN514" s="162">
        <v>0.6</v>
      </c>
      <c r="EO514" s="142"/>
      <c r="EP514" s="155" t="s">
        <v>246</v>
      </c>
      <c r="EQ514" s="156"/>
      <c r="ER514" s="162">
        <v>0.6</v>
      </c>
      <c r="ES514" s="142"/>
      <c r="ET514" s="155" t="s">
        <v>246</v>
      </c>
      <c r="EU514" s="156"/>
      <c r="EV514" s="162">
        <v>0.6</v>
      </c>
      <c r="EW514" s="142"/>
      <c r="EX514" s="155" t="s">
        <v>246</v>
      </c>
      <c r="EY514" s="156"/>
      <c r="EZ514" s="162">
        <v>0.6</v>
      </c>
      <c r="FA514" s="142"/>
      <c r="FB514" s="155" t="s">
        <v>246</v>
      </c>
      <c r="FC514" s="156"/>
      <c r="FD514" s="162">
        <v>0.6</v>
      </c>
      <c r="FE514" s="142"/>
      <c r="FF514" s="155" t="s">
        <v>246</v>
      </c>
      <c r="FG514" s="156"/>
      <c r="FH514" s="162">
        <v>0.6</v>
      </c>
      <c r="FI514" s="142"/>
      <c r="FJ514" s="155" t="s">
        <v>246</v>
      </c>
      <c r="FK514" s="156"/>
      <c r="FL514" s="162">
        <v>0.6</v>
      </c>
      <c r="FM514" s="142"/>
      <c r="FN514" s="155" t="s">
        <v>246</v>
      </c>
      <c r="FO514" s="156"/>
      <c r="FP514" s="162">
        <v>0.6</v>
      </c>
      <c r="FQ514" s="142"/>
      <c r="FR514" s="155" t="s">
        <v>246</v>
      </c>
      <c r="FS514" s="156"/>
      <c r="FT514" s="162">
        <v>0.6</v>
      </c>
      <c r="FU514" s="142"/>
      <c r="FV514" s="155" t="s">
        <v>246</v>
      </c>
      <c r="FW514" s="156"/>
      <c r="FX514" s="162">
        <v>0.6</v>
      </c>
      <c r="FY514" s="142"/>
      <c r="FZ514" s="155" t="s">
        <v>246</v>
      </c>
      <c r="GA514" s="156"/>
      <c r="GB514" s="162">
        <v>0.6</v>
      </c>
      <c r="GC514" s="142"/>
      <c r="GD514" s="155" t="s">
        <v>246</v>
      </c>
      <c r="GE514" s="156"/>
      <c r="GF514" s="162">
        <v>0.6</v>
      </c>
      <c r="GG514" s="142"/>
      <c r="GH514" s="155" t="s">
        <v>246</v>
      </c>
      <c r="GI514" s="156"/>
      <c r="GJ514" s="162">
        <v>0.6</v>
      </c>
      <c r="GK514" s="142"/>
      <c r="GL514" s="155" t="s">
        <v>246</v>
      </c>
      <c r="GM514" s="156"/>
      <c r="GN514" s="162">
        <v>0.6</v>
      </c>
      <c r="GO514" s="142"/>
      <c r="GP514" s="155" t="s">
        <v>246</v>
      </c>
      <c r="GQ514" s="156"/>
      <c r="GR514" s="162">
        <v>0.6</v>
      </c>
      <c r="GS514" s="142"/>
      <c r="GT514" s="155" t="s">
        <v>246</v>
      </c>
      <c r="GU514" s="156"/>
      <c r="GV514" s="162">
        <v>0.6</v>
      </c>
      <c r="GW514" s="142"/>
      <c r="GX514" s="155" t="s">
        <v>246</v>
      </c>
      <c r="GY514" s="156"/>
      <c r="GZ514" s="162">
        <v>0.6</v>
      </c>
      <c r="HA514" s="142"/>
      <c r="HB514" s="155" t="s">
        <v>246</v>
      </c>
      <c r="HC514" s="156"/>
      <c r="HD514" s="162">
        <v>0.6</v>
      </c>
      <c r="HE514" s="142"/>
      <c r="HF514" s="155" t="s">
        <v>246</v>
      </c>
      <c r="HG514" s="156"/>
      <c r="HH514" s="162">
        <v>0.6</v>
      </c>
      <c r="HI514" s="142"/>
      <c r="HJ514" s="155" t="s">
        <v>246</v>
      </c>
      <c r="HK514" s="156"/>
      <c r="HL514" s="162">
        <v>0.6</v>
      </c>
      <c r="HM514" s="142"/>
      <c r="HN514" s="155" t="s">
        <v>246</v>
      </c>
      <c r="HO514" s="156"/>
      <c r="HP514" s="162">
        <v>0.6</v>
      </c>
      <c r="HQ514" s="142"/>
      <c r="HR514" s="155" t="s">
        <v>246</v>
      </c>
      <c r="HS514" s="156"/>
      <c r="HT514" s="162">
        <v>0.6</v>
      </c>
      <c r="HU514" s="142"/>
      <c r="HV514" s="155" t="s">
        <v>246</v>
      </c>
      <c r="HW514" s="156"/>
      <c r="HX514" s="162">
        <v>0.6</v>
      </c>
      <c r="HY514" s="142"/>
      <c r="HZ514" s="155" t="s">
        <v>246</v>
      </c>
      <c r="IA514" s="156"/>
      <c r="IB514" s="162">
        <v>0.6</v>
      </c>
      <c r="IC514" s="142"/>
      <c r="ID514" s="155" t="s">
        <v>246</v>
      </c>
      <c r="IE514" s="156"/>
      <c r="IF514" s="162">
        <v>0.6</v>
      </c>
      <c r="IG514" s="142"/>
      <c r="IH514" s="155" t="s">
        <v>246</v>
      </c>
      <c r="II514" s="156"/>
      <c r="IJ514" s="162">
        <v>0.6</v>
      </c>
      <c r="IK514" s="142"/>
      <c r="IL514" s="155" t="s">
        <v>246</v>
      </c>
      <c r="IM514" s="156"/>
      <c r="IN514" s="162">
        <v>0.6</v>
      </c>
      <c r="IO514" s="142"/>
      <c r="IP514" s="155" t="s">
        <v>246</v>
      </c>
      <c r="IQ514" s="156"/>
    </row>
    <row r="515" spans="2:251" ht="23.5" customHeight="1" x14ac:dyDescent="0.4">
      <c r="B515" s="234"/>
      <c r="C515" s="235"/>
      <c r="D515" s="137"/>
      <c r="E515" s="138"/>
      <c r="F515" s="145"/>
      <c r="G515" s="146"/>
      <c r="H515" s="137"/>
      <c r="I515" s="138"/>
      <c r="J515" s="145"/>
      <c r="K515" s="146"/>
      <c r="L515" s="137"/>
      <c r="M515" s="138"/>
      <c r="N515" s="145"/>
      <c r="O515" s="146"/>
      <c r="P515" s="137"/>
      <c r="Q515" s="138"/>
      <c r="R515" s="145"/>
      <c r="S515" s="146"/>
      <c r="T515" s="137"/>
      <c r="U515" s="138"/>
      <c r="V515" s="145"/>
      <c r="W515" s="146"/>
      <c r="X515" s="137"/>
      <c r="Y515" s="138"/>
      <c r="Z515" s="145"/>
      <c r="AA515" s="146"/>
      <c r="AB515" s="137"/>
      <c r="AC515" s="138"/>
      <c r="AD515" s="145"/>
      <c r="AE515" s="146"/>
      <c r="AF515" s="137"/>
      <c r="AG515" s="138"/>
      <c r="AH515" s="145"/>
      <c r="AI515" s="146"/>
      <c r="AJ515" s="137"/>
      <c r="AK515" s="138"/>
      <c r="AL515" s="145"/>
      <c r="AM515" s="146"/>
      <c r="AN515" s="137"/>
      <c r="AO515" s="138"/>
      <c r="AP515" s="145"/>
      <c r="AQ515" s="146"/>
      <c r="AR515" s="137"/>
      <c r="AS515" s="138"/>
      <c r="AT515" s="145"/>
      <c r="AU515" s="146"/>
      <c r="AV515" s="161">
        <f t="shared" ref="AV515" si="175">6.15</f>
        <v>6.15</v>
      </c>
      <c r="AW515" s="138"/>
      <c r="AX515" s="139" t="s">
        <v>134</v>
      </c>
      <c r="AY515" s="140"/>
      <c r="AZ515" s="161">
        <f t="shared" ref="AZ515" si="176">6.15</f>
        <v>6.15</v>
      </c>
      <c r="BA515" s="138"/>
      <c r="BB515" s="139" t="s">
        <v>134</v>
      </c>
      <c r="BC515" s="140"/>
      <c r="BD515" s="161">
        <f t="shared" ref="BD515" si="177">6.15</f>
        <v>6.15</v>
      </c>
      <c r="BE515" s="138"/>
      <c r="BF515" s="139" t="s">
        <v>134</v>
      </c>
      <c r="BG515" s="140"/>
      <c r="BH515" s="161">
        <f t="shared" ref="BH515" si="178">6.15</f>
        <v>6.15</v>
      </c>
      <c r="BI515" s="138"/>
      <c r="BJ515" s="139" t="s">
        <v>134</v>
      </c>
      <c r="BK515" s="140"/>
      <c r="BL515" s="161">
        <f t="shared" ref="BL515" si="179">6.15</f>
        <v>6.15</v>
      </c>
      <c r="BM515" s="138"/>
      <c r="BN515" s="139" t="s">
        <v>134</v>
      </c>
      <c r="BO515" s="140"/>
      <c r="BP515" s="161">
        <v>6.1000000000000005</v>
      </c>
      <c r="BQ515" s="138"/>
      <c r="BR515" s="139" t="s">
        <v>134</v>
      </c>
      <c r="BS515" s="140"/>
      <c r="BT515" s="161">
        <v>6.1000000000000005</v>
      </c>
      <c r="BU515" s="138"/>
      <c r="BV515" s="139" t="s">
        <v>134</v>
      </c>
      <c r="BW515" s="140"/>
      <c r="BX515" s="161">
        <v>6.1000000000000005</v>
      </c>
      <c r="BY515" s="138"/>
      <c r="BZ515" s="139" t="s">
        <v>134</v>
      </c>
      <c r="CA515" s="140"/>
      <c r="CB515" s="161">
        <v>6.1000000000000005</v>
      </c>
      <c r="CC515" s="138"/>
      <c r="CD515" s="139" t="s">
        <v>134</v>
      </c>
      <c r="CE515" s="140"/>
      <c r="CF515" s="161">
        <v>6.1000000000000005</v>
      </c>
      <c r="CG515" s="138"/>
      <c r="CH515" s="139" t="s">
        <v>134</v>
      </c>
      <c r="CI515" s="140"/>
      <c r="CJ515" s="161">
        <v>6.1000000000000005</v>
      </c>
      <c r="CK515" s="138"/>
      <c r="CL515" s="139" t="s">
        <v>134</v>
      </c>
      <c r="CM515" s="140"/>
      <c r="CN515" s="161">
        <v>6.1000000000000005</v>
      </c>
      <c r="CO515" s="138"/>
      <c r="CP515" s="139" t="s">
        <v>134</v>
      </c>
      <c r="CQ515" s="140"/>
      <c r="CR515" s="161">
        <v>6.1000000000000005</v>
      </c>
      <c r="CS515" s="138"/>
      <c r="CT515" s="139" t="s">
        <v>134</v>
      </c>
      <c r="CU515" s="140"/>
      <c r="CV515" s="161">
        <v>6.1000000000000005</v>
      </c>
      <c r="CW515" s="138"/>
      <c r="CX515" s="139" t="s">
        <v>134</v>
      </c>
      <c r="CY515" s="140"/>
      <c r="CZ515" s="161">
        <v>10.220000000000001</v>
      </c>
      <c r="DA515" s="138"/>
      <c r="DB515" s="139" t="s">
        <v>134</v>
      </c>
      <c r="DC515" s="140"/>
      <c r="DD515" s="161">
        <v>10.220000000000001</v>
      </c>
      <c r="DE515" s="138"/>
      <c r="DF515" s="139" t="s">
        <v>134</v>
      </c>
      <c r="DG515" s="140"/>
      <c r="DH515" s="161">
        <v>10.220000000000001</v>
      </c>
      <c r="DI515" s="138"/>
      <c r="DJ515" s="139" t="s">
        <v>134</v>
      </c>
      <c r="DK515" s="140"/>
      <c r="DL515" s="161">
        <v>10.220000000000001</v>
      </c>
      <c r="DM515" s="138"/>
      <c r="DN515" s="139" t="s">
        <v>134</v>
      </c>
      <c r="DO515" s="140"/>
      <c r="DP515" s="161">
        <v>10.220000000000001</v>
      </c>
      <c r="DQ515" s="138"/>
      <c r="DR515" s="139" t="s">
        <v>134</v>
      </c>
      <c r="DS515" s="140"/>
      <c r="DT515" s="161">
        <v>10.220000000000001</v>
      </c>
      <c r="DU515" s="138"/>
      <c r="DV515" s="139" t="s">
        <v>134</v>
      </c>
      <c r="DW515" s="140"/>
      <c r="DX515" s="161">
        <v>10.220000000000001</v>
      </c>
      <c r="DY515" s="138"/>
      <c r="DZ515" s="139" t="s">
        <v>134</v>
      </c>
      <c r="EA515" s="140"/>
      <c r="EB515" s="161">
        <v>10.220000000000001</v>
      </c>
      <c r="EC515" s="138"/>
      <c r="ED515" s="139" t="s">
        <v>134</v>
      </c>
      <c r="EE515" s="140"/>
      <c r="EF515" s="161">
        <v>10.220000000000001</v>
      </c>
      <c r="EG515" s="138"/>
      <c r="EH515" s="139" t="s">
        <v>134</v>
      </c>
      <c r="EI515" s="140"/>
      <c r="EJ515" s="161">
        <v>10.220000000000001</v>
      </c>
      <c r="EK515" s="138"/>
      <c r="EL515" s="139" t="s">
        <v>134</v>
      </c>
      <c r="EM515" s="140"/>
      <c r="EN515" s="161">
        <v>10.220000000000001</v>
      </c>
      <c r="EO515" s="138"/>
      <c r="EP515" s="139" t="s">
        <v>134</v>
      </c>
      <c r="EQ515" s="140"/>
      <c r="ER515" s="161">
        <v>10.220000000000001</v>
      </c>
      <c r="ES515" s="138"/>
      <c r="ET515" s="139" t="s">
        <v>134</v>
      </c>
      <c r="EU515" s="140"/>
      <c r="EV515" s="161">
        <v>10.220000000000001</v>
      </c>
      <c r="EW515" s="138"/>
      <c r="EX515" s="139" t="s">
        <v>134</v>
      </c>
      <c r="EY515" s="140"/>
      <c r="EZ515" s="161">
        <v>10.220000000000001</v>
      </c>
      <c r="FA515" s="138"/>
      <c r="FB515" s="139" t="s">
        <v>134</v>
      </c>
      <c r="FC515" s="140"/>
      <c r="FD515" s="161">
        <v>14.35</v>
      </c>
      <c r="FE515" s="138"/>
      <c r="FF515" s="139" t="s">
        <v>134</v>
      </c>
      <c r="FG515" s="140"/>
      <c r="FH515" s="161">
        <v>14.35</v>
      </c>
      <c r="FI515" s="138"/>
      <c r="FJ515" s="139" t="s">
        <v>134</v>
      </c>
      <c r="FK515" s="140"/>
      <c r="FL515" s="161">
        <v>14.35</v>
      </c>
      <c r="FM515" s="138"/>
      <c r="FN515" s="139" t="s">
        <v>134</v>
      </c>
      <c r="FO515" s="140"/>
      <c r="FP515" s="161">
        <v>14.299999999999999</v>
      </c>
      <c r="FQ515" s="138"/>
      <c r="FR515" s="139" t="s">
        <v>134</v>
      </c>
      <c r="FS515" s="140"/>
      <c r="FT515" s="161">
        <v>14.299999999999999</v>
      </c>
      <c r="FU515" s="138"/>
      <c r="FV515" s="139" t="s">
        <v>134</v>
      </c>
      <c r="FW515" s="140"/>
      <c r="FX515" s="161">
        <v>14.299999999999999</v>
      </c>
      <c r="FY515" s="138"/>
      <c r="FZ515" s="139" t="s">
        <v>134</v>
      </c>
      <c r="GA515" s="140"/>
      <c r="GB515" s="161">
        <v>14.299999999999999</v>
      </c>
      <c r="GC515" s="138"/>
      <c r="GD515" s="139" t="s">
        <v>134</v>
      </c>
      <c r="GE515" s="140"/>
      <c r="GF515" s="161">
        <v>14.299999999999999</v>
      </c>
      <c r="GG515" s="138"/>
      <c r="GH515" s="139" t="s">
        <v>134</v>
      </c>
      <c r="GI515" s="140"/>
      <c r="GJ515" s="161">
        <v>14.299999999999999</v>
      </c>
      <c r="GK515" s="138"/>
      <c r="GL515" s="139" t="s">
        <v>134</v>
      </c>
      <c r="GM515" s="140"/>
      <c r="GN515" s="161">
        <v>14.299999999999999</v>
      </c>
      <c r="GO515" s="138"/>
      <c r="GP515" s="139" t="s">
        <v>134</v>
      </c>
      <c r="GQ515" s="140"/>
      <c r="GR515" s="161">
        <v>14.299999999999999</v>
      </c>
      <c r="GS515" s="138"/>
      <c r="GT515" s="139" t="s">
        <v>134</v>
      </c>
      <c r="GU515" s="140"/>
      <c r="GV515" s="161">
        <v>14.299999999999999</v>
      </c>
      <c r="GW515" s="138"/>
      <c r="GX515" s="139" t="s">
        <v>134</v>
      </c>
      <c r="GY515" s="140"/>
      <c r="GZ515" s="161">
        <v>14.299999999999999</v>
      </c>
      <c r="HA515" s="138"/>
      <c r="HB515" s="139" t="s">
        <v>134</v>
      </c>
      <c r="HC515" s="140"/>
      <c r="HD515" s="161">
        <v>14.299999999999999</v>
      </c>
      <c r="HE515" s="138"/>
      <c r="HF515" s="139" t="s">
        <v>134</v>
      </c>
      <c r="HG515" s="140"/>
      <c r="HH515" s="161">
        <v>14.299999999999999</v>
      </c>
      <c r="HI515" s="138"/>
      <c r="HJ515" s="139" t="s">
        <v>134</v>
      </c>
      <c r="HK515" s="140"/>
      <c r="HL515" s="161">
        <v>14.299999999999999</v>
      </c>
      <c r="HM515" s="138"/>
      <c r="HN515" s="139" t="s">
        <v>134</v>
      </c>
      <c r="HO515" s="140"/>
      <c r="HP515" s="161">
        <v>14.299999999999999</v>
      </c>
      <c r="HQ515" s="138"/>
      <c r="HR515" s="139" t="s">
        <v>134</v>
      </c>
      <c r="HS515" s="140"/>
      <c r="HT515" s="161">
        <v>14.299999999999999</v>
      </c>
      <c r="HU515" s="138"/>
      <c r="HV515" s="139" t="s">
        <v>134</v>
      </c>
      <c r="HW515" s="140"/>
      <c r="HX515" s="161">
        <v>14.299999999999999</v>
      </c>
      <c r="HY515" s="138"/>
      <c r="HZ515" s="139" t="s">
        <v>134</v>
      </c>
      <c r="IA515" s="140"/>
      <c r="IB515" s="161">
        <v>14.299999999999999</v>
      </c>
      <c r="IC515" s="138"/>
      <c r="ID515" s="139" t="s">
        <v>134</v>
      </c>
      <c r="IE515" s="140"/>
      <c r="IF515" s="161">
        <v>14.299999999999999</v>
      </c>
      <c r="IG515" s="138"/>
      <c r="IH515" s="139" t="s">
        <v>134</v>
      </c>
      <c r="II515" s="140"/>
      <c r="IJ515" s="161">
        <v>14.299999999999999</v>
      </c>
      <c r="IK515" s="138"/>
      <c r="IL515" s="139" t="s">
        <v>134</v>
      </c>
      <c r="IM515" s="140"/>
      <c r="IN515" s="161">
        <v>14.299999999999999</v>
      </c>
      <c r="IO515" s="138"/>
      <c r="IP515" s="139" t="s">
        <v>134</v>
      </c>
      <c r="IQ515" s="140"/>
    </row>
    <row r="516" spans="2:251" ht="23.5" customHeight="1" x14ac:dyDescent="0.4">
      <c r="B516" s="232" t="s">
        <v>196</v>
      </c>
      <c r="C516" s="233"/>
      <c r="D516" s="141" t="s">
        <v>8</v>
      </c>
      <c r="E516" s="142"/>
      <c r="F516" s="143" t="s">
        <v>8</v>
      </c>
      <c r="G516" s="144"/>
      <c r="H516" s="141" t="s">
        <v>8</v>
      </c>
      <c r="I516" s="142"/>
      <c r="J516" s="143" t="s">
        <v>8</v>
      </c>
      <c r="K516" s="144"/>
      <c r="L516" s="141" t="s">
        <v>8</v>
      </c>
      <c r="M516" s="142"/>
      <c r="N516" s="143" t="s">
        <v>8</v>
      </c>
      <c r="O516" s="144"/>
      <c r="P516" s="141" t="s">
        <v>8</v>
      </c>
      <c r="Q516" s="142"/>
      <c r="R516" s="143" t="s">
        <v>8</v>
      </c>
      <c r="S516" s="144"/>
      <c r="T516" s="141" t="s">
        <v>8</v>
      </c>
      <c r="U516" s="142"/>
      <c r="V516" s="143" t="s">
        <v>8</v>
      </c>
      <c r="W516" s="144"/>
      <c r="X516" s="141" t="s">
        <v>8</v>
      </c>
      <c r="Y516" s="142"/>
      <c r="Z516" s="143" t="s">
        <v>8</v>
      </c>
      <c r="AA516" s="144"/>
      <c r="AB516" s="141" t="s">
        <v>8</v>
      </c>
      <c r="AC516" s="142"/>
      <c r="AD516" s="143" t="s">
        <v>8</v>
      </c>
      <c r="AE516" s="144"/>
      <c r="AF516" s="141" t="s">
        <v>8</v>
      </c>
      <c r="AG516" s="142"/>
      <c r="AH516" s="143" t="s">
        <v>8</v>
      </c>
      <c r="AI516" s="144"/>
      <c r="AJ516" s="141" t="s">
        <v>8</v>
      </c>
      <c r="AK516" s="142"/>
      <c r="AL516" s="143" t="s">
        <v>8</v>
      </c>
      <c r="AM516" s="144"/>
      <c r="AN516" s="141" t="s">
        <v>8</v>
      </c>
      <c r="AO516" s="142"/>
      <c r="AP516" s="143" t="s">
        <v>8</v>
      </c>
      <c r="AQ516" s="144"/>
      <c r="AR516" s="141" t="s">
        <v>8</v>
      </c>
      <c r="AS516" s="142"/>
      <c r="AT516" s="143" t="s">
        <v>8</v>
      </c>
      <c r="AU516" s="144"/>
      <c r="AV516" s="162">
        <v>0.6</v>
      </c>
      <c r="AW516" s="142"/>
      <c r="AX516" s="155" t="s">
        <v>246</v>
      </c>
      <c r="AY516" s="156"/>
      <c r="AZ516" s="162">
        <v>0.6</v>
      </c>
      <c r="BA516" s="142"/>
      <c r="BB516" s="155" t="s">
        <v>246</v>
      </c>
      <c r="BC516" s="156"/>
      <c r="BD516" s="162">
        <v>0.6</v>
      </c>
      <c r="BE516" s="142"/>
      <c r="BF516" s="155" t="s">
        <v>246</v>
      </c>
      <c r="BG516" s="156"/>
      <c r="BH516" s="162">
        <v>0.6</v>
      </c>
      <c r="BI516" s="142"/>
      <c r="BJ516" s="155" t="s">
        <v>246</v>
      </c>
      <c r="BK516" s="156"/>
      <c r="BL516" s="162">
        <v>0.6</v>
      </c>
      <c r="BM516" s="142"/>
      <c r="BN516" s="155" t="s">
        <v>246</v>
      </c>
      <c r="BO516" s="156"/>
      <c r="BP516" s="162">
        <v>0.6</v>
      </c>
      <c r="BQ516" s="142"/>
      <c r="BR516" s="155" t="s">
        <v>246</v>
      </c>
      <c r="BS516" s="156"/>
      <c r="BT516" s="162">
        <v>0.6</v>
      </c>
      <c r="BU516" s="142"/>
      <c r="BV516" s="155" t="s">
        <v>246</v>
      </c>
      <c r="BW516" s="156"/>
      <c r="BX516" s="162">
        <v>0.6</v>
      </c>
      <c r="BY516" s="142"/>
      <c r="BZ516" s="155" t="s">
        <v>246</v>
      </c>
      <c r="CA516" s="156"/>
      <c r="CB516" s="162">
        <v>0.6</v>
      </c>
      <c r="CC516" s="142"/>
      <c r="CD516" s="155" t="s">
        <v>246</v>
      </c>
      <c r="CE516" s="156"/>
      <c r="CF516" s="162">
        <v>0.6</v>
      </c>
      <c r="CG516" s="142"/>
      <c r="CH516" s="155" t="s">
        <v>246</v>
      </c>
      <c r="CI516" s="156"/>
      <c r="CJ516" s="162">
        <v>0.6</v>
      </c>
      <c r="CK516" s="142"/>
      <c r="CL516" s="155" t="s">
        <v>246</v>
      </c>
      <c r="CM516" s="156"/>
      <c r="CN516" s="162">
        <v>0.6</v>
      </c>
      <c r="CO516" s="142"/>
      <c r="CP516" s="155" t="s">
        <v>246</v>
      </c>
      <c r="CQ516" s="156"/>
      <c r="CR516" s="162">
        <v>0.6</v>
      </c>
      <c r="CS516" s="142"/>
      <c r="CT516" s="155" t="s">
        <v>246</v>
      </c>
      <c r="CU516" s="156"/>
      <c r="CV516" s="162">
        <v>0.6</v>
      </c>
      <c r="CW516" s="142"/>
      <c r="CX516" s="155" t="s">
        <v>246</v>
      </c>
      <c r="CY516" s="156"/>
      <c r="CZ516" s="162">
        <v>0.6</v>
      </c>
      <c r="DA516" s="142"/>
      <c r="DB516" s="155" t="s">
        <v>246</v>
      </c>
      <c r="DC516" s="156"/>
      <c r="DD516" s="162">
        <v>0.6</v>
      </c>
      <c r="DE516" s="142"/>
      <c r="DF516" s="155" t="s">
        <v>246</v>
      </c>
      <c r="DG516" s="156"/>
      <c r="DH516" s="162">
        <v>0.6</v>
      </c>
      <c r="DI516" s="142"/>
      <c r="DJ516" s="155" t="s">
        <v>246</v>
      </c>
      <c r="DK516" s="156"/>
      <c r="DL516" s="162">
        <v>0.6</v>
      </c>
      <c r="DM516" s="142"/>
      <c r="DN516" s="155" t="s">
        <v>246</v>
      </c>
      <c r="DO516" s="156"/>
      <c r="DP516" s="162">
        <v>0.6</v>
      </c>
      <c r="DQ516" s="142"/>
      <c r="DR516" s="155" t="s">
        <v>246</v>
      </c>
      <c r="DS516" s="156"/>
      <c r="DT516" s="162">
        <v>0.6</v>
      </c>
      <c r="DU516" s="142"/>
      <c r="DV516" s="155" t="s">
        <v>246</v>
      </c>
      <c r="DW516" s="156"/>
      <c r="DX516" s="162">
        <v>0.6</v>
      </c>
      <c r="DY516" s="142"/>
      <c r="DZ516" s="155" t="s">
        <v>246</v>
      </c>
      <c r="EA516" s="156"/>
      <c r="EB516" s="162">
        <v>0.6</v>
      </c>
      <c r="EC516" s="142"/>
      <c r="ED516" s="155" t="s">
        <v>246</v>
      </c>
      <c r="EE516" s="156"/>
      <c r="EF516" s="162">
        <v>0.6</v>
      </c>
      <c r="EG516" s="142"/>
      <c r="EH516" s="155" t="s">
        <v>246</v>
      </c>
      <c r="EI516" s="156"/>
      <c r="EJ516" s="162">
        <v>0.6</v>
      </c>
      <c r="EK516" s="142"/>
      <c r="EL516" s="155" t="s">
        <v>246</v>
      </c>
      <c r="EM516" s="156"/>
      <c r="EN516" s="162">
        <v>0.6</v>
      </c>
      <c r="EO516" s="142"/>
      <c r="EP516" s="155" t="s">
        <v>246</v>
      </c>
      <c r="EQ516" s="156"/>
      <c r="ER516" s="162">
        <v>0.6</v>
      </c>
      <c r="ES516" s="142"/>
      <c r="ET516" s="155" t="s">
        <v>246</v>
      </c>
      <c r="EU516" s="156"/>
      <c r="EV516" s="162">
        <v>0.6</v>
      </c>
      <c r="EW516" s="142"/>
      <c r="EX516" s="155" t="s">
        <v>246</v>
      </c>
      <c r="EY516" s="156"/>
      <c r="EZ516" s="162">
        <v>0.6</v>
      </c>
      <c r="FA516" s="142"/>
      <c r="FB516" s="155" t="s">
        <v>246</v>
      </c>
      <c r="FC516" s="156"/>
      <c r="FD516" s="162">
        <v>0.6</v>
      </c>
      <c r="FE516" s="142"/>
      <c r="FF516" s="155" t="s">
        <v>246</v>
      </c>
      <c r="FG516" s="156"/>
      <c r="FH516" s="162">
        <v>0.6</v>
      </c>
      <c r="FI516" s="142"/>
      <c r="FJ516" s="155" t="s">
        <v>246</v>
      </c>
      <c r="FK516" s="156"/>
      <c r="FL516" s="162">
        <v>0.6</v>
      </c>
      <c r="FM516" s="142"/>
      <c r="FN516" s="155" t="s">
        <v>246</v>
      </c>
      <c r="FO516" s="156"/>
      <c r="FP516" s="162">
        <v>0.6</v>
      </c>
      <c r="FQ516" s="142"/>
      <c r="FR516" s="155" t="s">
        <v>246</v>
      </c>
      <c r="FS516" s="156"/>
      <c r="FT516" s="162">
        <v>0.6</v>
      </c>
      <c r="FU516" s="142"/>
      <c r="FV516" s="155" t="s">
        <v>246</v>
      </c>
      <c r="FW516" s="156"/>
      <c r="FX516" s="162">
        <v>0.6</v>
      </c>
      <c r="FY516" s="142"/>
      <c r="FZ516" s="155" t="s">
        <v>246</v>
      </c>
      <c r="GA516" s="156"/>
      <c r="GB516" s="162">
        <v>0.6</v>
      </c>
      <c r="GC516" s="142"/>
      <c r="GD516" s="155" t="s">
        <v>246</v>
      </c>
      <c r="GE516" s="156"/>
      <c r="GF516" s="162">
        <v>0.6</v>
      </c>
      <c r="GG516" s="142"/>
      <c r="GH516" s="155" t="s">
        <v>246</v>
      </c>
      <c r="GI516" s="156"/>
      <c r="GJ516" s="162">
        <v>0.6</v>
      </c>
      <c r="GK516" s="142"/>
      <c r="GL516" s="155" t="s">
        <v>246</v>
      </c>
      <c r="GM516" s="156"/>
      <c r="GN516" s="162">
        <v>0.6</v>
      </c>
      <c r="GO516" s="142"/>
      <c r="GP516" s="155" t="s">
        <v>246</v>
      </c>
      <c r="GQ516" s="156"/>
      <c r="GR516" s="162">
        <v>0.6</v>
      </c>
      <c r="GS516" s="142"/>
      <c r="GT516" s="155" t="s">
        <v>246</v>
      </c>
      <c r="GU516" s="156"/>
      <c r="GV516" s="162">
        <v>0.6</v>
      </c>
      <c r="GW516" s="142"/>
      <c r="GX516" s="155" t="s">
        <v>246</v>
      </c>
      <c r="GY516" s="156"/>
      <c r="GZ516" s="162">
        <v>0.6</v>
      </c>
      <c r="HA516" s="142"/>
      <c r="HB516" s="155" t="s">
        <v>246</v>
      </c>
      <c r="HC516" s="156"/>
      <c r="HD516" s="162">
        <v>0.6</v>
      </c>
      <c r="HE516" s="142"/>
      <c r="HF516" s="155" t="s">
        <v>246</v>
      </c>
      <c r="HG516" s="156"/>
      <c r="HH516" s="162">
        <v>0.6</v>
      </c>
      <c r="HI516" s="142"/>
      <c r="HJ516" s="155" t="s">
        <v>246</v>
      </c>
      <c r="HK516" s="156"/>
      <c r="HL516" s="162">
        <v>0.6</v>
      </c>
      <c r="HM516" s="142"/>
      <c r="HN516" s="155" t="s">
        <v>246</v>
      </c>
      <c r="HO516" s="156"/>
      <c r="HP516" s="162">
        <v>0.6</v>
      </c>
      <c r="HQ516" s="142"/>
      <c r="HR516" s="155" t="s">
        <v>246</v>
      </c>
      <c r="HS516" s="156"/>
      <c r="HT516" s="162">
        <v>0.6</v>
      </c>
      <c r="HU516" s="142"/>
      <c r="HV516" s="155" t="s">
        <v>246</v>
      </c>
      <c r="HW516" s="156"/>
      <c r="HX516" s="162">
        <v>0.6</v>
      </c>
      <c r="HY516" s="142"/>
      <c r="HZ516" s="155" t="s">
        <v>246</v>
      </c>
      <c r="IA516" s="156"/>
      <c r="IB516" s="162">
        <v>0.6</v>
      </c>
      <c r="IC516" s="142"/>
      <c r="ID516" s="155" t="s">
        <v>246</v>
      </c>
      <c r="IE516" s="156"/>
      <c r="IF516" s="162">
        <v>0.6</v>
      </c>
      <c r="IG516" s="142"/>
      <c r="IH516" s="155" t="s">
        <v>246</v>
      </c>
      <c r="II516" s="156"/>
      <c r="IJ516" s="162">
        <v>0.6</v>
      </c>
      <c r="IK516" s="142"/>
      <c r="IL516" s="155" t="s">
        <v>246</v>
      </c>
      <c r="IM516" s="156"/>
      <c r="IN516" s="162">
        <v>0.6</v>
      </c>
      <c r="IO516" s="142"/>
      <c r="IP516" s="155" t="s">
        <v>246</v>
      </c>
      <c r="IQ516" s="156"/>
    </row>
    <row r="517" spans="2:251" ht="23.5" customHeight="1" x14ac:dyDescent="0.4">
      <c r="B517" s="234"/>
      <c r="C517" s="235"/>
      <c r="D517" s="137"/>
      <c r="E517" s="138"/>
      <c r="F517" s="145"/>
      <c r="G517" s="146"/>
      <c r="H517" s="137"/>
      <c r="I517" s="138"/>
      <c r="J517" s="145"/>
      <c r="K517" s="146"/>
      <c r="L517" s="137"/>
      <c r="M517" s="138"/>
      <c r="N517" s="145"/>
      <c r="O517" s="146"/>
      <c r="P517" s="137"/>
      <c r="Q517" s="138"/>
      <c r="R517" s="145"/>
      <c r="S517" s="146"/>
      <c r="T517" s="137"/>
      <c r="U517" s="138"/>
      <c r="V517" s="145"/>
      <c r="W517" s="146"/>
      <c r="X517" s="137"/>
      <c r="Y517" s="138"/>
      <c r="Z517" s="145"/>
      <c r="AA517" s="146"/>
      <c r="AB517" s="137"/>
      <c r="AC517" s="138"/>
      <c r="AD517" s="145"/>
      <c r="AE517" s="146"/>
      <c r="AF517" s="137"/>
      <c r="AG517" s="138"/>
      <c r="AH517" s="145"/>
      <c r="AI517" s="146"/>
      <c r="AJ517" s="137"/>
      <c r="AK517" s="138"/>
      <c r="AL517" s="145"/>
      <c r="AM517" s="146"/>
      <c r="AN517" s="137"/>
      <c r="AO517" s="138"/>
      <c r="AP517" s="145"/>
      <c r="AQ517" s="146"/>
      <c r="AR517" s="137"/>
      <c r="AS517" s="138"/>
      <c r="AT517" s="145"/>
      <c r="AU517" s="146"/>
      <c r="AV517" s="161">
        <f t="shared" ref="AV517" si="180">6.15</f>
        <v>6.15</v>
      </c>
      <c r="AW517" s="138"/>
      <c r="AX517" s="139" t="s">
        <v>134</v>
      </c>
      <c r="AY517" s="140"/>
      <c r="AZ517" s="161">
        <f t="shared" ref="AZ517" si="181">6.15</f>
        <v>6.15</v>
      </c>
      <c r="BA517" s="138"/>
      <c r="BB517" s="139" t="s">
        <v>134</v>
      </c>
      <c r="BC517" s="140"/>
      <c r="BD517" s="161">
        <f t="shared" ref="BD517" si="182">6.15</f>
        <v>6.15</v>
      </c>
      <c r="BE517" s="138"/>
      <c r="BF517" s="139" t="s">
        <v>134</v>
      </c>
      <c r="BG517" s="140"/>
      <c r="BH517" s="161">
        <f t="shared" ref="BH517" si="183">6.15</f>
        <v>6.15</v>
      </c>
      <c r="BI517" s="138"/>
      <c r="BJ517" s="139" t="s">
        <v>134</v>
      </c>
      <c r="BK517" s="140"/>
      <c r="BL517" s="161">
        <f t="shared" ref="BL517" si="184">6.15</f>
        <v>6.15</v>
      </c>
      <c r="BM517" s="138"/>
      <c r="BN517" s="139" t="s">
        <v>134</v>
      </c>
      <c r="BO517" s="140"/>
      <c r="BP517" s="161">
        <v>6.1000000000000005</v>
      </c>
      <c r="BQ517" s="138"/>
      <c r="BR517" s="139" t="s">
        <v>134</v>
      </c>
      <c r="BS517" s="140"/>
      <c r="BT517" s="161">
        <v>6.1000000000000005</v>
      </c>
      <c r="BU517" s="138"/>
      <c r="BV517" s="139" t="s">
        <v>134</v>
      </c>
      <c r="BW517" s="140"/>
      <c r="BX517" s="161">
        <v>6.1000000000000005</v>
      </c>
      <c r="BY517" s="138"/>
      <c r="BZ517" s="139" t="s">
        <v>134</v>
      </c>
      <c r="CA517" s="140"/>
      <c r="CB517" s="161">
        <v>6.1000000000000005</v>
      </c>
      <c r="CC517" s="138"/>
      <c r="CD517" s="139" t="s">
        <v>134</v>
      </c>
      <c r="CE517" s="140"/>
      <c r="CF517" s="161">
        <v>6.1000000000000005</v>
      </c>
      <c r="CG517" s="138"/>
      <c r="CH517" s="139" t="s">
        <v>134</v>
      </c>
      <c r="CI517" s="140"/>
      <c r="CJ517" s="161">
        <v>6.1000000000000005</v>
      </c>
      <c r="CK517" s="138"/>
      <c r="CL517" s="139" t="s">
        <v>134</v>
      </c>
      <c r="CM517" s="140"/>
      <c r="CN517" s="161">
        <v>6.1000000000000005</v>
      </c>
      <c r="CO517" s="138"/>
      <c r="CP517" s="139" t="s">
        <v>134</v>
      </c>
      <c r="CQ517" s="140"/>
      <c r="CR517" s="161">
        <v>6.1000000000000005</v>
      </c>
      <c r="CS517" s="138"/>
      <c r="CT517" s="139" t="s">
        <v>134</v>
      </c>
      <c r="CU517" s="140"/>
      <c r="CV517" s="161">
        <v>6.1000000000000005</v>
      </c>
      <c r="CW517" s="138"/>
      <c r="CX517" s="139" t="s">
        <v>134</v>
      </c>
      <c r="CY517" s="140"/>
      <c r="CZ517" s="161">
        <v>10.220000000000001</v>
      </c>
      <c r="DA517" s="138"/>
      <c r="DB517" s="139" t="s">
        <v>134</v>
      </c>
      <c r="DC517" s="140"/>
      <c r="DD517" s="161">
        <v>10.220000000000001</v>
      </c>
      <c r="DE517" s="138"/>
      <c r="DF517" s="139" t="s">
        <v>134</v>
      </c>
      <c r="DG517" s="140"/>
      <c r="DH517" s="161">
        <v>10.220000000000001</v>
      </c>
      <c r="DI517" s="138"/>
      <c r="DJ517" s="139" t="s">
        <v>134</v>
      </c>
      <c r="DK517" s="140"/>
      <c r="DL517" s="161">
        <v>10.220000000000001</v>
      </c>
      <c r="DM517" s="138"/>
      <c r="DN517" s="139" t="s">
        <v>134</v>
      </c>
      <c r="DO517" s="140"/>
      <c r="DP517" s="161">
        <v>10.220000000000001</v>
      </c>
      <c r="DQ517" s="138"/>
      <c r="DR517" s="139" t="s">
        <v>134</v>
      </c>
      <c r="DS517" s="140"/>
      <c r="DT517" s="161">
        <v>10.220000000000001</v>
      </c>
      <c r="DU517" s="138"/>
      <c r="DV517" s="139" t="s">
        <v>134</v>
      </c>
      <c r="DW517" s="140"/>
      <c r="DX517" s="161">
        <v>10.220000000000001</v>
      </c>
      <c r="DY517" s="138"/>
      <c r="DZ517" s="139" t="s">
        <v>134</v>
      </c>
      <c r="EA517" s="140"/>
      <c r="EB517" s="161">
        <v>10.220000000000001</v>
      </c>
      <c r="EC517" s="138"/>
      <c r="ED517" s="139" t="s">
        <v>134</v>
      </c>
      <c r="EE517" s="140"/>
      <c r="EF517" s="161">
        <v>10.220000000000001</v>
      </c>
      <c r="EG517" s="138"/>
      <c r="EH517" s="139" t="s">
        <v>134</v>
      </c>
      <c r="EI517" s="140"/>
      <c r="EJ517" s="161">
        <v>10.220000000000001</v>
      </c>
      <c r="EK517" s="138"/>
      <c r="EL517" s="139" t="s">
        <v>134</v>
      </c>
      <c r="EM517" s="140"/>
      <c r="EN517" s="161">
        <v>10.220000000000001</v>
      </c>
      <c r="EO517" s="138"/>
      <c r="EP517" s="139" t="s">
        <v>134</v>
      </c>
      <c r="EQ517" s="140"/>
      <c r="ER517" s="161">
        <v>10.220000000000001</v>
      </c>
      <c r="ES517" s="138"/>
      <c r="ET517" s="139" t="s">
        <v>134</v>
      </c>
      <c r="EU517" s="140"/>
      <c r="EV517" s="161">
        <v>10.220000000000001</v>
      </c>
      <c r="EW517" s="138"/>
      <c r="EX517" s="139" t="s">
        <v>134</v>
      </c>
      <c r="EY517" s="140"/>
      <c r="EZ517" s="161">
        <v>10.220000000000001</v>
      </c>
      <c r="FA517" s="138"/>
      <c r="FB517" s="139" t="s">
        <v>134</v>
      </c>
      <c r="FC517" s="140"/>
      <c r="FD517" s="161">
        <v>14.35</v>
      </c>
      <c r="FE517" s="138"/>
      <c r="FF517" s="139" t="s">
        <v>134</v>
      </c>
      <c r="FG517" s="140"/>
      <c r="FH517" s="161">
        <v>14.35</v>
      </c>
      <c r="FI517" s="138"/>
      <c r="FJ517" s="139" t="s">
        <v>134</v>
      </c>
      <c r="FK517" s="140"/>
      <c r="FL517" s="161">
        <v>14.35</v>
      </c>
      <c r="FM517" s="138"/>
      <c r="FN517" s="139" t="s">
        <v>134</v>
      </c>
      <c r="FO517" s="140"/>
      <c r="FP517" s="161">
        <v>14.299999999999999</v>
      </c>
      <c r="FQ517" s="138"/>
      <c r="FR517" s="139" t="s">
        <v>134</v>
      </c>
      <c r="FS517" s="140"/>
      <c r="FT517" s="161">
        <v>14.299999999999999</v>
      </c>
      <c r="FU517" s="138"/>
      <c r="FV517" s="139" t="s">
        <v>134</v>
      </c>
      <c r="FW517" s="140"/>
      <c r="FX517" s="161">
        <v>14.299999999999999</v>
      </c>
      <c r="FY517" s="138"/>
      <c r="FZ517" s="139" t="s">
        <v>134</v>
      </c>
      <c r="GA517" s="140"/>
      <c r="GB517" s="161">
        <v>14.299999999999999</v>
      </c>
      <c r="GC517" s="138"/>
      <c r="GD517" s="139" t="s">
        <v>134</v>
      </c>
      <c r="GE517" s="140"/>
      <c r="GF517" s="161">
        <v>14.299999999999999</v>
      </c>
      <c r="GG517" s="138"/>
      <c r="GH517" s="139" t="s">
        <v>134</v>
      </c>
      <c r="GI517" s="140"/>
      <c r="GJ517" s="161">
        <v>14.299999999999999</v>
      </c>
      <c r="GK517" s="138"/>
      <c r="GL517" s="139" t="s">
        <v>134</v>
      </c>
      <c r="GM517" s="140"/>
      <c r="GN517" s="161">
        <v>14.299999999999999</v>
      </c>
      <c r="GO517" s="138"/>
      <c r="GP517" s="139" t="s">
        <v>134</v>
      </c>
      <c r="GQ517" s="140"/>
      <c r="GR517" s="161">
        <v>14.299999999999999</v>
      </c>
      <c r="GS517" s="138"/>
      <c r="GT517" s="139" t="s">
        <v>134</v>
      </c>
      <c r="GU517" s="140"/>
      <c r="GV517" s="161">
        <v>14.299999999999999</v>
      </c>
      <c r="GW517" s="138"/>
      <c r="GX517" s="139" t="s">
        <v>134</v>
      </c>
      <c r="GY517" s="140"/>
      <c r="GZ517" s="161">
        <v>14.299999999999999</v>
      </c>
      <c r="HA517" s="138"/>
      <c r="HB517" s="139" t="s">
        <v>134</v>
      </c>
      <c r="HC517" s="140"/>
      <c r="HD517" s="161">
        <v>14.299999999999999</v>
      </c>
      <c r="HE517" s="138"/>
      <c r="HF517" s="139" t="s">
        <v>134</v>
      </c>
      <c r="HG517" s="140"/>
      <c r="HH517" s="161">
        <v>14.299999999999999</v>
      </c>
      <c r="HI517" s="138"/>
      <c r="HJ517" s="139" t="s">
        <v>134</v>
      </c>
      <c r="HK517" s="140"/>
      <c r="HL517" s="161">
        <v>14.299999999999999</v>
      </c>
      <c r="HM517" s="138"/>
      <c r="HN517" s="139" t="s">
        <v>134</v>
      </c>
      <c r="HO517" s="140"/>
      <c r="HP517" s="161">
        <v>14.299999999999999</v>
      </c>
      <c r="HQ517" s="138"/>
      <c r="HR517" s="139" t="s">
        <v>134</v>
      </c>
      <c r="HS517" s="140"/>
      <c r="HT517" s="161">
        <v>14.299999999999999</v>
      </c>
      <c r="HU517" s="138"/>
      <c r="HV517" s="139" t="s">
        <v>134</v>
      </c>
      <c r="HW517" s="140"/>
      <c r="HX517" s="161">
        <v>14.299999999999999</v>
      </c>
      <c r="HY517" s="138"/>
      <c r="HZ517" s="139" t="s">
        <v>134</v>
      </c>
      <c r="IA517" s="140"/>
      <c r="IB517" s="161">
        <v>14.299999999999999</v>
      </c>
      <c r="IC517" s="138"/>
      <c r="ID517" s="139" t="s">
        <v>134</v>
      </c>
      <c r="IE517" s="140"/>
      <c r="IF517" s="161">
        <v>14.299999999999999</v>
      </c>
      <c r="IG517" s="138"/>
      <c r="IH517" s="139" t="s">
        <v>134</v>
      </c>
      <c r="II517" s="140"/>
      <c r="IJ517" s="161">
        <v>14.299999999999999</v>
      </c>
      <c r="IK517" s="138"/>
      <c r="IL517" s="139" t="s">
        <v>134</v>
      </c>
      <c r="IM517" s="140"/>
      <c r="IN517" s="161">
        <v>14.299999999999999</v>
      </c>
      <c r="IO517" s="138"/>
      <c r="IP517" s="139" t="s">
        <v>134</v>
      </c>
      <c r="IQ517" s="140"/>
    </row>
    <row r="518" spans="2:251" ht="23.5" customHeight="1" x14ac:dyDescent="0.4">
      <c r="B518" s="232" t="s">
        <v>99</v>
      </c>
      <c r="C518" s="233"/>
      <c r="D518" s="141" t="s">
        <v>8</v>
      </c>
      <c r="E518" s="142"/>
      <c r="F518" s="143" t="s">
        <v>8</v>
      </c>
      <c r="G518" s="144"/>
      <c r="H518" s="141" t="s">
        <v>8</v>
      </c>
      <c r="I518" s="142"/>
      <c r="J518" s="143" t="s">
        <v>8</v>
      </c>
      <c r="K518" s="144"/>
      <c r="L518" s="141" t="s">
        <v>8</v>
      </c>
      <c r="M518" s="142"/>
      <c r="N518" s="143" t="s">
        <v>8</v>
      </c>
      <c r="O518" s="144"/>
      <c r="P518" s="141" t="s">
        <v>8</v>
      </c>
      <c r="Q518" s="142"/>
      <c r="R518" s="143" t="s">
        <v>8</v>
      </c>
      <c r="S518" s="144"/>
      <c r="T518" s="141" t="s">
        <v>8</v>
      </c>
      <c r="U518" s="142"/>
      <c r="V518" s="143" t="s">
        <v>8</v>
      </c>
      <c r="W518" s="144"/>
      <c r="X518" s="141" t="s">
        <v>8</v>
      </c>
      <c r="Y518" s="142"/>
      <c r="Z518" s="143" t="s">
        <v>8</v>
      </c>
      <c r="AA518" s="144"/>
      <c r="AB518" s="141" t="s">
        <v>8</v>
      </c>
      <c r="AC518" s="142"/>
      <c r="AD518" s="143" t="s">
        <v>8</v>
      </c>
      <c r="AE518" s="144"/>
      <c r="AF518" s="141" t="s">
        <v>8</v>
      </c>
      <c r="AG518" s="142"/>
      <c r="AH518" s="143" t="s">
        <v>8</v>
      </c>
      <c r="AI518" s="144"/>
      <c r="AJ518" s="141" t="s">
        <v>8</v>
      </c>
      <c r="AK518" s="142"/>
      <c r="AL518" s="143" t="s">
        <v>8</v>
      </c>
      <c r="AM518" s="144"/>
      <c r="AN518" s="141" t="s">
        <v>8</v>
      </c>
      <c r="AO518" s="142"/>
      <c r="AP518" s="143" t="s">
        <v>8</v>
      </c>
      <c r="AQ518" s="144"/>
      <c r="AR518" s="141" t="s">
        <v>8</v>
      </c>
      <c r="AS518" s="142"/>
      <c r="AT518" s="143" t="s">
        <v>8</v>
      </c>
      <c r="AU518" s="144"/>
      <c r="AV518" s="162">
        <v>0.6</v>
      </c>
      <c r="AW518" s="142"/>
      <c r="AX518" s="155" t="s">
        <v>246</v>
      </c>
      <c r="AY518" s="156"/>
      <c r="AZ518" s="162">
        <v>0.6</v>
      </c>
      <c r="BA518" s="142"/>
      <c r="BB518" s="155" t="s">
        <v>246</v>
      </c>
      <c r="BC518" s="156"/>
      <c r="BD518" s="162">
        <v>0.6</v>
      </c>
      <c r="BE518" s="142"/>
      <c r="BF518" s="155" t="s">
        <v>246</v>
      </c>
      <c r="BG518" s="156"/>
      <c r="BH518" s="162">
        <v>0.6</v>
      </c>
      <c r="BI518" s="142"/>
      <c r="BJ518" s="155" t="s">
        <v>246</v>
      </c>
      <c r="BK518" s="156"/>
      <c r="BL518" s="162">
        <v>0.6</v>
      </c>
      <c r="BM518" s="142"/>
      <c r="BN518" s="155" t="s">
        <v>246</v>
      </c>
      <c r="BO518" s="156"/>
      <c r="BP518" s="162">
        <v>0.6</v>
      </c>
      <c r="BQ518" s="142"/>
      <c r="BR518" s="155" t="s">
        <v>246</v>
      </c>
      <c r="BS518" s="156"/>
      <c r="BT518" s="162">
        <v>0.6</v>
      </c>
      <c r="BU518" s="142"/>
      <c r="BV518" s="155" t="s">
        <v>246</v>
      </c>
      <c r="BW518" s="156"/>
      <c r="BX518" s="162">
        <v>0.6</v>
      </c>
      <c r="BY518" s="142"/>
      <c r="BZ518" s="155" t="s">
        <v>246</v>
      </c>
      <c r="CA518" s="156"/>
      <c r="CB518" s="162">
        <v>0.6</v>
      </c>
      <c r="CC518" s="142"/>
      <c r="CD518" s="155" t="s">
        <v>246</v>
      </c>
      <c r="CE518" s="156"/>
      <c r="CF518" s="162">
        <v>0.6</v>
      </c>
      <c r="CG518" s="142"/>
      <c r="CH518" s="155" t="s">
        <v>246</v>
      </c>
      <c r="CI518" s="156"/>
      <c r="CJ518" s="162">
        <v>0.6</v>
      </c>
      <c r="CK518" s="142"/>
      <c r="CL518" s="155" t="s">
        <v>246</v>
      </c>
      <c r="CM518" s="156"/>
      <c r="CN518" s="162">
        <v>0.6</v>
      </c>
      <c r="CO518" s="142"/>
      <c r="CP518" s="155" t="s">
        <v>246</v>
      </c>
      <c r="CQ518" s="156"/>
      <c r="CR518" s="162">
        <v>0.6</v>
      </c>
      <c r="CS518" s="142"/>
      <c r="CT518" s="155" t="s">
        <v>246</v>
      </c>
      <c r="CU518" s="156"/>
      <c r="CV518" s="162">
        <v>0.6</v>
      </c>
      <c r="CW518" s="142"/>
      <c r="CX518" s="155" t="s">
        <v>246</v>
      </c>
      <c r="CY518" s="156"/>
      <c r="CZ518" s="162">
        <v>0.6</v>
      </c>
      <c r="DA518" s="142"/>
      <c r="DB518" s="155" t="s">
        <v>246</v>
      </c>
      <c r="DC518" s="156"/>
      <c r="DD518" s="162">
        <v>0.6</v>
      </c>
      <c r="DE518" s="142"/>
      <c r="DF518" s="155" t="s">
        <v>246</v>
      </c>
      <c r="DG518" s="156"/>
      <c r="DH518" s="162">
        <v>0.6</v>
      </c>
      <c r="DI518" s="142"/>
      <c r="DJ518" s="155" t="s">
        <v>246</v>
      </c>
      <c r="DK518" s="156"/>
      <c r="DL518" s="162">
        <v>0.6</v>
      </c>
      <c r="DM518" s="142"/>
      <c r="DN518" s="155" t="s">
        <v>246</v>
      </c>
      <c r="DO518" s="156"/>
      <c r="DP518" s="141">
        <v>0.84</v>
      </c>
      <c r="DQ518" s="142"/>
      <c r="DR518" s="155" t="s">
        <v>134</v>
      </c>
      <c r="DS518" s="156"/>
      <c r="DT518" s="141">
        <v>0.84</v>
      </c>
      <c r="DU518" s="142"/>
      <c r="DV518" s="155" t="s">
        <v>134</v>
      </c>
      <c r="DW518" s="156"/>
      <c r="DX518" s="141">
        <v>0.84</v>
      </c>
      <c r="DY518" s="142"/>
      <c r="DZ518" s="155" t="s">
        <v>134</v>
      </c>
      <c r="EA518" s="156"/>
      <c r="EB518" s="141">
        <v>0.84</v>
      </c>
      <c r="EC518" s="142"/>
      <c r="ED518" s="155" t="s">
        <v>134</v>
      </c>
      <c r="EE518" s="156"/>
      <c r="EF518" s="141">
        <v>0.84</v>
      </c>
      <c r="EG518" s="142"/>
      <c r="EH518" s="155" t="s">
        <v>134</v>
      </c>
      <c r="EI518" s="156"/>
      <c r="EJ518" s="141">
        <v>0.84</v>
      </c>
      <c r="EK518" s="142"/>
      <c r="EL518" s="155" t="s">
        <v>134</v>
      </c>
      <c r="EM518" s="156"/>
      <c r="EN518" s="141">
        <v>0.84</v>
      </c>
      <c r="EO518" s="142"/>
      <c r="EP518" s="155" t="s">
        <v>134</v>
      </c>
      <c r="EQ518" s="156"/>
      <c r="ER518" s="141">
        <v>0.84</v>
      </c>
      <c r="ES518" s="142"/>
      <c r="ET518" s="155" t="s">
        <v>134</v>
      </c>
      <c r="EU518" s="156"/>
      <c r="EV518" s="141">
        <v>0.84</v>
      </c>
      <c r="EW518" s="142"/>
      <c r="EX518" s="155" t="s">
        <v>134</v>
      </c>
      <c r="EY518" s="156"/>
      <c r="EZ518" s="141">
        <v>0.84</v>
      </c>
      <c r="FA518" s="142"/>
      <c r="FB518" s="155" t="s">
        <v>134</v>
      </c>
      <c r="FC518" s="156"/>
      <c r="FD518" s="141">
        <v>0.84</v>
      </c>
      <c r="FE518" s="142"/>
      <c r="FF518" s="155" t="s">
        <v>134</v>
      </c>
      <c r="FG518" s="156"/>
      <c r="FH518" s="141">
        <v>0.84</v>
      </c>
      <c r="FI518" s="142"/>
      <c r="FJ518" s="155" t="s">
        <v>134</v>
      </c>
      <c r="FK518" s="156"/>
      <c r="FL518" s="141">
        <v>0.84</v>
      </c>
      <c r="FM518" s="142"/>
      <c r="FN518" s="155" t="s">
        <v>134</v>
      </c>
      <c r="FO518" s="156"/>
      <c r="FP518" s="141">
        <v>0.78999999999999992</v>
      </c>
      <c r="FQ518" s="142"/>
      <c r="FR518" s="155" t="s">
        <v>134</v>
      </c>
      <c r="FS518" s="156"/>
      <c r="FT518" s="141">
        <v>0.78999999999999992</v>
      </c>
      <c r="FU518" s="142"/>
      <c r="FV518" s="155" t="s">
        <v>134</v>
      </c>
      <c r="FW518" s="156"/>
      <c r="FX518" s="141">
        <v>1.05</v>
      </c>
      <c r="FY518" s="142"/>
      <c r="FZ518" s="155" t="s">
        <v>134</v>
      </c>
      <c r="GA518" s="156"/>
      <c r="GB518" s="141">
        <v>1.05</v>
      </c>
      <c r="GC518" s="142"/>
      <c r="GD518" s="155" t="s">
        <v>134</v>
      </c>
      <c r="GE518" s="156"/>
      <c r="GF518" s="141">
        <v>1.05</v>
      </c>
      <c r="GG518" s="142"/>
      <c r="GH518" s="155" t="s">
        <v>134</v>
      </c>
      <c r="GI518" s="156"/>
      <c r="GJ518" s="141">
        <v>1.05</v>
      </c>
      <c r="GK518" s="142"/>
      <c r="GL518" s="155" t="s">
        <v>134</v>
      </c>
      <c r="GM518" s="156"/>
      <c r="GN518" s="141">
        <v>1.05</v>
      </c>
      <c r="GO518" s="142"/>
      <c r="GP518" s="155" t="s">
        <v>134</v>
      </c>
      <c r="GQ518" s="156"/>
      <c r="GR518" s="141">
        <v>1.05</v>
      </c>
      <c r="GS518" s="142"/>
      <c r="GT518" s="155" t="s">
        <v>134</v>
      </c>
      <c r="GU518" s="156"/>
      <c r="GV518" s="141">
        <v>1.05</v>
      </c>
      <c r="GW518" s="142"/>
      <c r="GX518" s="155" t="s">
        <v>134</v>
      </c>
      <c r="GY518" s="156"/>
      <c r="GZ518" s="141">
        <v>1.05</v>
      </c>
      <c r="HA518" s="142"/>
      <c r="HB518" s="155" t="s">
        <v>134</v>
      </c>
      <c r="HC518" s="156"/>
      <c r="HD518" s="141">
        <v>1.05</v>
      </c>
      <c r="HE518" s="142"/>
      <c r="HF518" s="155" t="s">
        <v>134</v>
      </c>
      <c r="HG518" s="156"/>
      <c r="HH518" s="141">
        <v>1.05</v>
      </c>
      <c r="HI518" s="142"/>
      <c r="HJ518" s="155" t="s">
        <v>134</v>
      </c>
      <c r="HK518" s="156"/>
      <c r="HL518" s="141">
        <v>1.05</v>
      </c>
      <c r="HM518" s="142"/>
      <c r="HN518" s="155" t="s">
        <v>134</v>
      </c>
      <c r="HO518" s="156"/>
      <c r="HP518" s="141">
        <v>1.05</v>
      </c>
      <c r="HQ518" s="142"/>
      <c r="HR518" s="155" t="s">
        <v>134</v>
      </c>
      <c r="HS518" s="156"/>
      <c r="HT518" s="141">
        <v>1.05</v>
      </c>
      <c r="HU518" s="142"/>
      <c r="HV518" s="155" t="s">
        <v>134</v>
      </c>
      <c r="HW518" s="156"/>
      <c r="HX518" s="141">
        <v>1.05</v>
      </c>
      <c r="HY518" s="142"/>
      <c r="HZ518" s="155" t="s">
        <v>134</v>
      </c>
      <c r="IA518" s="156"/>
      <c r="IB518" s="141">
        <v>1.05</v>
      </c>
      <c r="IC518" s="142"/>
      <c r="ID518" s="155" t="s">
        <v>134</v>
      </c>
      <c r="IE518" s="156"/>
      <c r="IF518" s="141">
        <v>1.05</v>
      </c>
      <c r="IG518" s="142"/>
      <c r="IH518" s="155" t="s">
        <v>134</v>
      </c>
      <c r="II518" s="156"/>
      <c r="IJ518" s="141">
        <v>1.05</v>
      </c>
      <c r="IK518" s="142"/>
      <c r="IL518" s="155" t="s">
        <v>134</v>
      </c>
      <c r="IM518" s="156"/>
      <c r="IN518" s="141">
        <v>1.05</v>
      </c>
      <c r="IO518" s="142"/>
      <c r="IP518" s="155" t="s">
        <v>134</v>
      </c>
      <c r="IQ518" s="156"/>
    </row>
    <row r="519" spans="2:251" ht="23.5" customHeight="1" x14ac:dyDescent="0.4">
      <c r="B519" s="234"/>
      <c r="C519" s="235"/>
      <c r="D519" s="137"/>
      <c r="E519" s="138"/>
      <c r="F519" s="145"/>
      <c r="G519" s="146"/>
      <c r="H519" s="137"/>
      <c r="I519" s="138"/>
      <c r="J519" s="145"/>
      <c r="K519" s="146"/>
      <c r="L519" s="137"/>
      <c r="M519" s="138"/>
      <c r="N519" s="145"/>
      <c r="O519" s="146"/>
      <c r="P519" s="137"/>
      <c r="Q519" s="138"/>
      <c r="R519" s="145"/>
      <c r="S519" s="146"/>
      <c r="T519" s="137"/>
      <c r="U519" s="138"/>
      <c r="V519" s="145"/>
      <c r="W519" s="146"/>
      <c r="X519" s="137"/>
      <c r="Y519" s="138"/>
      <c r="Z519" s="145"/>
      <c r="AA519" s="146"/>
      <c r="AB519" s="137"/>
      <c r="AC519" s="138"/>
      <c r="AD519" s="145"/>
      <c r="AE519" s="146"/>
      <c r="AF519" s="137"/>
      <c r="AG519" s="138"/>
      <c r="AH519" s="145"/>
      <c r="AI519" s="146"/>
      <c r="AJ519" s="137"/>
      <c r="AK519" s="138"/>
      <c r="AL519" s="145"/>
      <c r="AM519" s="146"/>
      <c r="AN519" s="137"/>
      <c r="AO519" s="138"/>
      <c r="AP519" s="145"/>
      <c r="AQ519" s="146"/>
      <c r="AR519" s="137"/>
      <c r="AS519" s="138"/>
      <c r="AT519" s="145"/>
      <c r="AU519" s="146"/>
      <c r="AV519" s="161">
        <f t="shared" ref="AV519" si="185">6.15</f>
        <v>6.15</v>
      </c>
      <c r="AW519" s="138"/>
      <c r="AX519" s="139" t="s">
        <v>134</v>
      </c>
      <c r="AY519" s="140"/>
      <c r="AZ519" s="161">
        <f t="shared" ref="AZ519" si="186">6.15</f>
        <v>6.15</v>
      </c>
      <c r="BA519" s="138"/>
      <c r="BB519" s="139" t="s">
        <v>134</v>
      </c>
      <c r="BC519" s="140"/>
      <c r="BD519" s="161">
        <f t="shared" ref="BD519" si="187">6.15</f>
        <v>6.15</v>
      </c>
      <c r="BE519" s="138"/>
      <c r="BF519" s="139" t="s">
        <v>134</v>
      </c>
      <c r="BG519" s="140"/>
      <c r="BH519" s="161">
        <f t="shared" ref="BH519" si="188">6.15</f>
        <v>6.15</v>
      </c>
      <c r="BI519" s="138"/>
      <c r="BJ519" s="139" t="s">
        <v>134</v>
      </c>
      <c r="BK519" s="140"/>
      <c r="BL519" s="161">
        <f t="shared" ref="BL519" si="189">6.15</f>
        <v>6.15</v>
      </c>
      <c r="BM519" s="138"/>
      <c r="BN519" s="139" t="s">
        <v>134</v>
      </c>
      <c r="BO519" s="140"/>
      <c r="BP519" s="161">
        <v>6.1000000000000005</v>
      </c>
      <c r="BQ519" s="138"/>
      <c r="BR519" s="139" t="s">
        <v>134</v>
      </c>
      <c r="BS519" s="140"/>
      <c r="BT519" s="161">
        <v>6.1000000000000005</v>
      </c>
      <c r="BU519" s="138"/>
      <c r="BV519" s="139" t="s">
        <v>134</v>
      </c>
      <c r="BW519" s="140"/>
      <c r="BX519" s="161">
        <v>6.1000000000000005</v>
      </c>
      <c r="BY519" s="138"/>
      <c r="BZ519" s="139" t="s">
        <v>134</v>
      </c>
      <c r="CA519" s="140"/>
      <c r="CB519" s="161">
        <v>6.1000000000000005</v>
      </c>
      <c r="CC519" s="138"/>
      <c r="CD519" s="139" t="s">
        <v>134</v>
      </c>
      <c r="CE519" s="140"/>
      <c r="CF519" s="161">
        <v>6.1000000000000005</v>
      </c>
      <c r="CG519" s="138"/>
      <c r="CH519" s="139" t="s">
        <v>134</v>
      </c>
      <c r="CI519" s="140"/>
      <c r="CJ519" s="161">
        <v>6.1000000000000005</v>
      </c>
      <c r="CK519" s="138"/>
      <c r="CL519" s="139" t="s">
        <v>134</v>
      </c>
      <c r="CM519" s="140"/>
      <c r="CN519" s="161">
        <v>6.1000000000000005</v>
      </c>
      <c r="CO519" s="138"/>
      <c r="CP519" s="139" t="s">
        <v>134</v>
      </c>
      <c r="CQ519" s="140"/>
      <c r="CR519" s="161">
        <v>6.1000000000000005</v>
      </c>
      <c r="CS519" s="138"/>
      <c r="CT519" s="139" t="s">
        <v>134</v>
      </c>
      <c r="CU519" s="140"/>
      <c r="CV519" s="161">
        <v>6.1000000000000005</v>
      </c>
      <c r="CW519" s="138"/>
      <c r="CX519" s="139" t="s">
        <v>134</v>
      </c>
      <c r="CY519" s="140"/>
      <c r="CZ519" s="161">
        <v>10.220000000000001</v>
      </c>
      <c r="DA519" s="138"/>
      <c r="DB519" s="139" t="s">
        <v>134</v>
      </c>
      <c r="DC519" s="140"/>
      <c r="DD519" s="161">
        <v>10.220000000000001</v>
      </c>
      <c r="DE519" s="138"/>
      <c r="DF519" s="139" t="s">
        <v>134</v>
      </c>
      <c r="DG519" s="140"/>
      <c r="DH519" s="161">
        <v>10.220000000000001</v>
      </c>
      <c r="DI519" s="138"/>
      <c r="DJ519" s="139" t="s">
        <v>134</v>
      </c>
      <c r="DK519" s="140"/>
      <c r="DL519" s="161">
        <v>10.220000000000001</v>
      </c>
      <c r="DM519" s="138"/>
      <c r="DN519" s="139" t="s">
        <v>134</v>
      </c>
      <c r="DO519" s="140"/>
      <c r="DP519" s="137">
        <v>10.220000000000001</v>
      </c>
      <c r="DQ519" s="138"/>
      <c r="DR519" s="139" t="s">
        <v>134</v>
      </c>
      <c r="DS519" s="140"/>
      <c r="DT519" s="137">
        <v>10.220000000000001</v>
      </c>
      <c r="DU519" s="138"/>
      <c r="DV519" s="139" t="s">
        <v>134</v>
      </c>
      <c r="DW519" s="140"/>
      <c r="DX519" s="137">
        <v>10.220000000000001</v>
      </c>
      <c r="DY519" s="138"/>
      <c r="DZ519" s="139" t="s">
        <v>134</v>
      </c>
      <c r="EA519" s="140"/>
      <c r="EB519" s="137">
        <v>10.220000000000001</v>
      </c>
      <c r="EC519" s="138"/>
      <c r="ED519" s="139" t="s">
        <v>134</v>
      </c>
      <c r="EE519" s="140"/>
      <c r="EF519" s="137">
        <v>10.220000000000001</v>
      </c>
      <c r="EG519" s="138"/>
      <c r="EH519" s="139" t="s">
        <v>134</v>
      </c>
      <c r="EI519" s="140"/>
      <c r="EJ519" s="137">
        <v>10.220000000000001</v>
      </c>
      <c r="EK519" s="138"/>
      <c r="EL519" s="139" t="s">
        <v>134</v>
      </c>
      <c r="EM519" s="140"/>
      <c r="EN519" s="137">
        <v>10.220000000000001</v>
      </c>
      <c r="EO519" s="138"/>
      <c r="EP519" s="139" t="s">
        <v>134</v>
      </c>
      <c r="EQ519" s="140"/>
      <c r="ER519" s="137">
        <v>10.220000000000001</v>
      </c>
      <c r="ES519" s="138"/>
      <c r="ET519" s="139" t="s">
        <v>134</v>
      </c>
      <c r="EU519" s="140"/>
      <c r="EV519" s="137">
        <v>10.220000000000001</v>
      </c>
      <c r="EW519" s="138"/>
      <c r="EX519" s="139" t="s">
        <v>134</v>
      </c>
      <c r="EY519" s="140"/>
      <c r="EZ519" s="137">
        <v>10.220000000000001</v>
      </c>
      <c r="FA519" s="138"/>
      <c r="FB519" s="139" t="s">
        <v>134</v>
      </c>
      <c r="FC519" s="140"/>
      <c r="FD519" s="137">
        <v>10.220000000000001</v>
      </c>
      <c r="FE519" s="138"/>
      <c r="FF519" s="139" t="s">
        <v>134</v>
      </c>
      <c r="FG519" s="140"/>
      <c r="FH519" s="137">
        <v>10.220000000000001</v>
      </c>
      <c r="FI519" s="138"/>
      <c r="FJ519" s="139" t="s">
        <v>134</v>
      </c>
      <c r="FK519" s="140"/>
      <c r="FL519" s="137">
        <v>10.220000000000001</v>
      </c>
      <c r="FM519" s="138"/>
      <c r="FN519" s="139" t="s">
        <v>134</v>
      </c>
      <c r="FO519" s="140"/>
      <c r="FP519" s="137">
        <v>10.17</v>
      </c>
      <c r="FQ519" s="138"/>
      <c r="FR519" s="139" t="s">
        <v>134</v>
      </c>
      <c r="FS519" s="140"/>
      <c r="FT519" s="137">
        <v>10.17</v>
      </c>
      <c r="FU519" s="138"/>
      <c r="FV519" s="139" t="s">
        <v>134</v>
      </c>
      <c r="FW519" s="140"/>
      <c r="FX519" s="137">
        <v>10.17</v>
      </c>
      <c r="FY519" s="138"/>
      <c r="FZ519" s="139" t="s">
        <v>134</v>
      </c>
      <c r="GA519" s="140"/>
      <c r="GB519" s="137">
        <v>10.17</v>
      </c>
      <c r="GC519" s="138"/>
      <c r="GD519" s="139" t="s">
        <v>134</v>
      </c>
      <c r="GE519" s="140"/>
      <c r="GF519" s="137">
        <v>10.17</v>
      </c>
      <c r="GG519" s="138"/>
      <c r="GH519" s="139" t="s">
        <v>134</v>
      </c>
      <c r="GI519" s="140"/>
      <c r="GJ519" s="137">
        <v>10.17</v>
      </c>
      <c r="GK519" s="138"/>
      <c r="GL519" s="139" t="s">
        <v>134</v>
      </c>
      <c r="GM519" s="140"/>
      <c r="GN519" s="137">
        <v>10.17</v>
      </c>
      <c r="GO519" s="138"/>
      <c r="GP519" s="139" t="s">
        <v>134</v>
      </c>
      <c r="GQ519" s="140"/>
      <c r="GR519" s="137">
        <v>10.17</v>
      </c>
      <c r="GS519" s="138"/>
      <c r="GT519" s="139" t="s">
        <v>134</v>
      </c>
      <c r="GU519" s="140"/>
      <c r="GV519" s="137">
        <v>10.17</v>
      </c>
      <c r="GW519" s="138"/>
      <c r="GX519" s="139" t="s">
        <v>134</v>
      </c>
      <c r="GY519" s="140"/>
      <c r="GZ519" s="137">
        <v>10.17</v>
      </c>
      <c r="HA519" s="138"/>
      <c r="HB519" s="139" t="s">
        <v>134</v>
      </c>
      <c r="HC519" s="140"/>
      <c r="HD519" s="137">
        <v>10.17</v>
      </c>
      <c r="HE519" s="138"/>
      <c r="HF519" s="139" t="s">
        <v>134</v>
      </c>
      <c r="HG519" s="140"/>
      <c r="HH519" s="137">
        <v>10.17</v>
      </c>
      <c r="HI519" s="138"/>
      <c r="HJ519" s="139" t="s">
        <v>134</v>
      </c>
      <c r="HK519" s="140"/>
      <c r="HL519" s="137">
        <v>10.17</v>
      </c>
      <c r="HM519" s="138"/>
      <c r="HN519" s="139" t="s">
        <v>134</v>
      </c>
      <c r="HO519" s="140"/>
      <c r="HP519" s="137">
        <v>10.17</v>
      </c>
      <c r="HQ519" s="138"/>
      <c r="HR519" s="139" t="s">
        <v>134</v>
      </c>
      <c r="HS519" s="140"/>
      <c r="HT519" s="137">
        <v>10.17</v>
      </c>
      <c r="HU519" s="138"/>
      <c r="HV519" s="139" t="s">
        <v>134</v>
      </c>
      <c r="HW519" s="140"/>
      <c r="HX519" s="137">
        <v>10.17</v>
      </c>
      <c r="HY519" s="138"/>
      <c r="HZ519" s="139" t="s">
        <v>134</v>
      </c>
      <c r="IA519" s="140"/>
      <c r="IB519" s="137">
        <v>10.17</v>
      </c>
      <c r="IC519" s="138"/>
      <c r="ID519" s="139" t="s">
        <v>134</v>
      </c>
      <c r="IE519" s="140"/>
      <c r="IF519" s="137">
        <v>10.17</v>
      </c>
      <c r="IG519" s="138"/>
      <c r="IH519" s="139" t="s">
        <v>134</v>
      </c>
      <c r="II519" s="140"/>
      <c r="IJ519" s="137">
        <v>10.17</v>
      </c>
      <c r="IK519" s="138"/>
      <c r="IL519" s="139" t="s">
        <v>134</v>
      </c>
      <c r="IM519" s="140"/>
      <c r="IN519" s="137">
        <v>10.17</v>
      </c>
      <c r="IO519" s="138"/>
      <c r="IP519" s="139" t="s">
        <v>134</v>
      </c>
      <c r="IQ519" s="140"/>
    </row>
    <row r="520" spans="2:251" ht="23.5" customHeight="1" x14ac:dyDescent="0.4">
      <c r="B520" s="232" t="s">
        <v>228</v>
      </c>
      <c r="C520" s="233"/>
      <c r="D520" s="141" t="s">
        <v>8</v>
      </c>
      <c r="E520" s="142"/>
      <c r="F520" s="143" t="s">
        <v>8</v>
      </c>
      <c r="G520" s="144"/>
      <c r="H520" s="141" t="s">
        <v>8</v>
      </c>
      <c r="I520" s="142"/>
      <c r="J520" s="143" t="s">
        <v>8</v>
      </c>
      <c r="K520" s="144"/>
      <c r="L520" s="141" t="s">
        <v>8</v>
      </c>
      <c r="M520" s="142"/>
      <c r="N520" s="143" t="s">
        <v>8</v>
      </c>
      <c r="O520" s="144"/>
      <c r="P520" s="141" t="s">
        <v>8</v>
      </c>
      <c r="Q520" s="142"/>
      <c r="R520" s="143" t="s">
        <v>8</v>
      </c>
      <c r="S520" s="144"/>
      <c r="T520" s="141" t="s">
        <v>8</v>
      </c>
      <c r="U520" s="142"/>
      <c r="V520" s="143" t="s">
        <v>8</v>
      </c>
      <c r="W520" s="144"/>
      <c r="X520" s="141" t="s">
        <v>8</v>
      </c>
      <c r="Y520" s="142"/>
      <c r="Z520" s="143" t="s">
        <v>8</v>
      </c>
      <c r="AA520" s="144"/>
      <c r="AB520" s="141" t="s">
        <v>8</v>
      </c>
      <c r="AC520" s="142"/>
      <c r="AD520" s="143" t="s">
        <v>8</v>
      </c>
      <c r="AE520" s="144"/>
      <c r="AF520" s="141" t="s">
        <v>8</v>
      </c>
      <c r="AG520" s="142"/>
      <c r="AH520" s="143" t="s">
        <v>8</v>
      </c>
      <c r="AI520" s="144"/>
      <c r="AJ520" s="141" t="s">
        <v>8</v>
      </c>
      <c r="AK520" s="142"/>
      <c r="AL520" s="143" t="s">
        <v>8</v>
      </c>
      <c r="AM520" s="144"/>
      <c r="AN520" s="141" t="s">
        <v>8</v>
      </c>
      <c r="AO520" s="142"/>
      <c r="AP520" s="143" t="s">
        <v>8</v>
      </c>
      <c r="AQ520" s="144"/>
      <c r="AR520" s="141" t="s">
        <v>8</v>
      </c>
      <c r="AS520" s="142"/>
      <c r="AT520" s="143" t="s">
        <v>8</v>
      </c>
      <c r="AU520" s="144"/>
      <c r="AV520" s="162">
        <v>0.6</v>
      </c>
      <c r="AW520" s="142"/>
      <c r="AX520" s="155" t="s">
        <v>246</v>
      </c>
      <c r="AY520" s="156"/>
      <c r="AZ520" s="162">
        <v>0.6</v>
      </c>
      <c r="BA520" s="142"/>
      <c r="BB520" s="155" t="s">
        <v>246</v>
      </c>
      <c r="BC520" s="156"/>
      <c r="BD520" s="162">
        <v>0.6</v>
      </c>
      <c r="BE520" s="142"/>
      <c r="BF520" s="155" t="s">
        <v>246</v>
      </c>
      <c r="BG520" s="156"/>
      <c r="BH520" s="162">
        <v>0.6</v>
      </c>
      <c r="BI520" s="142"/>
      <c r="BJ520" s="155" t="s">
        <v>246</v>
      </c>
      <c r="BK520" s="156"/>
      <c r="BL520" s="162">
        <v>0.6</v>
      </c>
      <c r="BM520" s="142"/>
      <c r="BN520" s="155" t="s">
        <v>246</v>
      </c>
      <c r="BO520" s="156"/>
      <c r="BP520" s="162">
        <v>0.6</v>
      </c>
      <c r="BQ520" s="142"/>
      <c r="BR520" s="155" t="s">
        <v>246</v>
      </c>
      <c r="BS520" s="156"/>
      <c r="BT520" s="162">
        <v>0.6</v>
      </c>
      <c r="BU520" s="142"/>
      <c r="BV520" s="155" t="s">
        <v>246</v>
      </c>
      <c r="BW520" s="156"/>
      <c r="BX520" s="162">
        <v>0.6</v>
      </c>
      <c r="BY520" s="142"/>
      <c r="BZ520" s="155" t="s">
        <v>246</v>
      </c>
      <c r="CA520" s="156"/>
      <c r="CB520" s="162">
        <v>0.6</v>
      </c>
      <c r="CC520" s="142"/>
      <c r="CD520" s="155" t="s">
        <v>246</v>
      </c>
      <c r="CE520" s="156"/>
      <c r="CF520" s="162">
        <v>0.6</v>
      </c>
      <c r="CG520" s="142"/>
      <c r="CH520" s="155" t="s">
        <v>246</v>
      </c>
      <c r="CI520" s="156"/>
      <c r="CJ520" s="162">
        <v>0.6</v>
      </c>
      <c r="CK520" s="142"/>
      <c r="CL520" s="155" t="s">
        <v>246</v>
      </c>
      <c r="CM520" s="156"/>
      <c r="CN520" s="141">
        <v>7.03</v>
      </c>
      <c r="CO520" s="142"/>
      <c r="CP520" s="155" t="s">
        <v>134</v>
      </c>
      <c r="CQ520" s="156"/>
      <c r="CR520" s="141">
        <v>7.03</v>
      </c>
      <c r="CS520" s="142"/>
      <c r="CT520" s="155" t="s">
        <v>134</v>
      </c>
      <c r="CU520" s="156"/>
      <c r="CV520" s="141">
        <v>7.03</v>
      </c>
      <c r="CW520" s="142"/>
      <c r="CX520" s="155" t="s">
        <v>134</v>
      </c>
      <c r="CY520" s="156"/>
      <c r="CZ520" s="141">
        <v>7.03</v>
      </c>
      <c r="DA520" s="142"/>
      <c r="DB520" s="155" t="s">
        <v>134</v>
      </c>
      <c r="DC520" s="156"/>
      <c r="DD520" s="141">
        <v>7.03</v>
      </c>
      <c r="DE520" s="142"/>
      <c r="DF520" s="155" t="s">
        <v>134</v>
      </c>
      <c r="DG520" s="156"/>
      <c r="DH520" s="141">
        <v>7.03</v>
      </c>
      <c r="DI520" s="142"/>
      <c r="DJ520" s="155" t="s">
        <v>134</v>
      </c>
      <c r="DK520" s="156"/>
      <c r="DL520" s="141">
        <v>7.03</v>
      </c>
      <c r="DM520" s="142"/>
      <c r="DN520" s="155" t="s">
        <v>134</v>
      </c>
      <c r="DO520" s="156"/>
      <c r="DP520" s="141">
        <v>7.03</v>
      </c>
      <c r="DQ520" s="142"/>
      <c r="DR520" s="155" t="s">
        <v>134</v>
      </c>
      <c r="DS520" s="156"/>
      <c r="DT520" s="141">
        <v>7.03</v>
      </c>
      <c r="DU520" s="142"/>
      <c r="DV520" s="155" t="s">
        <v>134</v>
      </c>
      <c r="DW520" s="156"/>
      <c r="DX520" s="141">
        <v>7.03</v>
      </c>
      <c r="DY520" s="142"/>
      <c r="DZ520" s="155" t="s">
        <v>134</v>
      </c>
      <c r="EA520" s="156"/>
      <c r="EB520" s="141">
        <v>7.03</v>
      </c>
      <c r="EC520" s="142"/>
      <c r="ED520" s="155" t="s">
        <v>134</v>
      </c>
      <c r="EE520" s="156"/>
      <c r="EF520" s="141">
        <v>7.03</v>
      </c>
      <c r="EG520" s="142"/>
      <c r="EH520" s="155" t="s">
        <v>134</v>
      </c>
      <c r="EI520" s="156"/>
      <c r="EJ520" s="141">
        <v>7.03</v>
      </c>
      <c r="EK520" s="142"/>
      <c r="EL520" s="155" t="s">
        <v>134</v>
      </c>
      <c r="EM520" s="156"/>
      <c r="EN520" s="141">
        <v>7.03</v>
      </c>
      <c r="EO520" s="142"/>
      <c r="EP520" s="155" t="s">
        <v>134</v>
      </c>
      <c r="EQ520" s="156"/>
      <c r="ER520" s="141">
        <v>7.03</v>
      </c>
      <c r="ES520" s="142"/>
      <c r="ET520" s="155" t="s">
        <v>134</v>
      </c>
      <c r="EU520" s="156"/>
      <c r="EV520" s="141">
        <v>7.03</v>
      </c>
      <c r="EW520" s="142"/>
      <c r="EX520" s="155" t="s">
        <v>134</v>
      </c>
      <c r="EY520" s="156"/>
      <c r="EZ520" s="141">
        <v>7.03</v>
      </c>
      <c r="FA520" s="142"/>
      <c r="FB520" s="155" t="s">
        <v>134</v>
      </c>
      <c r="FC520" s="156"/>
      <c r="FD520" s="141">
        <v>7.03</v>
      </c>
      <c r="FE520" s="142"/>
      <c r="FF520" s="155" t="s">
        <v>134</v>
      </c>
      <c r="FG520" s="156"/>
      <c r="FH520" s="141">
        <v>7.03</v>
      </c>
      <c r="FI520" s="142"/>
      <c r="FJ520" s="155" t="s">
        <v>134</v>
      </c>
      <c r="FK520" s="156"/>
      <c r="FL520" s="141">
        <v>7.03</v>
      </c>
      <c r="FM520" s="142"/>
      <c r="FN520" s="155" t="s">
        <v>134</v>
      </c>
      <c r="FO520" s="156"/>
      <c r="FP520" s="141">
        <v>6.98</v>
      </c>
      <c r="FQ520" s="142"/>
      <c r="FR520" s="155" t="s">
        <v>134</v>
      </c>
      <c r="FS520" s="156"/>
      <c r="FT520" s="141">
        <v>6.98</v>
      </c>
      <c r="FU520" s="142"/>
      <c r="FV520" s="155" t="s">
        <v>134</v>
      </c>
      <c r="FW520" s="156"/>
      <c r="FX520" s="141">
        <v>6.98</v>
      </c>
      <c r="FY520" s="142"/>
      <c r="FZ520" s="155" t="s">
        <v>134</v>
      </c>
      <c r="GA520" s="156"/>
      <c r="GB520" s="141">
        <v>6.98</v>
      </c>
      <c r="GC520" s="142"/>
      <c r="GD520" s="155" t="s">
        <v>134</v>
      </c>
      <c r="GE520" s="156"/>
      <c r="GF520" s="141">
        <v>6.98</v>
      </c>
      <c r="GG520" s="142"/>
      <c r="GH520" s="155" t="s">
        <v>134</v>
      </c>
      <c r="GI520" s="156"/>
      <c r="GJ520" s="141">
        <v>6.98</v>
      </c>
      <c r="GK520" s="142"/>
      <c r="GL520" s="155" t="s">
        <v>134</v>
      </c>
      <c r="GM520" s="156"/>
      <c r="GN520" s="141">
        <v>6.98</v>
      </c>
      <c r="GO520" s="142"/>
      <c r="GP520" s="155" t="s">
        <v>134</v>
      </c>
      <c r="GQ520" s="156"/>
      <c r="GR520" s="141">
        <v>6.98</v>
      </c>
      <c r="GS520" s="142"/>
      <c r="GT520" s="155" t="s">
        <v>134</v>
      </c>
      <c r="GU520" s="156"/>
      <c r="GV520" s="141">
        <v>6.98</v>
      </c>
      <c r="GW520" s="142"/>
      <c r="GX520" s="155" t="s">
        <v>134</v>
      </c>
      <c r="GY520" s="156"/>
      <c r="GZ520" s="141">
        <v>6.98</v>
      </c>
      <c r="HA520" s="142"/>
      <c r="HB520" s="155" t="s">
        <v>134</v>
      </c>
      <c r="HC520" s="156"/>
      <c r="HD520" s="141">
        <v>6.98</v>
      </c>
      <c r="HE520" s="142"/>
      <c r="HF520" s="155" t="s">
        <v>134</v>
      </c>
      <c r="HG520" s="156"/>
      <c r="HH520" s="141">
        <v>6.98</v>
      </c>
      <c r="HI520" s="142"/>
      <c r="HJ520" s="155" t="s">
        <v>134</v>
      </c>
      <c r="HK520" s="156"/>
      <c r="HL520" s="141">
        <v>6.98</v>
      </c>
      <c r="HM520" s="142"/>
      <c r="HN520" s="155" t="s">
        <v>134</v>
      </c>
      <c r="HO520" s="156"/>
      <c r="HP520" s="141">
        <v>6.98</v>
      </c>
      <c r="HQ520" s="142"/>
      <c r="HR520" s="155" t="s">
        <v>134</v>
      </c>
      <c r="HS520" s="156"/>
      <c r="HT520" s="141">
        <v>6.98</v>
      </c>
      <c r="HU520" s="142"/>
      <c r="HV520" s="155" t="s">
        <v>134</v>
      </c>
      <c r="HW520" s="156"/>
      <c r="HX520" s="141">
        <v>6.98</v>
      </c>
      <c r="HY520" s="142"/>
      <c r="HZ520" s="155" t="s">
        <v>134</v>
      </c>
      <c r="IA520" s="156"/>
      <c r="IB520" s="162">
        <v>0.6</v>
      </c>
      <c r="IC520" s="142"/>
      <c r="ID520" s="155" t="s">
        <v>246</v>
      </c>
      <c r="IE520" s="156"/>
      <c r="IF520" s="141">
        <v>6.98</v>
      </c>
      <c r="IG520" s="142"/>
      <c r="IH520" s="155" t="s">
        <v>134</v>
      </c>
      <c r="II520" s="156"/>
      <c r="IJ520" s="141">
        <v>6.98</v>
      </c>
      <c r="IK520" s="142"/>
      <c r="IL520" s="155" t="s">
        <v>134</v>
      </c>
      <c r="IM520" s="156"/>
      <c r="IN520" s="141">
        <v>6.98</v>
      </c>
      <c r="IO520" s="142"/>
      <c r="IP520" s="155" t="s">
        <v>134</v>
      </c>
      <c r="IQ520" s="156"/>
    </row>
    <row r="521" spans="2:251" ht="23.5" customHeight="1" x14ac:dyDescent="0.4">
      <c r="B521" s="234"/>
      <c r="C521" s="235"/>
      <c r="D521" s="137"/>
      <c r="E521" s="138"/>
      <c r="F521" s="145"/>
      <c r="G521" s="146"/>
      <c r="H521" s="137"/>
      <c r="I521" s="138"/>
      <c r="J521" s="145"/>
      <c r="K521" s="146"/>
      <c r="L521" s="137"/>
      <c r="M521" s="138"/>
      <c r="N521" s="145"/>
      <c r="O521" s="146"/>
      <c r="P521" s="137"/>
      <c r="Q521" s="138"/>
      <c r="R521" s="145"/>
      <c r="S521" s="146"/>
      <c r="T521" s="137"/>
      <c r="U521" s="138"/>
      <c r="V521" s="145"/>
      <c r="W521" s="146"/>
      <c r="X521" s="137"/>
      <c r="Y521" s="138"/>
      <c r="Z521" s="145"/>
      <c r="AA521" s="146"/>
      <c r="AB521" s="137"/>
      <c r="AC521" s="138"/>
      <c r="AD521" s="145"/>
      <c r="AE521" s="146"/>
      <c r="AF521" s="137"/>
      <c r="AG521" s="138"/>
      <c r="AH521" s="145"/>
      <c r="AI521" s="146"/>
      <c r="AJ521" s="137"/>
      <c r="AK521" s="138"/>
      <c r="AL521" s="145"/>
      <c r="AM521" s="146"/>
      <c r="AN521" s="137"/>
      <c r="AO521" s="138"/>
      <c r="AP521" s="145"/>
      <c r="AQ521" s="146"/>
      <c r="AR521" s="137"/>
      <c r="AS521" s="138"/>
      <c r="AT521" s="145"/>
      <c r="AU521" s="146"/>
      <c r="AV521" s="161">
        <f t="shared" ref="AV521" si="190">6.15</f>
        <v>6.15</v>
      </c>
      <c r="AW521" s="138"/>
      <c r="AX521" s="139" t="s">
        <v>134</v>
      </c>
      <c r="AY521" s="140"/>
      <c r="AZ521" s="161">
        <f t="shared" ref="AZ521" si="191">6.15</f>
        <v>6.15</v>
      </c>
      <c r="BA521" s="138"/>
      <c r="BB521" s="139" t="s">
        <v>134</v>
      </c>
      <c r="BC521" s="140"/>
      <c r="BD521" s="161">
        <f t="shared" ref="BD521" si="192">6.15</f>
        <v>6.15</v>
      </c>
      <c r="BE521" s="138"/>
      <c r="BF521" s="139" t="s">
        <v>134</v>
      </c>
      <c r="BG521" s="140"/>
      <c r="BH521" s="161">
        <f t="shared" ref="BH521" si="193">6.15</f>
        <v>6.15</v>
      </c>
      <c r="BI521" s="138"/>
      <c r="BJ521" s="139" t="s">
        <v>134</v>
      </c>
      <c r="BK521" s="140"/>
      <c r="BL521" s="161">
        <f t="shared" ref="BL521" si="194">6.15</f>
        <v>6.15</v>
      </c>
      <c r="BM521" s="138"/>
      <c r="BN521" s="139" t="s">
        <v>134</v>
      </c>
      <c r="BO521" s="140"/>
      <c r="BP521" s="161">
        <v>6.1000000000000005</v>
      </c>
      <c r="BQ521" s="138"/>
      <c r="BR521" s="139" t="s">
        <v>134</v>
      </c>
      <c r="BS521" s="140"/>
      <c r="BT521" s="161">
        <v>6.1000000000000005</v>
      </c>
      <c r="BU521" s="138"/>
      <c r="BV521" s="139" t="s">
        <v>134</v>
      </c>
      <c r="BW521" s="140"/>
      <c r="BX521" s="161">
        <v>6.1000000000000005</v>
      </c>
      <c r="BY521" s="138"/>
      <c r="BZ521" s="139" t="s">
        <v>134</v>
      </c>
      <c r="CA521" s="140"/>
      <c r="CB521" s="161">
        <v>6.1000000000000005</v>
      </c>
      <c r="CC521" s="138"/>
      <c r="CD521" s="139" t="s">
        <v>134</v>
      </c>
      <c r="CE521" s="140"/>
      <c r="CF521" s="161">
        <v>6.1000000000000005</v>
      </c>
      <c r="CG521" s="138"/>
      <c r="CH521" s="139" t="s">
        <v>134</v>
      </c>
      <c r="CI521" s="140"/>
      <c r="CJ521" s="161">
        <v>6.1000000000000005</v>
      </c>
      <c r="CK521" s="138"/>
      <c r="CL521" s="139" t="s">
        <v>134</v>
      </c>
      <c r="CM521" s="140"/>
      <c r="CN521" s="137"/>
      <c r="CO521" s="138"/>
      <c r="CP521" s="139"/>
      <c r="CQ521" s="140"/>
      <c r="CR521" s="137"/>
      <c r="CS521" s="138"/>
      <c r="CT521" s="139"/>
      <c r="CU521" s="140"/>
      <c r="CV521" s="137"/>
      <c r="CW521" s="138"/>
      <c r="CX521" s="139"/>
      <c r="CY521" s="140"/>
      <c r="CZ521" s="137"/>
      <c r="DA521" s="138"/>
      <c r="DB521" s="139"/>
      <c r="DC521" s="140"/>
      <c r="DD521" s="137"/>
      <c r="DE521" s="138"/>
      <c r="DF521" s="139"/>
      <c r="DG521" s="140"/>
      <c r="DH521" s="137"/>
      <c r="DI521" s="138"/>
      <c r="DJ521" s="139"/>
      <c r="DK521" s="140"/>
      <c r="DL521" s="137"/>
      <c r="DM521" s="138"/>
      <c r="DN521" s="139"/>
      <c r="DO521" s="140"/>
      <c r="DP521" s="137"/>
      <c r="DQ521" s="138"/>
      <c r="DR521" s="139"/>
      <c r="DS521" s="140"/>
      <c r="DT521" s="137"/>
      <c r="DU521" s="138"/>
      <c r="DV521" s="139"/>
      <c r="DW521" s="140"/>
      <c r="DX521" s="137"/>
      <c r="DY521" s="138"/>
      <c r="DZ521" s="139"/>
      <c r="EA521" s="140"/>
      <c r="EB521" s="137"/>
      <c r="EC521" s="138"/>
      <c r="ED521" s="139"/>
      <c r="EE521" s="140"/>
      <c r="EF521" s="137"/>
      <c r="EG521" s="138"/>
      <c r="EH521" s="139"/>
      <c r="EI521" s="140"/>
      <c r="EJ521" s="137"/>
      <c r="EK521" s="138"/>
      <c r="EL521" s="139"/>
      <c r="EM521" s="140"/>
      <c r="EN521" s="137"/>
      <c r="EO521" s="138"/>
      <c r="EP521" s="139"/>
      <c r="EQ521" s="140"/>
      <c r="ER521" s="137"/>
      <c r="ES521" s="138"/>
      <c r="ET521" s="139"/>
      <c r="EU521" s="140"/>
      <c r="EV521" s="137"/>
      <c r="EW521" s="138"/>
      <c r="EX521" s="139"/>
      <c r="EY521" s="140"/>
      <c r="EZ521" s="137"/>
      <c r="FA521" s="138"/>
      <c r="FB521" s="139"/>
      <c r="FC521" s="140"/>
      <c r="FD521" s="137"/>
      <c r="FE521" s="138"/>
      <c r="FF521" s="139"/>
      <c r="FG521" s="140"/>
      <c r="FH521" s="137"/>
      <c r="FI521" s="138"/>
      <c r="FJ521" s="139"/>
      <c r="FK521" s="140"/>
      <c r="FL521" s="137"/>
      <c r="FM521" s="138"/>
      <c r="FN521" s="139"/>
      <c r="FO521" s="140"/>
      <c r="FP521" s="137">
        <v>-0.05</v>
      </c>
      <c r="FQ521" s="138"/>
      <c r="FR521" s="139"/>
      <c r="FS521" s="140"/>
      <c r="FT521" s="137">
        <v>-0.05</v>
      </c>
      <c r="FU521" s="138"/>
      <c r="FV521" s="139"/>
      <c r="FW521" s="140"/>
      <c r="FX521" s="137">
        <v>-0.05</v>
      </c>
      <c r="FY521" s="138"/>
      <c r="FZ521" s="139"/>
      <c r="GA521" s="140"/>
      <c r="GB521" s="137">
        <v>-0.05</v>
      </c>
      <c r="GC521" s="138"/>
      <c r="GD521" s="139"/>
      <c r="GE521" s="140"/>
      <c r="GF521" s="137">
        <v>-0.05</v>
      </c>
      <c r="GG521" s="138"/>
      <c r="GH521" s="139"/>
      <c r="GI521" s="140"/>
      <c r="GJ521" s="137">
        <v>-0.05</v>
      </c>
      <c r="GK521" s="138"/>
      <c r="GL521" s="139"/>
      <c r="GM521" s="140"/>
      <c r="GN521" s="137">
        <v>-0.05</v>
      </c>
      <c r="GO521" s="138"/>
      <c r="GP521" s="139"/>
      <c r="GQ521" s="140"/>
      <c r="GR521" s="137">
        <v>-0.05</v>
      </c>
      <c r="GS521" s="138"/>
      <c r="GT521" s="139"/>
      <c r="GU521" s="140"/>
      <c r="GV521" s="137">
        <v>-0.05</v>
      </c>
      <c r="GW521" s="138"/>
      <c r="GX521" s="139"/>
      <c r="GY521" s="140"/>
      <c r="GZ521" s="137">
        <v>-0.05</v>
      </c>
      <c r="HA521" s="138"/>
      <c r="HB521" s="139"/>
      <c r="HC521" s="140"/>
      <c r="HD521" s="137">
        <v>-0.05</v>
      </c>
      <c r="HE521" s="138"/>
      <c r="HF521" s="139"/>
      <c r="HG521" s="140"/>
      <c r="HH521" s="137">
        <v>-0.05</v>
      </c>
      <c r="HI521" s="138"/>
      <c r="HJ521" s="139"/>
      <c r="HK521" s="140"/>
      <c r="HL521" s="137">
        <v>-0.05</v>
      </c>
      <c r="HM521" s="138"/>
      <c r="HN521" s="139"/>
      <c r="HO521" s="140"/>
      <c r="HP521" s="137">
        <v>-0.05</v>
      </c>
      <c r="HQ521" s="138"/>
      <c r="HR521" s="139"/>
      <c r="HS521" s="140"/>
      <c r="HT521" s="137">
        <v>-0.05</v>
      </c>
      <c r="HU521" s="138"/>
      <c r="HV521" s="139"/>
      <c r="HW521" s="140"/>
      <c r="HX521" s="137">
        <v>-0.05</v>
      </c>
      <c r="HY521" s="138"/>
      <c r="HZ521" s="139"/>
      <c r="IA521" s="140"/>
      <c r="IB521" s="161">
        <v>14.299999999999999</v>
      </c>
      <c r="IC521" s="138"/>
      <c r="ID521" s="139" t="s">
        <v>134</v>
      </c>
      <c r="IE521" s="140"/>
      <c r="IF521" s="137">
        <v>-0.05</v>
      </c>
      <c r="IG521" s="138"/>
      <c r="IH521" s="139"/>
      <c r="II521" s="140"/>
      <c r="IJ521" s="137">
        <v>-0.05</v>
      </c>
      <c r="IK521" s="138"/>
      <c r="IL521" s="139"/>
      <c r="IM521" s="140"/>
      <c r="IN521" s="137">
        <v>-0.05</v>
      </c>
      <c r="IO521" s="138"/>
      <c r="IP521" s="139"/>
      <c r="IQ521" s="140"/>
    </row>
    <row r="522" spans="2:251" ht="23.5" customHeight="1" x14ac:dyDescent="0.4">
      <c r="B522" s="232" t="s">
        <v>103</v>
      </c>
      <c r="C522" s="233"/>
      <c r="D522" s="141" t="s">
        <v>8</v>
      </c>
      <c r="E522" s="142"/>
      <c r="F522" s="143" t="s">
        <v>8</v>
      </c>
      <c r="G522" s="144"/>
      <c r="H522" s="141" t="s">
        <v>8</v>
      </c>
      <c r="I522" s="142"/>
      <c r="J522" s="143" t="s">
        <v>8</v>
      </c>
      <c r="K522" s="144"/>
      <c r="L522" s="141" t="s">
        <v>8</v>
      </c>
      <c r="M522" s="142"/>
      <c r="N522" s="143" t="s">
        <v>8</v>
      </c>
      <c r="O522" s="144"/>
      <c r="P522" s="141" t="s">
        <v>8</v>
      </c>
      <c r="Q522" s="142"/>
      <c r="R522" s="143" t="s">
        <v>8</v>
      </c>
      <c r="S522" s="144"/>
      <c r="T522" s="141" t="s">
        <v>8</v>
      </c>
      <c r="U522" s="142"/>
      <c r="V522" s="143" t="s">
        <v>8</v>
      </c>
      <c r="W522" s="144"/>
      <c r="X522" s="141" t="s">
        <v>8</v>
      </c>
      <c r="Y522" s="142"/>
      <c r="Z522" s="143" t="s">
        <v>8</v>
      </c>
      <c r="AA522" s="144"/>
      <c r="AB522" s="141" t="s">
        <v>8</v>
      </c>
      <c r="AC522" s="142"/>
      <c r="AD522" s="143" t="s">
        <v>8</v>
      </c>
      <c r="AE522" s="144"/>
      <c r="AF522" s="141" t="s">
        <v>8</v>
      </c>
      <c r="AG522" s="142"/>
      <c r="AH522" s="143" t="s">
        <v>8</v>
      </c>
      <c r="AI522" s="144"/>
      <c r="AJ522" s="141" t="s">
        <v>8</v>
      </c>
      <c r="AK522" s="142"/>
      <c r="AL522" s="143" t="s">
        <v>8</v>
      </c>
      <c r="AM522" s="144"/>
      <c r="AN522" s="141" t="s">
        <v>8</v>
      </c>
      <c r="AO522" s="142"/>
      <c r="AP522" s="143" t="s">
        <v>8</v>
      </c>
      <c r="AQ522" s="144"/>
      <c r="AR522" s="141" t="s">
        <v>8</v>
      </c>
      <c r="AS522" s="142"/>
      <c r="AT522" s="143" t="s">
        <v>8</v>
      </c>
      <c r="AU522" s="144"/>
      <c r="AV522" s="162">
        <v>0.6</v>
      </c>
      <c r="AW522" s="142"/>
      <c r="AX522" s="155" t="s">
        <v>246</v>
      </c>
      <c r="AY522" s="156"/>
      <c r="AZ522" s="162">
        <v>0.6</v>
      </c>
      <c r="BA522" s="142"/>
      <c r="BB522" s="155" t="s">
        <v>246</v>
      </c>
      <c r="BC522" s="156"/>
      <c r="BD522" s="162">
        <v>0.6</v>
      </c>
      <c r="BE522" s="142"/>
      <c r="BF522" s="155" t="s">
        <v>246</v>
      </c>
      <c r="BG522" s="156"/>
      <c r="BH522" s="162">
        <v>0.6</v>
      </c>
      <c r="BI522" s="142"/>
      <c r="BJ522" s="155" t="s">
        <v>246</v>
      </c>
      <c r="BK522" s="156"/>
      <c r="BL522" s="162">
        <v>0.6</v>
      </c>
      <c r="BM522" s="142"/>
      <c r="BN522" s="155" t="s">
        <v>246</v>
      </c>
      <c r="BO522" s="156"/>
      <c r="BP522" s="162">
        <v>0.6</v>
      </c>
      <c r="BQ522" s="142"/>
      <c r="BR522" s="155" t="s">
        <v>246</v>
      </c>
      <c r="BS522" s="156"/>
      <c r="BT522" s="162">
        <v>0.6</v>
      </c>
      <c r="BU522" s="142"/>
      <c r="BV522" s="155" t="s">
        <v>246</v>
      </c>
      <c r="BW522" s="156"/>
      <c r="BX522" s="162">
        <v>0.6</v>
      </c>
      <c r="BY522" s="142"/>
      <c r="BZ522" s="155" t="s">
        <v>246</v>
      </c>
      <c r="CA522" s="156"/>
      <c r="CB522" s="162">
        <v>0.6</v>
      </c>
      <c r="CC522" s="142"/>
      <c r="CD522" s="155" t="s">
        <v>246</v>
      </c>
      <c r="CE522" s="156"/>
      <c r="CF522" s="162">
        <v>0.6</v>
      </c>
      <c r="CG522" s="142"/>
      <c r="CH522" s="155" t="s">
        <v>246</v>
      </c>
      <c r="CI522" s="156"/>
      <c r="CJ522" s="162">
        <v>0.6</v>
      </c>
      <c r="CK522" s="142"/>
      <c r="CL522" s="155" t="s">
        <v>246</v>
      </c>
      <c r="CM522" s="156"/>
      <c r="CN522" s="162">
        <v>0.6</v>
      </c>
      <c r="CO522" s="142"/>
      <c r="CP522" s="155" t="s">
        <v>246</v>
      </c>
      <c r="CQ522" s="156"/>
      <c r="CR522" s="162">
        <v>0.6</v>
      </c>
      <c r="CS522" s="142"/>
      <c r="CT522" s="155" t="s">
        <v>246</v>
      </c>
      <c r="CU522" s="156"/>
      <c r="CV522" s="162">
        <v>0.6</v>
      </c>
      <c r="CW522" s="142"/>
      <c r="CX522" s="155" t="s">
        <v>246</v>
      </c>
      <c r="CY522" s="156"/>
      <c r="CZ522" s="162">
        <v>0.6</v>
      </c>
      <c r="DA522" s="142"/>
      <c r="DB522" s="155" t="s">
        <v>246</v>
      </c>
      <c r="DC522" s="156"/>
      <c r="DD522" s="162">
        <v>0.6</v>
      </c>
      <c r="DE522" s="142"/>
      <c r="DF522" s="155" t="s">
        <v>246</v>
      </c>
      <c r="DG522" s="156"/>
      <c r="DH522" s="162">
        <v>0.6</v>
      </c>
      <c r="DI522" s="142"/>
      <c r="DJ522" s="155" t="s">
        <v>246</v>
      </c>
      <c r="DK522" s="156"/>
      <c r="DL522" s="162">
        <v>0.6</v>
      </c>
      <c r="DM522" s="142"/>
      <c r="DN522" s="155" t="s">
        <v>246</v>
      </c>
      <c r="DO522" s="156"/>
      <c r="DP522" s="162">
        <v>0.6</v>
      </c>
      <c r="DQ522" s="142"/>
      <c r="DR522" s="155" t="s">
        <v>246</v>
      </c>
      <c r="DS522" s="156"/>
      <c r="DT522" s="162">
        <v>0.6</v>
      </c>
      <c r="DU522" s="142"/>
      <c r="DV522" s="155" t="s">
        <v>246</v>
      </c>
      <c r="DW522" s="156"/>
      <c r="DX522" s="162">
        <v>0.6</v>
      </c>
      <c r="DY522" s="142"/>
      <c r="DZ522" s="155" t="s">
        <v>246</v>
      </c>
      <c r="EA522" s="156"/>
      <c r="EB522" s="162">
        <v>0.6</v>
      </c>
      <c r="EC522" s="142"/>
      <c r="ED522" s="155" t="s">
        <v>246</v>
      </c>
      <c r="EE522" s="156"/>
      <c r="EF522" s="162">
        <v>0.6</v>
      </c>
      <c r="EG522" s="142"/>
      <c r="EH522" s="155" t="s">
        <v>246</v>
      </c>
      <c r="EI522" s="156"/>
      <c r="EJ522" s="162">
        <v>0.6</v>
      </c>
      <c r="EK522" s="142"/>
      <c r="EL522" s="155" t="s">
        <v>246</v>
      </c>
      <c r="EM522" s="156"/>
      <c r="EN522" s="162">
        <v>0.6</v>
      </c>
      <c r="EO522" s="142"/>
      <c r="EP522" s="155" t="s">
        <v>246</v>
      </c>
      <c r="EQ522" s="156"/>
      <c r="ER522" s="162">
        <v>0.6</v>
      </c>
      <c r="ES522" s="142"/>
      <c r="ET522" s="155" t="s">
        <v>246</v>
      </c>
      <c r="EU522" s="156"/>
      <c r="EV522" s="162">
        <v>0.6</v>
      </c>
      <c r="EW522" s="142"/>
      <c r="EX522" s="155" t="s">
        <v>246</v>
      </c>
      <c r="EY522" s="156"/>
      <c r="EZ522" s="162">
        <v>0.6</v>
      </c>
      <c r="FA522" s="142"/>
      <c r="FB522" s="155" t="s">
        <v>246</v>
      </c>
      <c r="FC522" s="156"/>
      <c r="FD522" s="162">
        <v>0.6</v>
      </c>
      <c r="FE522" s="142"/>
      <c r="FF522" s="155" t="s">
        <v>246</v>
      </c>
      <c r="FG522" s="156"/>
      <c r="FH522" s="162">
        <v>0.6</v>
      </c>
      <c r="FI522" s="142"/>
      <c r="FJ522" s="155" t="s">
        <v>246</v>
      </c>
      <c r="FK522" s="156"/>
      <c r="FL522" s="162">
        <v>0.6</v>
      </c>
      <c r="FM522" s="142"/>
      <c r="FN522" s="155" t="s">
        <v>246</v>
      </c>
      <c r="FO522" s="156"/>
      <c r="FP522" s="162">
        <v>0.6</v>
      </c>
      <c r="FQ522" s="142"/>
      <c r="FR522" s="155" t="s">
        <v>246</v>
      </c>
      <c r="FS522" s="156"/>
      <c r="FT522" s="162">
        <v>0.6</v>
      </c>
      <c r="FU522" s="142"/>
      <c r="FV522" s="155" t="s">
        <v>246</v>
      </c>
      <c r="FW522" s="156"/>
      <c r="FX522" s="162">
        <v>0.6</v>
      </c>
      <c r="FY522" s="142"/>
      <c r="FZ522" s="155" t="s">
        <v>246</v>
      </c>
      <c r="GA522" s="156"/>
      <c r="GB522" s="162">
        <v>0.6</v>
      </c>
      <c r="GC522" s="142"/>
      <c r="GD522" s="155" t="s">
        <v>246</v>
      </c>
      <c r="GE522" s="156"/>
      <c r="GF522" s="162">
        <v>0.6</v>
      </c>
      <c r="GG522" s="142"/>
      <c r="GH522" s="155" t="s">
        <v>246</v>
      </c>
      <c r="GI522" s="156"/>
      <c r="GJ522" s="162">
        <v>0.6</v>
      </c>
      <c r="GK522" s="142"/>
      <c r="GL522" s="155" t="s">
        <v>246</v>
      </c>
      <c r="GM522" s="156"/>
      <c r="GN522" s="162">
        <v>0.6</v>
      </c>
      <c r="GO522" s="142"/>
      <c r="GP522" s="155" t="s">
        <v>246</v>
      </c>
      <c r="GQ522" s="156"/>
      <c r="GR522" s="162">
        <v>0.6</v>
      </c>
      <c r="GS522" s="142"/>
      <c r="GT522" s="155" t="s">
        <v>246</v>
      </c>
      <c r="GU522" s="156"/>
      <c r="GV522" s="162">
        <v>0.6</v>
      </c>
      <c r="GW522" s="142"/>
      <c r="GX522" s="155" t="s">
        <v>246</v>
      </c>
      <c r="GY522" s="156"/>
      <c r="GZ522" s="162">
        <v>0.6</v>
      </c>
      <c r="HA522" s="142"/>
      <c r="HB522" s="155" t="s">
        <v>246</v>
      </c>
      <c r="HC522" s="156"/>
      <c r="HD522" s="162">
        <v>0.6</v>
      </c>
      <c r="HE522" s="142"/>
      <c r="HF522" s="155" t="s">
        <v>246</v>
      </c>
      <c r="HG522" s="156"/>
      <c r="HH522" s="162">
        <v>0.6</v>
      </c>
      <c r="HI522" s="142"/>
      <c r="HJ522" s="155" t="s">
        <v>246</v>
      </c>
      <c r="HK522" s="156"/>
      <c r="HL522" s="162">
        <v>0.6</v>
      </c>
      <c r="HM522" s="142"/>
      <c r="HN522" s="155" t="s">
        <v>246</v>
      </c>
      <c r="HO522" s="156"/>
      <c r="HP522" s="162">
        <v>0.6</v>
      </c>
      <c r="HQ522" s="142"/>
      <c r="HR522" s="155" t="s">
        <v>246</v>
      </c>
      <c r="HS522" s="156"/>
      <c r="HT522" s="162">
        <v>0.6</v>
      </c>
      <c r="HU522" s="142"/>
      <c r="HV522" s="155" t="s">
        <v>246</v>
      </c>
      <c r="HW522" s="156"/>
      <c r="HX522" s="162">
        <v>0.6</v>
      </c>
      <c r="HY522" s="142"/>
      <c r="HZ522" s="155" t="s">
        <v>246</v>
      </c>
      <c r="IA522" s="156"/>
      <c r="IB522" s="162">
        <v>0.6</v>
      </c>
      <c r="IC522" s="142"/>
      <c r="ID522" s="155" t="s">
        <v>246</v>
      </c>
      <c r="IE522" s="156"/>
      <c r="IF522" s="162">
        <v>0.6</v>
      </c>
      <c r="IG522" s="142"/>
      <c r="IH522" s="155" t="s">
        <v>246</v>
      </c>
      <c r="II522" s="156"/>
      <c r="IJ522" s="162">
        <v>0.6</v>
      </c>
      <c r="IK522" s="142"/>
      <c r="IL522" s="155" t="s">
        <v>246</v>
      </c>
      <c r="IM522" s="156"/>
      <c r="IN522" s="162">
        <v>0.6</v>
      </c>
      <c r="IO522" s="142"/>
      <c r="IP522" s="155" t="s">
        <v>246</v>
      </c>
      <c r="IQ522" s="156"/>
    </row>
    <row r="523" spans="2:251" ht="23.5" customHeight="1" x14ac:dyDescent="0.4">
      <c r="B523" s="234"/>
      <c r="C523" s="235"/>
      <c r="D523" s="137"/>
      <c r="E523" s="138"/>
      <c r="F523" s="145"/>
      <c r="G523" s="146"/>
      <c r="H523" s="137"/>
      <c r="I523" s="138"/>
      <c r="J523" s="145"/>
      <c r="K523" s="146"/>
      <c r="L523" s="137"/>
      <c r="M523" s="138"/>
      <c r="N523" s="145"/>
      <c r="O523" s="146"/>
      <c r="P523" s="137"/>
      <c r="Q523" s="138"/>
      <c r="R523" s="145"/>
      <c r="S523" s="146"/>
      <c r="T523" s="137"/>
      <c r="U523" s="138"/>
      <c r="V523" s="145"/>
      <c r="W523" s="146"/>
      <c r="X523" s="137"/>
      <c r="Y523" s="138"/>
      <c r="Z523" s="145"/>
      <c r="AA523" s="146"/>
      <c r="AB523" s="137"/>
      <c r="AC523" s="138"/>
      <c r="AD523" s="145"/>
      <c r="AE523" s="146"/>
      <c r="AF523" s="137"/>
      <c r="AG523" s="138"/>
      <c r="AH523" s="145"/>
      <c r="AI523" s="146"/>
      <c r="AJ523" s="137"/>
      <c r="AK523" s="138"/>
      <c r="AL523" s="145"/>
      <c r="AM523" s="146"/>
      <c r="AN523" s="137"/>
      <c r="AO523" s="138"/>
      <c r="AP523" s="145"/>
      <c r="AQ523" s="146"/>
      <c r="AR523" s="137"/>
      <c r="AS523" s="138"/>
      <c r="AT523" s="145"/>
      <c r="AU523" s="146"/>
      <c r="AV523" s="161">
        <f t="shared" ref="AV523" si="195">6.15</f>
        <v>6.15</v>
      </c>
      <c r="AW523" s="138"/>
      <c r="AX523" s="139" t="s">
        <v>134</v>
      </c>
      <c r="AY523" s="140"/>
      <c r="AZ523" s="161">
        <f t="shared" ref="AZ523" si="196">6.15</f>
        <v>6.15</v>
      </c>
      <c r="BA523" s="138"/>
      <c r="BB523" s="139" t="s">
        <v>134</v>
      </c>
      <c r="BC523" s="140"/>
      <c r="BD523" s="161">
        <f t="shared" ref="BD523" si="197">6.15</f>
        <v>6.15</v>
      </c>
      <c r="BE523" s="138"/>
      <c r="BF523" s="139" t="s">
        <v>134</v>
      </c>
      <c r="BG523" s="140"/>
      <c r="BH523" s="161">
        <f t="shared" ref="BH523" si="198">6.15</f>
        <v>6.15</v>
      </c>
      <c r="BI523" s="138"/>
      <c r="BJ523" s="139" t="s">
        <v>134</v>
      </c>
      <c r="BK523" s="140"/>
      <c r="BL523" s="161">
        <f t="shared" ref="BL523" si="199">6.15</f>
        <v>6.15</v>
      </c>
      <c r="BM523" s="138"/>
      <c r="BN523" s="139" t="s">
        <v>134</v>
      </c>
      <c r="BO523" s="140"/>
      <c r="BP523" s="161">
        <v>6.1000000000000005</v>
      </c>
      <c r="BQ523" s="138"/>
      <c r="BR523" s="139" t="s">
        <v>134</v>
      </c>
      <c r="BS523" s="140"/>
      <c r="BT523" s="161">
        <v>6.1000000000000005</v>
      </c>
      <c r="BU523" s="138"/>
      <c r="BV523" s="139" t="s">
        <v>134</v>
      </c>
      <c r="BW523" s="140"/>
      <c r="BX523" s="161">
        <v>6.1000000000000005</v>
      </c>
      <c r="BY523" s="138"/>
      <c r="BZ523" s="139" t="s">
        <v>134</v>
      </c>
      <c r="CA523" s="140"/>
      <c r="CB523" s="161">
        <v>6.1000000000000005</v>
      </c>
      <c r="CC523" s="138"/>
      <c r="CD523" s="139" t="s">
        <v>134</v>
      </c>
      <c r="CE523" s="140"/>
      <c r="CF523" s="161">
        <v>6.1000000000000005</v>
      </c>
      <c r="CG523" s="138"/>
      <c r="CH523" s="139" t="s">
        <v>134</v>
      </c>
      <c r="CI523" s="140"/>
      <c r="CJ523" s="161">
        <v>6.1000000000000005</v>
      </c>
      <c r="CK523" s="138"/>
      <c r="CL523" s="139" t="s">
        <v>134</v>
      </c>
      <c r="CM523" s="140"/>
      <c r="CN523" s="161">
        <v>6.1000000000000005</v>
      </c>
      <c r="CO523" s="138"/>
      <c r="CP523" s="139" t="s">
        <v>134</v>
      </c>
      <c r="CQ523" s="140"/>
      <c r="CR523" s="161">
        <v>6.1000000000000005</v>
      </c>
      <c r="CS523" s="138"/>
      <c r="CT523" s="139" t="s">
        <v>134</v>
      </c>
      <c r="CU523" s="140"/>
      <c r="CV523" s="161">
        <v>6.1000000000000005</v>
      </c>
      <c r="CW523" s="138"/>
      <c r="CX523" s="139" t="s">
        <v>134</v>
      </c>
      <c r="CY523" s="140"/>
      <c r="CZ523" s="161">
        <v>10.220000000000001</v>
      </c>
      <c r="DA523" s="138"/>
      <c r="DB523" s="139" t="s">
        <v>134</v>
      </c>
      <c r="DC523" s="140"/>
      <c r="DD523" s="161">
        <v>10.220000000000001</v>
      </c>
      <c r="DE523" s="138"/>
      <c r="DF523" s="139" t="s">
        <v>134</v>
      </c>
      <c r="DG523" s="140"/>
      <c r="DH523" s="161">
        <v>10.220000000000001</v>
      </c>
      <c r="DI523" s="138"/>
      <c r="DJ523" s="139" t="s">
        <v>134</v>
      </c>
      <c r="DK523" s="140"/>
      <c r="DL523" s="161">
        <v>10.220000000000001</v>
      </c>
      <c r="DM523" s="138"/>
      <c r="DN523" s="139" t="s">
        <v>134</v>
      </c>
      <c r="DO523" s="140"/>
      <c r="DP523" s="161">
        <v>10.220000000000001</v>
      </c>
      <c r="DQ523" s="138"/>
      <c r="DR523" s="139" t="s">
        <v>134</v>
      </c>
      <c r="DS523" s="140"/>
      <c r="DT523" s="161">
        <v>10.220000000000001</v>
      </c>
      <c r="DU523" s="138"/>
      <c r="DV523" s="139" t="s">
        <v>134</v>
      </c>
      <c r="DW523" s="140"/>
      <c r="DX523" s="161">
        <v>10.220000000000001</v>
      </c>
      <c r="DY523" s="138"/>
      <c r="DZ523" s="139" t="s">
        <v>134</v>
      </c>
      <c r="EA523" s="140"/>
      <c r="EB523" s="161">
        <v>10.220000000000001</v>
      </c>
      <c r="EC523" s="138"/>
      <c r="ED523" s="139" t="s">
        <v>134</v>
      </c>
      <c r="EE523" s="140"/>
      <c r="EF523" s="161">
        <v>10.220000000000001</v>
      </c>
      <c r="EG523" s="138"/>
      <c r="EH523" s="139" t="s">
        <v>134</v>
      </c>
      <c r="EI523" s="140"/>
      <c r="EJ523" s="161">
        <v>10.220000000000001</v>
      </c>
      <c r="EK523" s="138"/>
      <c r="EL523" s="139" t="s">
        <v>134</v>
      </c>
      <c r="EM523" s="140"/>
      <c r="EN523" s="161">
        <v>10.220000000000001</v>
      </c>
      <c r="EO523" s="138"/>
      <c r="EP523" s="139" t="s">
        <v>134</v>
      </c>
      <c r="EQ523" s="140"/>
      <c r="ER523" s="161">
        <v>10.220000000000001</v>
      </c>
      <c r="ES523" s="138"/>
      <c r="ET523" s="139" t="s">
        <v>134</v>
      </c>
      <c r="EU523" s="140"/>
      <c r="EV523" s="161">
        <v>10.220000000000001</v>
      </c>
      <c r="EW523" s="138"/>
      <c r="EX523" s="139" t="s">
        <v>134</v>
      </c>
      <c r="EY523" s="140"/>
      <c r="EZ523" s="161">
        <v>10.220000000000001</v>
      </c>
      <c r="FA523" s="138"/>
      <c r="FB523" s="139" t="s">
        <v>134</v>
      </c>
      <c r="FC523" s="140"/>
      <c r="FD523" s="161">
        <v>14.35</v>
      </c>
      <c r="FE523" s="138"/>
      <c r="FF523" s="139" t="s">
        <v>134</v>
      </c>
      <c r="FG523" s="140"/>
      <c r="FH523" s="161">
        <v>14.35</v>
      </c>
      <c r="FI523" s="138"/>
      <c r="FJ523" s="139" t="s">
        <v>134</v>
      </c>
      <c r="FK523" s="140"/>
      <c r="FL523" s="161">
        <v>14.35</v>
      </c>
      <c r="FM523" s="138"/>
      <c r="FN523" s="139" t="s">
        <v>134</v>
      </c>
      <c r="FO523" s="140"/>
      <c r="FP523" s="161">
        <v>14.299999999999999</v>
      </c>
      <c r="FQ523" s="138"/>
      <c r="FR523" s="139" t="s">
        <v>134</v>
      </c>
      <c r="FS523" s="140"/>
      <c r="FT523" s="161">
        <v>14.299999999999999</v>
      </c>
      <c r="FU523" s="138"/>
      <c r="FV523" s="139" t="s">
        <v>134</v>
      </c>
      <c r="FW523" s="140"/>
      <c r="FX523" s="161">
        <v>14.299999999999999</v>
      </c>
      <c r="FY523" s="138"/>
      <c r="FZ523" s="139" t="s">
        <v>134</v>
      </c>
      <c r="GA523" s="140"/>
      <c r="GB523" s="161">
        <v>14.299999999999999</v>
      </c>
      <c r="GC523" s="138"/>
      <c r="GD523" s="139" t="s">
        <v>134</v>
      </c>
      <c r="GE523" s="140"/>
      <c r="GF523" s="161">
        <v>14.299999999999999</v>
      </c>
      <c r="GG523" s="138"/>
      <c r="GH523" s="139" t="s">
        <v>134</v>
      </c>
      <c r="GI523" s="140"/>
      <c r="GJ523" s="161">
        <v>14.299999999999999</v>
      </c>
      <c r="GK523" s="138"/>
      <c r="GL523" s="139" t="s">
        <v>134</v>
      </c>
      <c r="GM523" s="140"/>
      <c r="GN523" s="161">
        <v>14.299999999999999</v>
      </c>
      <c r="GO523" s="138"/>
      <c r="GP523" s="139" t="s">
        <v>134</v>
      </c>
      <c r="GQ523" s="140"/>
      <c r="GR523" s="161">
        <v>14.299999999999999</v>
      </c>
      <c r="GS523" s="138"/>
      <c r="GT523" s="139" t="s">
        <v>134</v>
      </c>
      <c r="GU523" s="140"/>
      <c r="GV523" s="161">
        <v>14.299999999999999</v>
      </c>
      <c r="GW523" s="138"/>
      <c r="GX523" s="139" t="s">
        <v>134</v>
      </c>
      <c r="GY523" s="140"/>
      <c r="GZ523" s="161">
        <v>14.299999999999999</v>
      </c>
      <c r="HA523" s="138"/>
      <c r="HB523" s="139" t="s">
        <v>134</v>
      </c>
      <c r="HC523" s="140"/>
      <c r="HD523" s="161">
        <v>14.299999999999999</v>
      </c>
      <c r="HE523" s="138"/>
      <c r="HF523" s="139" t="s">
        <v>134</v>
      </c>
      <c r="HG523" s="140"/>
      <c r="HH523" s="161">
        <v>14.299999999999999</v>
      </c>
      <c r="HI523" s="138"/>
      <c r="HJ523" s="139" t="s">
        <v>134</v>
      </c>
      <c r="HK523" s="140"/>
      <c r="HL523" s="161">
        <v>14.299999999999999</v>
      </c>
      <c r="HM523" s="138"/>
      <c r="HN523" s="139" t="s">
        <v>134</v>
      </c>
      <c r="HO523" s="140"/>
      <c r="HP523" s="161">
        <v>14.299999999999999</v>
      </c>
      <c r="HQ523" s="138"/>
      <c r="HR523" s="139" t="s">
        <v>134</v>
      </c>
      <c r="HS523" s="140"/>
      <c r="HT523" s="161">
        <v>14.299999999999999</v>
      </c>
      <c r="HU523" s="138"/>
      <c r="HV523" s="139" t="s">
        <v>134</v>
      </c>
      <c r="HW523" s="140"/>
      <c r="HX523" s="161">
        <v>14.299999999999999</v>
      </c>
      <c r="HY523" s="138"/>
      <c r="HZ523" s="139" t="s">
        <v>134</v>
      </c>
      <c r="IA523" s="140"/>
      <c r="IB523" s="161">
        <v>14.299999999999999</v>
      </c>
      <c r="IC523" s="138"/>
      <c r="ID523" s="139" t="s">
        <v>134</v>
      </c>
      <c r="IE523" s="140"/>
      <c r="IF523" s="161">
        <v>14.299999999999999</v>
      </c>
      <c r="IG523" s="138"/>
      <c r="IH523" s="139" t="s">
        <v>134</v>
      </c>
      <c r="II523" s="140"/>
      <c r="IJ523" s="161">
        <v>14.299999999999999</v>
      </c>
      <c r="IK523" s="138"/>
      <c r="IL523" s="139" t="s">
        <v>134</v>
      </c>
      <c r="IM523" s="140"/>
      <c r="IN523" s="161">
        <v>14.299999999999999</v>
      </c>
      <c r="IO523" s="138"/>
      <c r="IP523" s="139" t="s">
        <v>134</v>
      </c>
      <c r="IQ523" s="140"/>
    </row>
    <row r="524" spans="2:251" ht="23.5" customHeight="1" x14ac:dyDescent="0.4">
      <c r="B524" s="232" t="s">
        <v>229</v>
      </c>
      <c r="C524" s="233"/>
      <c r="D524" s="141" t="s">
        <v>8</v>
      </c>
      <c r="E524" s="142"/>
      <c r="F524" s="143" t="s">
        <v>8</v>
      </c>
      <c r="G524" s="144"/>
      <c r="H524" s="141" t="s">
        <v>8</v>
      </c>
      <c r="I524" s="142"/>
      <c r="J524" s="143" t="s">
        <v>8</v>
      </c>
      <c r="K524" s="144"/>
      <c r="L524" s="141" t="s">
        <v>8</v>
      </c>
      <c r="M524" s="142"/>
      <c r="N524" s="143" t="s">
        <v>8</v>
      </c>
      <c r="O524" s="144"/>
      <c r="P524" s="141" t="s">
        <v>8</v>
      </c>
      <c r="Q524" s="142"/>
      <c r="R524" s="143" t="s">
        <v>8</v>
      </c>
      <c r="S524" s="144"/>
      <c r="T524" s="141" t="s">
        <v>8</v>
      </c>
      <c r="U524" s="142"/>
      <c r="V524" s="143" t="s">
        <v>8</v>
      </c>
      <c r="W524" s="144"/>
      <c r="X524" s="141" t="s">
        <v>8</v>
      </c>
      <c r="Y524" s="142"/>
      <c r="Z524" s="143" t="s">
        <v>8</v>
      </c>
      <c r="AA524" s="144"/>
      <c r="AB524" s="141" t="s">
        <v>8</v>
      </c>
      <c r="AC524" s="142"/>
      <c r="AD524" s="143" t="s">
        <v>8</v>
      </c>
      <c r="AE524" s="144"/>
      <c r="AF524" s="141" t="s">
        <v>8</v>
      </c>
      <c r="AG524" s="142"/>
      <c r="AH524" s="143" t="s">
        <v>8</v>
      </c>
      <c r="AI524" s="144"/>
      <c r="AJ524" s="141" t="s">
        <v>8</v>
      </c>
      <c r="AK524" s="142"/>
      <c r="AL524" s="143" t="s">
        <v>8</v>
      </c>
      <c r="AM524" s="144"/>
      <c r="AN524" s="141" t="s">
        <v>8</v>
      </c>
      <c r="AO524" s="142"/>
      <c r="AP524" s="143" t="s">
        <v>8</v>
      </c>
      <c r="AQ524" s="144"/>
      <c r="AR524" s="141" t="s">
        <v>8</v>
      </c>
      <c r="AS524" s="142"/>
      <c r="AT524" s="143" t="s">
        <v>8</v>
      </c>
      <c r="AU524" s="144"/>
      <c r="AV524" s="162">
        <v>0.6</v>
      </c>
      <c r="AW524" s="142"/>
      <c r="AX524" s="155" t="s">
        <v>246</v>
      </c>
      <c r="AY524" s="156"/>
      <c r="AZ524" s="162">
        <v>0.6</v>
      </c>
      <c r="BA524" s="142"/>
      <c r="BB524" s="155" t="s">
        <v>246</v>
      </c>
      <c r="BC524" s="156"/>
      <c r="BD524" s="162">
        <v>0.6</v>
      </c>
      <c r="BE524" s="142"/>
      <c r="BF524" s="155" t="s">
        <v>246</v>
      </c>
      <c r="BG524" s="156"/>
      <c r="BH524" s="162">
        <v>0.6</v>
      </c>
      <c r="BI524" s="142"/>
      <c r="BJ524" s="155" t="s">
        <v>246</v>
      </c>
      <c r="BK524" s="156"/>
      <c r="BL524" s="162">
        <v>0.6</v>
      </c>
      <c r="BM524" s="142"/>
      <c r="BN524" s="155" t="s">
        <v>246</v>
      </c>
      <c r="BO524" s="156"/>
      <c r="BP524" s="162">
        <v>0.6</v>
      </c>
      <c r="BQ524" s="142"/>
      <c r="BR524" s="155" t="s">
        <v>246</v>
      </c>
      <c r="BS524" s="156"/>
      <c r="BT524" s="162">
        <v>0.6</v>
      </c>
      <c r="BU524" s="142"/>
      <c r="BV524" s="155" t="s">
        <v>246</v>
      </c>
      <c r="BW524" s="156"/>
      <c r="BX524" s="162">
        <v>0.6</v>
      </c>
      <c r="BY524" s="142"/>
      <c r="BZ524" s="155" t="s">
        <v>246</v>
      </c>
      <c r="CA524" s="156"/>
      <c r="CB524" s="162">
        <v>0.6</v>
      </c>
      <c r="CC524" s="142"/>
      <c r="CD524" s="155" t="s">
        <v>246</v>
      </c>
      <c r="CE524" s="156"/>
      <c r="CF524" s="162">
        <v>0.6</v>
      </c>
      <c r="CG524" s="142"/>
      <c r="CH524" s="155" t="s">
        <v>246</v>
      </c>
      <c r="CI524" s="156"/>
      <c r="CJ524" s="162">
        <v>0.6</v>
      </c>
      <c r="CK524" s="142"/>
      <c r="CL524" s="155" t="s">
        <v>246</v>
      </c>
      <c r="CM524" s="156"/>
      <c r="CN524" s="162">
        <v>0.6</v>
      </c>
      <c r="CO524" s="142"/>
      <c r="CP524" s="155" t="s">
        <v>246</v>
      </c>
      <c r="CQ524" s="156"/>
      <c r="CR524" s="162">
        <v>0.6</v>
      </c>
      <c r="CS524" s="142"/>
      <c r="CT524" s="155" t="s">
        <v>246</v>
      </c>
      <c r="CU524" s="156"/>
      <c r="CV524" s="162">
        <v>0.6</v>
      </c>
      <c r="CW524" s="142"/>
      <c r="CX524" s="155" t="s">
        <v>246</v>
      </c>
      <c r="CY524" s="156"/>
      <c r="CZ524" s="162">
        <v>0.6</v>
      </c>
      <c r="DA524" s="142"/>
      <c r="DB524" s="155" t="s">
        <v>246</v>
      </c>
      <c r="DC524" s="156"/>
      <c r="DD524" s="162">
        <v>0.6</v>
      </c>
      <c r="DE524" s="142"/>
      <c r="DF524" s="155" t="s">
        <v>246</v>
      </c>
      <c r="DG524" s="156"/>
      <c r="DH524" s="162">
        <v>0.6</v>
      </c>
      <c r="DI524" s="142"/>
      <c r="DJ524" s="155" t="s">
        <v>246</v>
      </c>
      <c r="DK524" s="156"/>
      <c r="DL524" s="162">
        <v>0.6</v>
      </c>
      <c r="DM524" s="142"/>
      <c r="DN524" s="155" t="s">
        <v>246</v>
      </c>
      <c r="DO524" s="156"/>
      <c r="DP524" s="162">
        <v>0.6</v>
      </c>
      <c r="DQ524" s="142"/>
      <c r="DR524" s="155" t="s">
        <v>246</v>
      </c>
      <c r="DS524" s="156"/>
      <c r="DT524" s="162">
        <v>0.6</v>
      </c>
      <c r="DU524" s="142"/>
      <c r="DV524" s="155" t="s">
        <v>246</v>
      </c>
      <c r="DW524" s="156"/>
      <c r="DX524" s="162">
        <v>0.6</v>
      </c>
      <c r="DY524" s="142"/>
      <c r="DZ524" s="155" t="s">
        <v>246</v>
      </c>
      <c r="EA524" s="156"/>
      <c r="EB524" s="162">
        <v>0.6</v>
      </c>
      <c r="EC524" s="142"/>
      <c r="ED524" s="155" t="s">
        <v>246</v>
      </c>
      <c r="EE524" s="156"/>
      <c r="EF524" s="162">
        <v>0.6</v>
      </c>
      <c r="EG524" s="142"/>
      <c r="EH524" s="155" t="s">
        <v>246</v>
      </c>
      <c r="EI524" s="156"/>
      <c r="EJ524" s="162">
        <v>0.6</v>
      </c>
      <c r="EK524" s="142"/>
      <c r="EL524" s="155" t="s">
        <v>246</v>
      </c>
      <c r="EM524" s="156"/>
      <c r="EN524" s="162">
        <v>0.6</v>
      </c>
      <c r="EO524" s="142"/>
      <c r="EP524" s="155" t="s">
        <v>246</v>
      </c>
      <c r="EQ524" s="156"/>
      <c r="ER524" s="162">
        <v>0.6</v>
      </c>
      <c r="ES524" s="142"/>
      <c r="ET524" s="155" t="s">
        <v>246</v>
      </c>
      <c r="EU524" s="156"/>
      <c r="EV524" s="162">
        <v>0.6</v>
      </c>
      <c r="EW524" s="142"/>
      <c r="EX524" s="155" t="s">
        <v>246</v>
      </c>
      <c r="EY524" s="156"/>
      <c r="EZ524" s="162">
        <v>0.6</v>
      </c>
      <c r="FA524" s="142"/>
      <c r="FB524" s="155" t="s">
        <v>246</v>
      </c>
      <c r="FC524" s="156"/>
      <c r="FD524" s="162">
        <v>0.6</v>
      </c>
      <c r="FE524" s="142"/>
      <c r="FF524" s="155" t="s">
        <v>246</v>
      </c>
      <c r="FG524" s="156"/>
      <c r="FH524" s="162">
        <v>0.6</v>
      </c>
      <c r="FI524" s="142"/>
      <c r="FJ524" s="155" t="s">
        <v>246</v>
      </c>
      <c r="FK524" s="156"/>
      <c r="FL524" s="162">
        <v>0.6</v>
      </c>
      <c r="FM524" s="142"/>
      <c r="FN524" s="155" t="s">
        <v>246</v>
      </c>
      <c r="FO524" s="156"/>
      <c r="FP524" s="162">
        <v>0.6</v>
      </c>
      <c r="FQ524" s="142"/>
      <c r="FR524" s="155" t="s">
        <v>246</v>
      </c>
      <c r="FS524" s="156"/>
      <c r="FT524" s="162">
        <v>0.6</v>
      </c>
      <c r="FU524" s="142"/>
      <c r="FV524" s="155" t="s">
        <v>246</v>
      </c>
      <c r="FW524" s="156"/>
      <c r="FX524" s="162">
        <v>0.6</v>
      </c>
      <c r="FY524" s="142"/>
      <c r="FZ524" s="155" t="s">
        <v>246</v>
      </c>
      <c r="GA524" s="156"/>
      <c r="GB524" s="162">
        <v>0.6</v>
      </c>
      <c r="GC524" s="142"/>
      <c r="GD524" s="155" t="s">
        <v>246</v>
      </c>
      <c r="GE524" s="156"/>
      <c r="GF524" s="162">
        <v>0.6</v>
      </c>
      <c r="GG524" s="142"/>
      <c r="GH524" s="155" t="s">
        <v>246</v>
      </c>
      <c r="GI524" s="156"/>
      <c r="GJ524" s="162">
        <v>0.6</v>
      </c>
      <c r="GK524" s="142"/>
      <c r="GL524" s="155" t="s">
        <v>246</v>
      </c>
      <c r="GM524" s="156"/>
      <c r="GN524" s="162">
        <v>0.6</v>
      </c>
      <c r="GO524" s="142"/>
      <c r="GP524" s="155" t="s">
        <v>246</v>
      </c>
      <c r="GQ524" s="156"/>
      <c r="GR524" s="162">
        <v>0.6</v>
      </c>
      <c r="GS524" s="142"/>
      <c r="GT524" s="155" t="s">
        <v>246</v>
      </c>
      <c r="GU524" s="156"/>
      <c r="GV524" s="162">
        <v>0.6</v>
      </c>
      <c r="GW524" s="142"/>
      <c r="GX524" s="155" t="s">
        <v>246</v>
      </c>
      <c r="GY524" s="156"/>
      <c r="GZ524" s="162">
        <v>0.6</v>
      </c>
      <c r="HA524" s="142"/>
      <c r="HB524" s="155" t="s">
        <v>246</v>
      </c>
      <c r="HC524" s="156"/>
      <c r="HD524" s="162">
        <v>0.6</v>
      </c>
      <c r="HE524" s="142"/>
      <c r="HF524" s="155" t="s">
        <v>246</v>
      </c>
      <c r="HG524" s="156"/>
      <c r="HH524" s="162">
        <v>0.6</v>
      </c>
      <c r="HI524" s="142"/>
      <c r="HJ524" s="155" t="s">
        <v>246</v>
      </c>
      <c r="HK524" s="156"/>
      <c r="HL524" s="162">
        <v>0.6</v>
      </c>
      <c r="HM524" s="142"/>
      <c r="HN524" s="155" t="s">
        <v>246</v>
      </c>
      <c r="HO524" s="156"/>
      <c r="HP524" s="162">
        <v>0.6</v>
      </c>
      <c r="HQ524" s="142"/>
      <c r="HR524" s="155" t="s">
        <v>246</v>
      </c>
      <c r="HS524" s="156"/>
      <c r="HT524" s="162">
        <v>0.6</v>
      </c>
      <c r="HU524" s="142"/>
      <c r="HV524" s="155" t="s">
        <v>246</v>
      </c>
      <c r="HW524" s="156"/>
      <c r="HX524" s="162">
        <v>0.6</v>
      </c>
      <c r="HY524" s="142"/>
      <c r="HZ524" s="155" t="s">
        <v>246</v>
      </c>
      <c r="IA524" s="156"/>
      <c r="IB524" s="162">
        <v>0.6</v>
      </c>
      <c r="IC524" s="142"/>
      <c r="ID524" s="155" t="s">
        <v>246</v>
      </c>
      <c r="IE524" s="156"/>
      <c r="IF524" s="162">
        <v>0.6</v>
      </c>
      <c r="IG524" s="142"/>
      <c r="IH524" s="155" t="s">
        <v>246</v>
      </c>
      <c r="II524" s="156"/>
      <c r="IJ524" s="162">
        <v>0.6</v>
      </c>
      <c r="IK524" s="142"/>
      <c r="IL524" s="155" t="s">
        <v>246</v>
      </c>
      <c r="IM524" s="156"/>
      <c r="IN524" s="162">
        <v>0.6</v>
      </c>
      <c r="IO524" s="142"/>
      <c r="IP524" s="155" t="s">
        <v>246</v>
      </c>
      <c r="IQ524" s="156"/>
    </row>
    <row r="525" spans="2:251" ht="23.5" customHeight="1" x14ac:dyDescent="0.4">
      <c r="B525" s="234"/>
      <c r="C525" s="235"/>
      <c r="D525" s="137"/>
      <c r="E525" s="138"/>
      <c r="F525" s="145"/>
      <c r="G525" s="146"/>
      <c r="H525" s="137"/>
      <c r="I525" s="138"/>
      <c r="J525" s="145"/>
      <c r="K525" s="146"/>
      <c r="L525" s="137"/>
      <c r="M525" s="138"/>
      <c r="N525" s="145"/>
      <c r="O525" s="146"/>
      <c r="P525" s="137"/>
      <c r="Q525" s="138"/>
      <c r="R525" s="145"/>
      <c r="S525" s="146"/>
      <c r="T525" s="137"/>
      <c r="U525" s="138"/>
      <c r="V525" s="145"/>
      <c r="W525" s="146"/>
      <c r="X525" s="137"/>
      <c r="Y525" s="138"/>
      <c r="Z525" s="145"/>
      <c r="AA525" s="146"/>
      <c r="AB525" s="137"/>
      <c r="AC525" s="138"/>
      <c r="AD525" s="145"/>
      <c r="AE525" s="146"/>
      <c r="AF525" s="137"/>
      <c r="AG525" s="138"/>
      <c r="AH525" s="145"/>
      <c r="AI525" s="146"/>
      <c r="AJ525" s="137"/>
      <c r="AK525" s="138"/>
      <c r="AL525" s="145"/>
      <c r="AM525" s="146"/>
      <c r="AN525" s="137"/>
      <c r="AO525" s="138"/>
      <c r="AP525" s="145"/>
      <c r="AQ525" s="146"/>
      <c r="AR525" s="137"/>
      <c r="AS525" s="138"/>
      <c r="AT525" s="145"/>
      <c r="AU525" s="146"/>
      <c r="AV525" s="161">
        <f t="shared" ref="AV525" si="200">6.15</f>
        <v>6.15</v>
      </c>
      <c r="AW525" s="138"/>
      <c r="AX525" s="139" t="s">
        <v>134</v>
      </c>
      <c r="AY525" s="140"/>
      <c r="AZ525" s="161">
        <f t="shared" ref="AZ525" si="201">6.15</f>
        <v>6.15</v>
      </c>
      <c r="BA525" s="138"/>
      <c r="BB525" s="139" t="s">
        <v>134</v>
      </c>
      <c r="BC525" s="140"/>
      <c r="BD525" s="161">
        <f t="shared" ref="BD525" si="202">6.15</f>
        <v>6.15</v>
      </c>
      <c r="BE525" s="138"/>
      <c r="BF525" s="139" t="s">
        <v>134</v>
      </c>
      <c r="BG525" s="140"/>
      <c r="BH525" s="161">
        <f t="shared" ref="BH525" si="203">6.15</f>
        <v>6.15</v>
      </c>
      <c r="BI525" s="138"/>
      <c r="BJ525" s="139" t="s">
        <v>134</v>
      </c>
      <c r="BK525" s="140"/>
      <c r="BL525" s="161">
        <f t="shared" ref="BL525" si="204">6.15</f>
        <v>6.15</v>
      </c>
      <c r="BM525" s="138"/>
      <c r="BN525" s="139" t="s">
        <v>134</v>
      </c>
      <c r="BO525" s="140"/>
      <c r="BP525" s="161">
        <v>6.1000000000000005</v>
      </c>
      <c r="BQ525" s="138"/>
      <c r="BR525" s="139" t="s">
        <v>134</v>
      </c>
      <c r="BS525" s="140"/>
      <c r="BT525" s="161">
        <v>6.1000000000000005</v>
      </c>
      <c r="BU525" s="138"/>
      <c r="BV525" s="139" t="s">
        <v>134</v>
      </c>
      <c r="BW525" s="140"/>
      <c r="BX525" s="161">
        <v>6.1000000000000005</v>
      </c>
      <c r="BY525" s="138"/>
      <c r="BZ525" s="139" t="s">
        <v>134</v>
      </c>
      <c r="CA525" s="140"/>
      <c r="CB525" s="161">
        <v>6.1000000000000005</v>
      </c>
      <c r="CC525" s="138"/>
      <c r="CD525" s="139" t="s">
        <v>134</v>
      </c>
      <c r="CE525" s="140"/>
      <c r="CF525" s="161">
        <v>6.1000000000000005</v>
      </c>
      <c r="CG525" s="138"/>
      <c r="CH525" s="139" t="s">
        <v>134</v>
      </c>
      <c r="CI525" s="140"/>
      <c r="CJ525" s="161">
        <v>6.1000000000000005</v>
      </c>
      <c r="CK525" s="138"/>
      <c r="CL525" s="139" t="s">
        <v>134</v>
      </c>
      <c r="CM525" s="140"/>
      <c r="CN525" s="161">
        <v>6.1000000000000005</v>
      </c>
      <c r="CO525" s="138"/>
      <c r="CP525" s="139" t="s">
        <v>134</v>
      </c>
      <c r="CQ525" s="140"/>
      <c r="CR525" s="161">
        <v>6.1000000000000005</v>
      </c>
      <c r="CS525" s="138"/>
      <c r="CT525" s="139" t="s">
        <v>134</v>
      </c>
      <c r="CU525" s="140"/>
      <c r="CV525" s="161">
        <v>6.1000000000000005</v>
      </c>
      <c r="CW525" s="138"/>
      <c r="CX525" s="139" t="s">
        <v>134</v>
      </c>
      <c r="CY525" s="140"/>
      <c r="CZ525" s="161">
        <v>10.220000000000001</v>
      </c>
      <c r="DA525" s="138"/>
      <c r="DB525" s="139" t="s">
        <v>134</v>
      </c>
      <c r="DC525" s="140"/>
      <c r="DD525" s="161">
        <v>10.220000000000001</v>
      </c>
      <c r="DE525" s="138"/>
      <c r="DF525" s="139" t="s">
        <v>134</v>
      </c>
      <c r="DG525" s="140"/>
      <c r="DH525" s="161">
        <v>10.220000000000001</v>
      </c>
      <c r="DI525" s="138"/>
      <c r="DJ525" s="139" t="s">
        <v>134</v>
      </c>
      <c r="DK525" s="140"/>
      <c r="DL525" s="161">
        <v>10.220000000000001</v>
      </c>
      <c r="DM525" s="138"/>
      <c r="DN525" s="139" t="s">
        <v>134</v>
      </c>
      <c r="DO525" s="140"/>
      <c r="DP525" s="161">
        <v>10.220000000000001</v>
      </c>
      <c r="DQ525" s="138"/>
      <c r="DR525" s="139" t="s">
        <v>134</v>
      </c>
      <c r="DS525" s="140"/>
      <c r="DT525" s="161">
        <v>10.220000000000001</v>
      </c>
      <c r="DU525" s="138"/>
      <c r="DV525" s="139" t="s">
        <v>134</v>
      </c>
      <c r="DW525" s="140"/>
      <c r="DX525" s="161">
        <v>10.220000000000001</v>
      </c>
      <c r="DY525" s="138"/>
      <c r="DZ525" s="139" t="s">
        <v>134</v>
      </c>
      <c r="EA525" s="140"/>
      <c r="EB525" s="161">
        <v>10.220000000000001</v>
      </c>
      <c r="EC525" s="138"/>
      <c r="ED525" s="139" t="s">
        <v>134</v>
      </c>
      <c r="EE525" s="140"/>
      <c r="EF525" s="161">
        <v>10.220000000000001</v>
      </c>
      <c r="EG525" s="138"/>
      <c r="EH525" s="139" t="s">
        <v>134</v>
      </c>
      <c r="EI525" s="140"/>
      <c r="EJ525" s="161">
        <v>10.220000000000001</v>
      </c>
      <c r="EK525" s="138"/>
      <c r="EL525" s="139" t="s">
        <v>134</v>
      </c>
      <c r="EM525" s="140"/>
      <c r="EN525" s="161">
        <v>10.220000000000001</v>
      </c>
      <c r="EO525" s="138"/>
      <c r="EP525" s="139" t="s">
        <v>134</v>
      </c>
      <c r="EQ525" s="140"/>
      <c r="ER525" s="161">
        <v>10.220000000000001</v>
      </c>
      <c r="ES525" s="138"/>
      <c r="ET525" s="139" t="s">
        <v>134</v>
      </c>
      <c r="EU525" s="140"/>
      <c r="EV525" s="161">
        <v>10.220000000000001</v>
      </c>
      <c r="EW525" s="138"/>
      <c r="EX525" s="139" t="s">
        <v>134</v>
      </c>
      <c r="EY525" s="140"/>
      <c r="EZ525" s="161">
        <v>10.220000000000001</v>
      </c>
      <c r="FA525" s="138"/>
      <c r="FB525" s="139" t="s">
        <v>134</v>
      </c>
      <c r="FC525" s="140"/>
      <c r="FD525" s="161">
        <v>14.35</v>
      </c>
      <c r="FE525" s="138"/>
      <c r="FF525" s="139" t="s">
        <v>134</v>
      </c>
      <c r="FG525" s="140"/>
      <c r="FH525" s="161">
        <v>14.35</v>
      </c>
      <c r="FI525" s="138"/>
      <c r="FJ525" s="139" t="s">
        <v>134</v>
      </c>
      <c r="FK525" s="140"/>
      <c r="FL525" s="161">
        <v>14.35</v>
      </c>
      <c r="FM525" s="138"/>
      <c r="FN525" s="139" t="s">
        <v>134</v>
      </c>
      <c r="FO525" s="140"/>
      <c r="FP525" s="161">
        <v>14.299999999999999</v>
      </c>
      <c r="FQ525" s="138"/>
      <c r="FR525" s="139" t="s">
        <v>134</v>
      </c>
      <c r="FS525" s="140"/>
      <c r="FT525" s="161">
        <v>14.299999999999999</v>
      </c>
      <c r="FU525" s="138"/>
      <c r="FV525" s="139" t="s">
        <v>134</v>
      </c>
      <c r="FW525" s="140"/>
      <c r="FX525" s="161">
        <v>14.299999999999999</v>
      </c>
      <c r="FY525" s="138"/>
      <c r="FZ525" s="139" t="s">
        <v>134</v>
      </c>
      <c r="GA525" s="140"/>
      <c r="GB525" s="161">
        <v>14.299999999999999</v>
      </c>
      <c r="GC525" s="138"/>
      <c r="GD525" s="139" t="s">
        <v>134</v>
      </c>
      <c r="GE525" s="140"/>
      <c r="GF525" s="161">
        <v>14.299999999999999</v>
      </c>
      <c r="GG525" s="138"/>
      <c r="GH525" s="139" t="s">
        <v>134</v>
      </c>
      <c r="GI525" s="140"/>
      <c r="GJ525" s="161">
        <v>14.299999999999999</v>
      </c>
      <c r="GK525" s="138"/>
      <c r="GL525" s="139" t="s">
        <v>134</v>
      </c>
      <c r="GM525" s="140"/>
      <c r="GN525" s="161">
        <v>14.299999999999999</v>
      </c>
      <c r="GO525" s="138"/>
      <c r="GP525" s="139" t="s">
        <v>134</v>
      </c>
      <c r="GQ525" s="140"/>
      <c r="GR525" s="161">
        <v>14.299999999999999</v>
      </c>
      <c r="GS525" s="138"/>
      <c r="GT525" s="139" t="s">
        <v>134</v>
      </c>
      <c r="GU525" s="140"/>
      <c r="GV525" s="161">
        <v>14.299999999999999</v>
      </c>
      <c r="GW525" s="138"/>
      <c r="GX525" s="139" t="s">
        <v>134</v>
      </c>
      <c r="GY525" s="140"/>
      <c r="GZ525" s="161">
        <v>14.299999999999999</v>
      </c>
      <c r="HA525" s="138"/>
      <c r="HB525" s="139" t="s">
        <v>134</v>
      </c>
      <c r="HC525" s="140"/>
      <c r="HD525" s="161">
        <v>14.299999999999999</v>
      </c>
      <c r="HE525" s="138"/>
      <c r="HF525" s="139" t="s">
        <v>134</v>
      </c>
      <c r="HG525" s="140"/>
      <c r="HH525" s="161">
        <v>14.299999999999999</v>
      </c>
      <c r="HI525" s="138"/>
      <c r="HJ525" s="139" t="s">
        <v>134</v>
      </c>
      <c r="HK525" s="140"/>
      <c r="HL525" s="161">
        <v>14.299999999999999</v>
      </c>
      <c r="HM525" s="138"/>
      <c r="HN525" s="139" t="s">
        <v>134</v>
      </c>
      <c r="HO525" s="140"/>
      <c r="HP525" s="161">
        <v>14.299999999999999</v>
      </c>
      <c r="HQ525" s="138"/>
      <c r="HR525" s="139" t="s">
        <v>134</v>
      </c>
      <c r="HS525" s="140"/>
      <c r="HT525" s="161">
        <v>14.299999999999999</v>
      </c>
      <c r="HU525" s="138"/>
      <c r="HV525" s="139" t="s">
        <v>134</v>
      </c>
      <c r="HW525" s="140"/>
      <c r="HX525" s="161">
        <v>14.299999999999999</v>
      </c>
      <c r="HY525" s="138"/>
      <c r="HZ525" s="139" t="s">
        <v>134</v>
      </c>
      <c r="IA525" s="140"/>
      <c r="IB525" s="161">
        <v>14.299999999999999</v>
      </c>
      <c r="IC525" s="138"/>
      <c r="ID525" s="139" t="s">
        <v>134</v>
      </c>
      <c r="IE525" s="140"/>
      <c r="IF525" s="161">
        <v>14.299999999999999</v>
      </c>
      <c r="IG525" s="138"/>
      <c r="IH525" s="139" t="s">
        <v>134</v>
      </c>
      <c r="II525" s="140"/>
      <c r="IJ525" s="161">
        <v>14.299999999999999</v>
      </c>
      <c r="IK525" s="138"/>
      <c r="IL525" s="139" t="s">
        <v>134</v>
      </c>
      <c r="IM525" s="140"/>
      <c r="IN525" s="161">
        <v>14.299999999999999</v>
      </c>
      <c r="IO525" s="138"/>
      <c r="IP525" s="139" t="s">
        <v>134</v>
      </c>
      <c r="IQ525" s="140"/>
    </row>
    <row r="526" spans="2:251" ht="23.5" customHeight="1" x14ac:dyDescent="0.4">
      <c r="B526" s="232" t="s">
        <v>105</v>
      </c>
      <c r="C526" s="233"/>
      <c r="D526" s="141" t="s">
        <v>8</v>
      </c>
      <c r="E526" s="142"/>
      <c r="F526" s="143" t="s">
        <v>8</v>
      </c>
      <c r="G526" s="144"/>
      <c r="H526" s="141" t="s">
        <v>8</v>
      </c>
      <c r="I526" s="142"/>
      <c r="J526" s="143" t="s">
        <v>8</v>
      </c>
      <c r="K526" s="144"/>
      <c r="L526" s="141" t="s">
        <v>8</v>
      </c>
      <c r="M526" s="142"/>
      <c r="N526" s="143" t="s">
        <v>8</v>
      </c>
      <c r="O526" s="144"/>
      <c r="P526" s="141" t="s">
        <v>8</v>
      </c>
      <c r="Q526" s="142"/>
      <c r="R526" s="143" t="s">
        <v>8</v>
      </c>
      <c r="S526" s="144"/>
      <c r="T526" s="141" t="s">
        <v>8</v>
      </c>
      <c r="U526" s="142"/>
      <c r="V526" s="143" t="s">
        <v>8</v>
      </c>
      <c r="W526" s="144"/>
      <c r="X526" s="141" t="s">
        <v>8</v>
      </c>
      <c r="Y526" s="142"/>
      <c r="Z526" s="143" t="s">
        <v>8</v>
      </c>
      <c r="AA526" s="144"/>
      <c r="AB526" s="141" t="s">
        <v>8</v>
      </c>
      <c r="AC526" s="142"/>
      <c r="AD526" s="143" t="s">
        <v>8</v>
      </c>
      <c r="AE526" s="144"/>
      <c r="AF526" s="141" t="s">
        <v>8</v>
      </c>
      <c r="AG526" s="142"/>
      <c r="AH526" s="143" t="s">
        <v>8</v>
      </c>
      <c r="AI526" s="144"/>
      <c r="AJ526" s="141" t="s">
        <v>8</v>
      </c>
      <c r="AK526" s="142"/>
      <c r="AL526" s="143" t="s">
        <v>8</v>
      </c>
      <c r="AM526" s="144"/>
      <c r="AN526" s="141" t="s">
        <v>8</v>
      </c>
      <c r="AO526" s="142"/>
      <c r="AP526" s="143" t="s">
        <v>8</v>
      </c>
      <c r="AQ526" s="144"/>
      <c r="AR526" s="141" t="s">
        <v>8</v>
      </c>
      <c r="AS526" s="142"/>
      <c r="AT526" s="143" t="s">
        <v>8</v>
      </c>
      <c r="AU526" s="144"/>
      <c r="AV526" s="162">
        <v>0.6</v>
      </c>
      <c r="AW526" s="142"/>
      <c r="AX526" s="155" t="s">
        <v>246</v>
      </c>
      <c r="AY526" s="156"/>
      <c r="AZ526" s="162">
        <v>0.6</v>
      </c>
      <c r="BA526" s="142"/>
      <c r="BB526" s="155" t="s">
        <v>246</v>
      </c>
      <c r="BC526" s="156"/>
      <c r="BD526" s="162">
        <v>0.6</v>
      </c>
      <c r="BE526" s="142"/>
      <c r="BF526" s="155" t="s">
        <v>246</v>
      </c>
      <c r="BG526" s="156"/>
      <c r="BH526" s="162">
        <v>0.6</v>
      </c>
      <c r="BI526" s="142"/>
      <c r="BJ526" s="155" t="s">
        <v>246</v>
      </c>
      <c r="BK526" s="156"/>
      <c r="BL526" s="162">
        <v>0.6</v>
      </c>
      <c r="BM526" s="142"/>
      <c r="BN526" s="155" t="s">
        <v>246</v>
      </c>
      <c r="BO526" s="156"/>
      <c r="BP526" s="162">
        <v>0.6</v>
      </c>
      <c r="BQ526" s="142"/>
      <c r="BR526" s="155" t="s">
        <v>246</v>
      </c>
      <c r="BS526" s="156"/>
      <c r="BT526" s="162">
        <v>0.6</v>
      </c>
      <c r="BU526" s="142"/>
      <c r="BV526" s="155" t="s">
        <v>246</v>
      </c>
      <c r="BW526" s="156"/>
      <c r="BX526" s="162">
        <v>0.6</v>
      </c>
      <c r="BY526" s="142"/>
      <c r="BZ526" s="155" t="s">
        <v>246</v>
      </c>
      <c r="CA526" s="156"/>
      <c r="CB526" s="162">
        <v>0.6</v>
      </c>
      <c r="CC526" s="142"/>
      <c r="CD526" s="155" t="s">
        <v>246</v>
      </c>
      <c r="CE526" s="156"/>
      <c r="CF526" s="162">
        <v>0.6</v>
      </c>
      <c r="CG526" s="142"/>
      <c r="CH526" s="155" t="s">
        <v>246</v>
      </c>
      <c r="CI526" s="156"/>
      <c r="CJ526" s="162">
        <v>0.6</v>
      </c>
      <c r="CK526" s="142"/>
      <c r="CL526" s="155" t="s">
        <v>246</v>
      </c>
      <c r="CM526" s="156"/>
      <c r="CN526" s="162">
        <v>0.6</v>
      </c>
      <c r="CO526" s="142"/>
      <c r="CP526" s="155" t="s">
        <v>246</v>
      </c>
      <c r="CQ526" s="156"/>
      <c r="CR526" s="162">
        <v>0.6</v>
      </c>
      <c r="CS526" s="142"/>
      <c r="CT526" s="155" t="s">
        <v>246</v>
      </c>
      <c r="CU526" s="156"/>
      <c r="CV526" s="162">
        <v>0.6</v>
      </c>
      <c r="CW526" s="142"/>
      <c r="CX526" s="155" t="s">
        <v>246</v>
      </c>
      <c r="CY526" s="156"/>
      <c r="CZ526" s="162">
        <v>0.6</v>
      </c>
      <c r="DA526" s="142"/>
      <c r="DB526" s="155" t="s">
        <v>246</v>
      </c>
      <c r="DC526" s="156"/>
      <c r="DD526" s="162">
        <v>0.6</v>
      </c>
      <c r="DE526" s="142"/>
      <c r="DF526" s="155" t="s">
        <v>246</v>
      </c>
      <c r="DG526" s="156"/>
      <c r="DH526" s="162">
        <v>0.6</v>
      </c>
      <c r="DI526" s="142"/>
      <c r="DJ526" s="155" t="s">
        <v>246</v>
      </c>
      <c r="DK526" s="156"/>
      <c r="DL526" s="162">
        <v>0.6</v>
      </c>
      <c r="DM526" s="142"/>
      <c r="DN526" s="155" t="s">
        <v>246</v>
      </c>
      <c r="DO526" s="156"/>
      <c r="DP526" s="141">
        <v>1.27</v>
      </c>
      <c r="DQ526" s="142"/>
      <c r="DR526" s="155" t="s">
        <v>134</v>
      </c>
      <c r="DS526" s="156"/>
      <c r="DT526" s="141">
        <v>1.27</v>
      </c>
      <c r="DU526" s="142"/>
      <c r="DV526" s="155" t="s">
        <v>134</v>
      </c>
      <c r="DW526" s="156"/>
      <c r="DX526" s="141">
        <v>1.27</v>
      </c>
      <c r="DY526" s="142"/>
      <c r="DZ526" s="155" t="s">
        <v>134</v>
      </c>
      <c r="EA526" s="156"/>
      <c r="EB526" s="141">
        <v>1.27</v>
      </c>
      <c r="EC526" s="142"/>
      <c r="ED526" s="155" t="s">
        <v>134</v>
      </c>
      <c r="EE526" s="156"/>
      <c r="EF526" s="141">
        <v>1.27</v>
      </c>
      <c r="EG526" s="142"/>
      <c r="EH526" s="155" t="s">
        <v>134</v>
      </c>
      <c r="EI526" s="156"/>
      <c r="EJ526" s="141">
        <v>1.27</v>
      </c>
      <c r="EK526" s="142"/>
      <c r="EL526" s="155" t="s">
        <v>134</v>
      </c>
      <c r="EM526" s="156"/>
      <c r="EN526" s="141">
        <v>1.27</v>
      </c>
      <c r="EO526" s="142"/>
      <c r="EP526" s="155" t="s">
        <v>134</v>
      </c>
      <c r="EQ526" s="156"/>
      <c r="ER526" s="141">
        <v>1.27</v>
      </c>
      <c r="ES526" s="142"/>
      <c r="ET526" s="155" t="s">
        <v>134</v>
      </c>
      <c r="EU526" s="156"/>
      <c r="EV526" s="141">
        <v>1.27</v>
      </c>
      <c r="EW526" s="142"/>
      <c r="EX526" s="155" t="s">
        <v>134</v>
      </c>
      <c r="EY526" s="156"/>
      <c r="EZ526" s="141">
        <v>1.27</v>
      </c>
      <c r="FA526" s="142"/>
      <c r="FB526" s="155" t="s">
        <v>134</v>
      </c>
      <c r="FC526" s="156"/>
      <c r="FD526" s="141">
        <v>1.27</v>
      </c>
      <c r="FE526" s="142"/>
      <c r="FF526" s="155" t="s">
        <v>134</v>
      </c>
      <c r="FG526" s="156"/>
      <c r="FH526" s="141">
        <v>1.27</v>
      </c>
      <c r="FI526" s="142"/>
      <c r="FJ526" s="155" t="s">
        <v>134</v>
      </c>
      <c r="FK526" s="156"/>
      <c r="FL526" s="141">
        <v>1.27</v>
      </c>
      <c r="FM526" s="142"/>
      <c r="FN526" s="155" t="s">
        <v>134</v>
      </c>
      <c r="FO526" s="156"/>
      <c r="FP526" s="141">
        <v>1.22</v>
      </c>
      <c r="FQ526" s="142"/>
      <c r="FR526" s="155" t="s">
        <v>134</v>
      </c>
      <c r="FS526" s="156"/>
      <c r="FT526" s="141">
        <v>1.22</v>
      </c>
      <c r="FU526" s="142"/>
      <c r="FV526" s="155" t="s">
        <v>134</v>
      </c>
      <c r="FW526" s="156"/>
      <c r="FX526" s="141">
        <v>1.22</v>
      </c>
      <c r="FY526" s="142"/>
      <c r="FZ526" s="155" t="s">
        <v>134</v>
      </c>
      <c r="GA526" s="156"/>
      <c r="GB526" s="141">
        <v>1.22</v>
      </c>
      <c r="GC526" s="142"/>
      <c r="GD526" s="155" t="s">
        <v>134</v>
      </c>
      <c r="GE526" s="156"/>
      <c r="GF526" s="141">
        <v>1.22</v>
      </c>
      <c r="GG526" s="142"/>
      <c r="GH526" s="155" t="s">
        <v>134</v>
      </c>
      <c r="GI526" s="156"/>
      <c r="GJ526" s="141">
        <v>1.22</v>
      </c>
      <c r="GK526" s="142"/>
      <c r="GL526" s="155" t="s">
        <v>134</v>
      </c>
      <c r="GM526" s="156"/>
      <c r="GN526" s="141">
        <v>1.22</v>
      </c>
      <c r="GO526" s="142"/>
      <c r="GP526" s="155" t="s">
        <v>134</v>
      </c>
      <c r="GQ526" s="156"/>
      <c r="GR526" s="141">
        <v>1.22</v>
      </c>
      <c r="GS526" s="142"/>
      <c r="GT526" s="155" t="s">
        <v>134</v>
      </c>
      <c r="GU526" s="156"/>
      <c r="GV526" s="141">
        <v>1.22</v>
      </c>
      <c r="GW526" s="142"/>
      <c r="GX526" s="155" t="s">
        <v>134</v>
      </c>
      <c r="GY526" s="156"/>
      <c r="GZ526" s="141">
        <v>1.22</v>
      </c>
      <c r="HA526" s="142"/>
      <c r="HB526" s="155" t="s">
        <v>134</v>
      </c>
      <c r="HC526" s="156"/>
      <c r="HD526" s="141">
        <v>1.22</v>
      </c>
      <c r="HE526" s="142"/>
      <c r="HF526" s="155" t="s">
        <v>134</v>
      </c>
      <c r="HG526" s="156"/>
      <c r="HH526" s="141">
        <v>1.22</v>
      </c>
      <c r="HI526" s="142"/>
      <c r="HJ526" s="155" t="s">
        <v>134</v>
      </c>
      <c r="HK526" s="156"/>
      <c r="HL526" s="141">
        <v>1.22</v>
      </c>
      <c r="HM526" s="142"/>
      <c r="HN526" s="155" t="s">
        <v>134</v>
      </c>
      <c r="HO526" s="156"/>
      <c r="HP526" s="141">
        <v>1.22</v>
      </c>
      <c r="HQ526" s="142"/>
      <c r="HR526" s="155" t="s">
        <v>134</v>
      </c>
      <c r="HS526" s="156"/>
      <c r="HT526" s="141">
        <v>1.22</v>
      </c>
      <c r="HU526" s="142"/>
      <c r="HV526" s="155" t="s">
        <v>134</v>
      </c>
      <c r="HW526" s="156"/>
      <c r="HX526" s="141">
        <v>1.22</v>
      </c>
      <c r="HY526" s="142"/>
      <c r="HZ526" s="155" t="s">
        <v>134</v>
      </c>
      <c r="IA526" s="156"/>
      <c r="IB526" s="141">
        <v>1.22</v>
      </c>
      <c r="IC526" s="142"/>
      <c r="ID526" s="155" t="s">
        <v>134</v>
      </c>
      <c r="IE526" s="156"/>
      <c r="IF526" s="141">
        <v>1.22</v>
      </c>
      <c r="IG526" s="142"/>
      <c r="IH526" s="155" t="s">
        <v>134</v>
      </c>
      <c r="II526" s="156"/>
      <c r="IJ526" s="141">
        <v>1.22</v>
      </c>
      <c r="IK526" s="142"/>
      <c r="IL526" s="155" t="s">
        <v>134</v>
      </c>
      <c r="IM526" s="156"/>
      <c r="IN526" s="141">
        <v>1.22</v>
      </c>
      <c r="IO526" s="142"/>
      <c r="IP526" s="155" t="s">
        <v>134</v>
      </c>
      <c r="IQ526" s="156"/>
    </row>
    <row r="527" spans="2:251" ht="23.5" customHeight="1" x14ac:dyDescent="0.4">
      <c r="B527" s="234"/>
      <c r="C527" s="235"/>
      <c r="D527" s="137"/>
      <c r="E527" s="138"/>
      <c r="F527" s="145"/>
      <c r="G527" s="146"/>
      <c r="H527" s="137"/>
      <c r="I527" s="138"/>
      <c r="J527" s="145"/>
      <c r="K527" s="146"/>
      <c r="L527" s="137"/>
      <c r="M527" s="138"/>
      <c r="N527" s="145"/>
      <c r="O527" s="146"/>
      <c r="P527" s="137"/>
      <c r="Q527" s="138"/>
      <c r="R527" s="145"/>
      <c r="S527" s="146"/>
      <c r="T527" s="137"/>
      <c r="U527" s="138"/>
      <c r="V527" s="145"/>
      <c r="W527" s="146"/>
      <c r="X527" s="137"/>
      <c r="Y527" s="138"/>
      <c r="Z527" s="145"/>
      <c r="AA527" s="146"/>
      <c r="AB527" s="137"/>
      <c r="AC527" s="138"/>
      <c r="AD527" s="145"/>
      <c r="AE527" s="146"/>
      <c r="AF527" s="137"/>
      <c r="AG527" s="138"/>
      <c r="AH527" s="145"/>
      <c r="AI527" s="146"/>
      <c r="AJ527" s="137"/>
      <c r="AK527" s="138"/>
      <c r="AL527" s="145"/>
      <c r="AM527" s="146"/>
      <c r="AN527" s="137"/>
      <c r="AO527" s="138"/>
      <c r="AP527" s="145"/>
      <c r="AQ527" s="146"/>
      <c r="AR527" s="137"/>
      <c r="AS527" s="138"/>
      <c r="AT527" s="145"/>
      <c r="AU527" s="146"/>
      <c r="AV527" s="161">
        <f t="shared" ref="AV527" si="205">6.15</f>
        <v>6.15</v>
      </c>
      <c r="AW527" s="138"/>
      <c r="AX527" s="139" t="s">
        <v>134</v>
      </c>
      <c r="AY527" s="140"/>
      <c r="AZ527" s="161">
        <f t="shared" ref="AZ527" si="206">6.15</f>
        <v>6.15</v>
      </c>
      <c r="BA527" s="138"/>
      <c r="BB527" s="139" t="s">
        <v>134</v>
      </c>
      <c r="BC527" s="140"/>
      <c r="BD527" s="161">
        <f t="shared" ref="BD527" si="207">6.15</f>
        <v>6.15</v>
      </c>
      <c r="BE527" s="138"/>
      <c r="BF527" s="139" t="s">
        <v>134</v>
      </c>
      <c r="BG527" s="140"/>
      <c r="BH527" s="161">
        <f t="shared" ref="BH527" si="208">6.15</f>
        <v>6.15</v>
      </c>
      <c r="BI527" s="138"/>
      <c r="BJ527" s="139" t="s">
        <v>134</v>
      </c>
      <c r="BK527" s="140"/>
      <c r="BL527" s="161">
        <f t="shared" ref="BL527" si="209">6.15</f>
        <v>6.15</v>
      </c>
      <c r="BM527" s="138"/>
      <c r="BN527" s="139" t="s">
        <v>134</v>
      </c>
      <c r="BO527" s="140"/>
      <c r="BP527" s="161">
        <v>6.1000000000000005</v>
      </c>
      <c r="BQ527" s="138"/>
      <c r="BR527" s="139" t="s">
        <v>134</v>
      </c>
      <c r="BS527" s="140"/>
      <c r="BT527" s="161">
        <v>6.1000000000000005</v>
      </c>
      <c r="BU527" s="138"/>
      <c r="BV527" s="139" t="s">
        <v>134</v>
      </c>
      <c r="BW527" s="140"/>
      <c r="BX527" s="161">
        <v>6.1000000000000005</v>
      </c>
      <c r="BY527" s="138"/>
      <c r="BZ527" s="139" t="s">
        <v>134</v>
      </c>
      <c r="CA527" s="140"/>
      <c r="CB527" s="161">
        <v>6.1000000000000005</v>
      </c>
      <c r="CC527" s="138"/>
      <c r="CD527" s="139" t="s">
        <v>134</v>
      </c>
      <c r="CE527" s="140"/>
      <c r="CF527" s="161">
        <v>6.1000000000000005</v>
      </c>
      <c r="CG527" s="138"/>
      <c r="CH527" s="139" t="s">
        <v>134</v>
      </c>
      <c r="CI527" s="140"/>
      <c r="CJ527" s="161">
        <v>6.1000000000000005</v>
      </c>
      <c r="CK527" s="138"/>
      <c r="CL527" s="139" t="s">
        <v>134</v>
      </c>
      <c r="CM527" s="140"/>
      <c r="CN527" s="161">
        <v>6.1000000000000005</v>
      </c>
      <c r="CO527" s="138"/>
      <c r="CP527" s="139" t="s">
        <v>134</v>
      </c>
      <c r="CQ527" s="140"/>
      <c r="CR527" s="161">
        <v>6.1000000000000005</v>
      </c>
      <c r="CS527" s="138"/>
      <c r="CT527" s="139" t="s">
        <v>134</v>
      </c>
      <c r="CU527" s="140"/>
      <c r="CV527" s="161">
        <v>6.1000000000000005</v>
      </c>
      <c r="CW527" s="138"/>
      <c r="CX527" s="139" t="s">
        <v>134</v>
      </c>
      <c r="CY527" s="140"/>
      <c r="CZ527" s="161">
        <v>10.220000000000001</v>
      </c>
      <c r="DA527" s="138"/>
      <c r="DB527" s="139" t="s">
        <v>134</v>
      </c>
      <c r="DC527" s="140"/>
      <c r="DD527" s="161">
        <v>10.220000000000001</v>
      </c>
      <c r="DE527" s="138"/>
      <c r="DF527" s="139" t="s">
        <v>134</v>
      </c>
      <c r="DG527" s="140"/>
      <c r="DH527" s="161">
        <v>10.220000000000001</v>
      </c>
      <c r="DI527" s="138"/>
      <c r="DJ527" s="139" t="s">
        <v>134</v>
      </c>
      <c r="DK527" s="140"/>
      <c r="DL527" s="161">
        <v>10.220000000000001</v>
      </c>
      <c r="DM527" s="138"/>
      <c r="DN527" s="139" t="s">
        <v>134</v>
      </c>
      <c r="DO527" s="140"/>
      <c r="DP527" s="137">
        <v>10.220000000000001</v>
      </c>
      <c r="DQ527" s="138"/>
      <c r="DR527" s="139" t="s">
        <v>134</v>
      </c>
      <c r="DS527" s="140"/>
      <c r="DT527" s="137">
        <v>10.220000000000001</v>
      </c>
      <c r="DU527" s="138"/>
      <c r="DV527" s="139" t="s">
        <v>134</v>
      </c>
      <c r="DW527" s="140"/>
      <c r="DX527" s="137">
        <v>10.220000000000001</v>
      </c>
      <c r="DY527" s="138"/>
      <c r="DZ527" s="139" t="s">
        <v>134</v>
      </c>
      <c r="EA527" s="140"/>
      <c r="EB527" s="137">
        <v>10.220000000000001</v>
      </c>
      <c r="EC527" s="138"/>
      <c r="ED527" s="139" t="s">
        <v>134</v>
      </c>
      <c r="EE527" s="140"/>
      <c r="EF527" s="137">
        <v>10.220000000000001</v>
      </c>
      <c r="EG527" s="138"/>
      <c r="EH527" s="139" t="s">
        <v>134</v>
      </c>
      <c r="EI527" s="140"/>
      <c r="EJ527" s="137">
        <v>10.220000000000001</v>
      </c>
      <c r="EK527" s="138"/>
      <c r="EL527" s="139" t="s">
        <v>134</v>
      </c>
      <c r="EM527" s="140"/>
      <c r="EN527" s="137">
        <v>10.220000000000001</v>
      </c>
      <c r="EO527" s="138"/>
      <c r="EP527" s="139" t="s">
        <v>134</v>
      </c>
      <c r="EQ527" s="140"/>
      <c r="ER527" s="137">
        <v>10.220000000000001</v>
      </c>
      <c r="ES527" s="138"/>
      <c r="ET527" s="139" t="s">
        <v>134</v>
      </c>
      <c r="EU527" s="140"/>
      <c r="EV527" s="137">
        <v>10.220000000000001</v>
      </c>
      <c r="EW527" s="138"/>
      <c r="EX527" s="139" t="s">
        <v>134</v>
      </c>
      <c r="EY527" s="140"/>
      <c r="EZ527" s="137">
        <v>10.220000000000001</v>
      </c>
      <c r="FA527" s="138"/>
      <c r="FB527" s="139" t="s">
        <v>134</v>
      </c>
      <c r="FC527" s="140"/>
      <c r="FD527" s="137">
        <v>10.220000000000001</v>
      </c>
      <c r="FE527" s="138"/>
      <c r="FF527" s="139" t="s">
        <v>134</v>
      </c>
      <c r="FG527" s="140"/>
      <c r="FH527" s="137">
        <v>10.220000000000001</v>
      </c>
      <c r="FI527" s="138"/>
      <c r="FJ527" s="139" t="s">
        <v>134</v>
      </c>
      <c r="FK527" s="140"/>
      <c r="FL527" s="137">
        <v>10.220000000000001</v>
      </c>
      <c r="FM527" s="138"/>
      <c r="FN527" s="139" t="s">
        <v>134</v>
      </c>
      <c r="FO527" s="140"/>
      <c r="FP527" s="137">
        <v>10.17</v>
      </c>
      <c r="FQ527" s="138"/>
      <c r="FR527" s="139" t="s">
        <v>134</v>
      </c>
      <c r="FS527" s="140"/>
      <c r="FT527" s="137">
        <v>10.17</v>
      </c>
      <c r="FU527" s="138"/>
      <c r="FV527" s="139" t="s">
        <v>134</v>
      </c>
      <c r="FW527" s="140"/>
      <c r="FX527" s="137">
        <v>10.17</v>
      </c>
      <c r="FY527" s="138"/>
      <c r="FZ527" s="139" t="s">
        <v>134</v>
      </c>
      <c r="GA527" s="140"/>
      <c r="GB527" s="137">
        <v>10.17</v>
      </c>
      <c r="GC527" s="138"/>
      <c r="GD527" s="139" t="s">
        <v>134</v>
      </c>
      <c r="GE527" s="140"/>
      <c r="GF527" s="137">
        <v>10.17</v>
      </c>
      <c r="GG527" s="138"/>
      <c r="GH527" s="139" t="s">
        <v>134</v>
      </c>
      <c r="GI527" s="140"/>
      <c r="GJ527" s="137">
        <v>10.17</v>
      </c>
      <c r="GK527" s="138"/>
      <c r="GL527" s="139" t="s">
        <v>134</v>
      </c>
      <c r="GM527" s="140"/>
      <c r="GN527" s="137">
        <v>10.17</v>
      </c>
      <c r="GO527" s="138"/>
      <c r="GP527" s="139" t="s">
        <v>134</v>
      </c>
      <c r="GQ527" s="140"/>
      <c r="GR527" s="137">
        <v>10.17</v>
      </c>
      <c r="GS527" s="138"/>
      <c r="GT527" s="139" t="s">
        <v>134</v>
      </c>
      <c r="GU527" s="140"/>
      <c r="GV527" s="137">
        <v>10.17</v>
      </c>
      <c r="GW527" s="138"/>
      <c r="GX527" s="139" t="s">
        <v>134</v>
      </c>
      <c r="GY527" s="140"/>
      <c r="GZ527" s="137">
        <v>10.17</v>
      </c>
      <c r="HA527" s="138"/>
      <c r="HB527" s="139" t="s">
        <v>134</v>
      </c>
      <c r="HC527" s="140"/>
      <c r="HD527" s="137">
        <v>10.17</v>
      </c>
      <c r="HE527" s="138"/>
      <c r="HF527" s="139" t="s">
        <v>134</v>
      </c>
      <c r="HG527" s="140"/>
      <c r="HH527" s="137">
        <v>10.17</v>
      </c>
      <c r="HI527" s="138"/>
      <c r="HJ527" s="139" t="s">
        <v>134</v>
      </c>
      <c r="HK527" s="140"/>
      <c r="HL527" s="137">
        <v>10.17</v>
      </c>
      <c r="HM527" s="138"/>
      <c r="HN527" s="139" t="s">
        <v>134</v>
      </c>
      <c r="HO527" s="140"/>
      <c r="HP527" s="137">
        <v>10.17</v>
      </c>
      <c r="HQ527" s="138"/>
      <c r="HR527" s="139" t="s">
        <v>134</v>
      </c>
      <c r="HS527" s="140"/>
      <c r="HT527" s="137">
        <v>10.17</v>
      </c>
      <c r="HU527" s="138"/>
      <c r="HV527" s="139" t="s">
        <v>134</v>
      </c>
      <c r="HW527" s="140"/>
      <c r="HX527" s="137">
        <v>10.17</v>
      </c>
      <c r="HY527" s="138"/>
      <c r="HZ527" s="139" t="s">
        <v>134</v>
      </c>
      <c r="IA527" s="140"/>
      <c r="IB527" s="137">
        <v>10.17</v>
      </c>
      <c r="IC527" s="138"/>
      <c r="ID527" s="139" t="s">
        <v>134</v>
      </c>
      <c r="IE527" s="140"/>
      <c r="IF527" s="137">
        <v>10.17</v>
      </c>
      <c r="IG527" s="138"/>
      <c r="IH527" s="139" t="s">
        <v>134</v>
      </c>
      <c r="II527" s="140"/>
      <c r="IJ527" s="137">
        <v>10.17</v>
      </c>
      <c r="IK527" s="138"/>
      <c r="IL527" s="139" t="s">
        <v>134</v>
      </c>
      <c r="IM527" s="140"/>
      <c r="IN527" s="137">
        <v>10.17</v>
      </c>
      <c r="IO527" s="138"/>
      <c r="IP527" s="139" t="s">
        <v>134</v>
      </c>
      <c r="IQ527" s="140"/>
    </row>
    <row r="528" spans="2:251" ht="23.5" customHeight="1" x14ac:dyDescent="0.4">
      <c r="B528" s="232" t="s">
        <v>230</v>
      </c>
      <c r="C528" s="233"/>
      <c r="D528" s="141" t="s">
        <v>8</v>
      </c>
      <c r="E528" s="142"/>
      <c r="F528" s="143" t="s">
        <v>8</v>
      </c>
      <c r="G528" s="144"/>
      <c r="H528" s="141" t="s">
        <v>8</v>
      </c>
      <c r="I528" s="142"/>
      <c r="J528" s="143" t="s">
        <v>8</v>
      </c>
      <c r="K528" s="144"/>
      <c r="L528" s="141" t="s">
        <v>8</v>
      </c>
      <c r="M528" s="142"/>
      <c r="N528" s="143" t="s">
        <v>8</v>
      </c>
      <c r="O528" s="144"/>
      <c r="P528" s="141" t="s">
        <v>8</v>
      </c>
      <c r="Q528" s="142"/>
      <c r="R528" s="143" t="s">
        <v>8</v>
      </c>
      <c r="S528" s="144"/>
      <c r="T528" s="141" t="s">
        <v>8</v>
      </c>
      <c r="U528" s="142"/>
      <c r="V528" s="143" t="s">
        <v>8</v>
      </c>
      <c r="W528" s="144"/>
      <c r="X528" s="141" t="s">
        <v>8</v>
      </c>
      <c r="Y528" s="142"/>
      <c r="Z528" s="143" t="s">
        <v>8</v>
      </c>
      <c r="AA528" s="144"/>
      <c r="AB528" s="141" t="s">
        <v>8</v>
      </c>
      <c r="AC528" s="142"/>
      <c r="AD528" s="143" t="s">
        <v>8</v>
      </c>
      <c r="AE528" s="144"/>
      <c r="AF528" s="141" t="s">
        <v>8</v>
      </c>
      <c r="AG528" s="142"/>
      <c r="AH528" s="143" t="s">
        <v>8</v>
      </c>
      <c r="AI528" s="144"/>
      <c r="AJ528" s="141" t="s">
        <v>8</v>
      </c>
      <c r="AK528" s="142"/>
      <c r="AL528" s="143" t="s">
        <v>8</v>
      </c>
      <c r="AM528" s="144"/>
      <c r="AN528" s="141" t="s">
        <v>8</v>
      </c>
      <c r="AO528" s="142"/>
      <c r="AP528" s="143" t="s">
        <v>8</v>
      </c>
      <c r="AQ528" s="144"/>
      <c r="AR528" s="141" t="s">
        <v>8</v>
      </c>
      <c r="AS528" s="142"/>
      <c r="AT528" s="143" t="s">
        <v>8</v>
      </c>
      <c r="AU528" s="144"/>
      <c r="AV528" s="162">
        <v>0.6</v>
      </c>
      <c r="AW528" s="142"/>
      <c r="AX528" s="155" t="s">
        <v>246</v>
      </c>
      <c r="AY528" s="156"/>
      <c r="AZ528" s="162">
        <v>0.6</v>
      </c>
      <c r="BA528" s="142"/>
      <c r="BB528" s="155" t="s">
        <v>246</v>
      </c>
      <c r="BC528" s="156"/>
      <c r="BD528" s="162">
        <v>0.6</v>
      </c>
      <c r="BE528" s="142"/>
      <c r="BF528" s="155" t="s">
        <v>246</v>
      </c>
      <c r="BG528" s="156"/>
      <c r="BH528" s="162">
        <v>0.6</v>
      </c>
      <c r="BI528" s="142"/>
      <c r="BJ528" s="155" t="s">
        <v>246</v>
      </c>
      <c r="BK528" s="156"/>
      <c r="BL528" s="162">
        <v>0.6</v>
      </c>
      <c r="BM528" s="142"/>
      <c r="BN528" s="155" t="s">
        <v>246</v>
      </c>
      <c r="BO528" s="156"/>
      <c r="BP528" s="162">
        <v>0.6</v>
      </c>
      <c r="BQ528" s="142"/>
      <c r="BR528" s="155" t="s">
        <v>246</v>
      </c>
      <c r="BS528" s="156"/>
      <c r="BT528" s="162">
        <v>0.6</v>
      </c>
      <c r="BU528" s="142"/>
      <c r="BV528" s="155" t="s">
        <v>246</v>
      </c>
      <c r="BW528" s="156"/>
      <c r="BX528" s="162">
        <v>0.6</v>
      </c>
      <c r="BY528" s="142"/>
      <c r="BZ528" s="155" t="s">
        <v>246</v>
      </c>
      <c r="CA528" s="156"/>
      <c r="CB528" s="162">
        <v>0.6</v>
      </c>
      <c r="CC528" s="142"/>
      <c r="CD528" s="155" t="s">
        <v>246</v>
      </c>
      <c r="CE528" s="156"/>
      <c r="CF528" s="162">
        <v>0.6</v>
      </c>
      <c r="CG528" s="142"/>
      <c r="CH528" s="155" t="s">
        <v>246</v>
      </c>
      <c r="CI528" s="156"/>
      <c r="CJ528" s="162">
        <v>0.6</v>
      </c>
      <c r="CK528" s="142"/>
      <c r="CL528" s="155" t="s">
        <v>246</v>
      </c>
      <c r="CM528" s="156"/>
      <c r="CN528" s="162">
        <v>0.6</v>
      </c>
      <c r="CO528" s="142"/>
      <c r="CP528" s="155" t="s">
        <v>246</v>
      </c>
      <c r="CQ528" s="156"/>
      <c r="CR528" s="162">
        <v>0.6</v>
      </c>
      <c r="CS528" s="142"/>
      <c r="CT528" s="155" t="s">
        <v>246</v>
      </c>
      <c r="CU528" s="156"/>
      <c r="CV528" s="162">
        <v>0.6</v>
      </c>
      <c r="CW528" s="142"/>
      <c r="CX528" s="155" t="s">
        <v>246</v>
      </c>
      <c r="CY528" s="156"/>
      <c r="CZ528" s="162">
        <v>0.6</v>
      </c>
      <c r="DA528" s="142"/>
      <c r="DB528" s="155" t="s">
        <v>246</v>
      </c>
      <c r="DC528" s="156"/>
      <c r="DD528" s="162">
        <v>0.6</v>
      </c>
      <c r="DE528" s="142"/>
      <c r="DF528" s="155" t="s">
        <v>246</v>
      </c>
      <c r="DG528" s="156"/>
      <c r="DH528" s="162">
        <v>0.6</v>
      </c>
      <c r="DI528" s="142"/>
      <c r="DJ528" s="155" t="s">
        <v>246</v>
      </c>
      <c r="DK528" s="156"/>
      <c r="DL528" s="162">
        <v>0.6</v>
      </c>
      <c r="DM528" s="142"/>
      <c r="DN528" s="155" t="s">
        <v>246</v>
      </c>
      <c r="DO528" s="156"/>
      <c r="DP528" s="162">
        <v>0.6</v>
      </c>
      <c r="DQ528" s="142"/>
      <c r="DR528" s="155" t="s">
        <v>246</v>
      </c>
      <c r="DS528" s="156"/>
      <c r="DT528" s="162">
        <v>0.6</v>
      </c>
      <c r="DU528" s="142"/>
      <c r="DV528" s="155" t="s">
        <v>246</v>
      </c>
      <c r="DW528" s="156"/>
      <c r="DX528" s="162">
        <v>0.6</v>
      </c>
      <c r="DY528" s="142"/>
      <c r="DZ528" s="155" t="s">
        <v>246</v>
      </c>
      <c r="EA528" s="156"/>
      <c r="EB528" s="162">
        <v>0.6</v>
      </c>
      <c r="EC528" s="142"/>
      <c r="ED528" s="155" t="s">
        <v>246</v>
      </c>
      <c r="EE528" s="156"/>
      <c r="EF528" s="162">
        <v>0.6</v>
      </c>
      <c r="EG528" s="142"/>
      <c r="EH528" s="155" t="s">
        <v>246</v>
      </c>
      <c r="EI528" s="156"/>
      <c r="EJ528" s="162">
        <v>0.6</v>
      </c>
      <c r="EK528" s="142"/>
      <c r="EL528" s="155" t="s">
        <v>246</v>
      </c>
      <c r="EM528" s="156"/>
      <c r="EN528" s="162">
        <v>0.6</v>
      </c>
      <c r="EO528" s="142"/>
      <c r="EP528" s="155" t="s">
        <v>246</v>
      </c>
      <c r="EQ528" s="156"/>
      <c r="ER528" s="162">
        <v>0.6</v>
      </c>
      <c r="ES528" s="142"/>
      <c r="ET528" s="155" t="s">
        <v>246</v>
      </c>
      <c r="EU528" s="156"/>
      <c r="EV528" s="162">
        <v>0.6</v>
      </c>
      <c r="EW528" s="142"/>
      <c r="EX528" s="155" t="s">
        <v>246</v>
      </c>
      <c r="EY528" s="156"/>
      <c r="EZ528" s="162">
        <v>0.6</v>
      </c>
      <c r="FA528" s="142"/>
      <c r="FB528" s="155" t="s">
        <v>246</v>
      </c>
      <c r="FC528" s="156"/>
      <c r="FD528" s="162">
        <v>0.6</v>
      </c>
      <c r="FE528" s="142"/>
      <c r="FF528" s="155" t="s">
        <v>246</v>
      </c>
      <c r="FG528" s="156"/>
      <c r="FH528" s="162">
        <v>0.6</v>
      </c>
      <c r="FI528" s="142"/>
      <c r="FJ528" s="155" t="s">
        <v>246</v>
      </c>
      <c r="FK528" s="156"/>
      <c r="FL528" s="162">
        <v>0.6</v>
      </c>
      <c r="FM528" s="142"/>
      <c r="FN528" s="155" t="s">
        <v>246</v>
      </c>
      <c r="FO528" s="156"/>
      <c r="FP528" s="162">
        <v>0.6</v>
      </c>
      <c r="FQ528" s="142"/>
      <c r="FR528" s="155" t="s">
        <v>246</v>
      </c>
      <c r="FS528" s="156"/>
      <c r="FT528" s="162">
        <v>0.6</v>
      </c>
      <c r="FU528" s="142"/>
      <c r="FV528" s="155" t="s">
        <v>246</v>
      </c>
      <c r="FW528" s="156"/>
      <c r="FX528" s="162">
        <v>0.6</v>
      </c>
      <c r="FY528" s="142"/>
      <c r="FZ528" s="155" t="s">
        <v>246</v>
      </c>
      <c r="GA528" s="156"/>
      <c r="GB528" s="141">
        <v>3.94</v>
      </c>
      <c r="GC528" s="142"/>
      <c r="GD528" s="155" t="s">
        <v>134</v>
      </c>
      <c r="GE528" s="156"/>
      <c r="GF528" s="141">
        <v>3.94</v>
      </c>
      <c r="GG528" s="142"/>
      <c r="GH528" s="155" t="s">
        <v>134</v>
      </c>
      <c r="GI528" s="156"/>
      <c r="GJ528" s="141">
        <v>3.94</v>
      </c>
      <c r="GK528" s="142"/>
      <c r="GL528" s="155" t="s">
        <v>134</v>
      </c>
      <c r="GM528" s="156"/>
      <c r="GN528" s="141">
        <v>3.94</v>
      </c>
      <c r="GO528" s="142"/>
      <c r="GP528" s="155" t="s">
        <v>134</v>
      </c>
      <c r="GQ528" s="156"/>
      <c r="GR528" s="141">
        <v>3.94</v>
      </c>
      <c r="GS528" s="142"/>
      <c r="GT528" s="155" t="s">
        <v>134</v>
      </c>
      <c r="GU528" s="156"/>
      <c r="GV528" s="141">
        <v>3.94</v>
      </c>
      <c r="GW528" s="142"/>
      <c r="GX528" s="155" t="s">
        <v>134</v>
      </c>
      <c r="GY528" s="156"/>
      <c r="GZ528" s="141">
        <v>3.94</v>
      </c>
      <c r="HA528" s="142"/>
      <c r="HB528" s="155" t="s">
        <v>134</v>
      </c>
      <c r="HC528" s="156"/>
      <c r="HD528" s="141">
        <v>3.94</v>
      </c>
      <c r="HE528" s="142"/>
      <c r="HF528" s="155" t="s">
        <v>134</v>
      </c>
      <c r="HG528" s="156"/>
      <c r="HH528" s="141">
        <v>3.94</v>
      </c>
      <c r="HI528" s="142"/>
      <c r="HJ528" s="155" t="s">
        <v>134</v>
      </c>
      <c r="HK528" s="156"/>
      <c r="HL528" s="141">
        <v>3.94</v>
      </c>
      <c r="HM528" s="142"/>
      <c r="HN528" s="155" t="s">
        <v>134</v>
      </c>
      <c r="HO528" s="156"/>
      <c r="HP528" s="141">
        <v>3.94</v>
      </c>
      <c r="HQ528" s="142"/>
      <c r="HR528" s="155" t="s">
        <v>134</v>
      </c>
      <c r="HS528" s="156"/>
      <c r="HT528" s="141">
        <v>3.94</v>
      </c>
      <c r="HU528" s="142"/>
      <c r="HV528" s="155" t="s">
        <v>134</v>
      </c>
      <c r="HW528" s="156"/>
      <c r="HX528" s="141">
        <v>3.94</v>
      </c>
      <c r="HY528" s="142"/>
      <c r="HZ528" s="155" t="s">
        <v>134</v>
      </c>
      <c r="IA528" s="156"/>
      <c r="IB528" s="141">
        <v>3.94</v>
      </c>
      <c r="IC528" s="142"/>
      <c r="ID528" s="155" t="s">
        <v>134</v>
      </c>
      <c r="IE528" s="156"/>
      <c r="IF528" s="141">
        <v>3.94</v>
      </c>
      <c r="IG528" s="142"/>
      <c r="IH528" s="155" t="s">
        <v>134</v>
      </c>
      <c r="II528" s="156"/>
      <c r="IJ528" s="141">
        <v>3.94</v>
      </c>
      <c r="IK528" s="142"/>
      <c r="IL528" s="155" t="s">
        <v>134</v>
      </c>
      <c r="IM528" s="156"/>
      <c r="IN528" s="141">
        <v>3.94</v>
      </c>
      <c r="IO528" s="142"/>
      <c r="IP528" s="155" t="s">
        <v>134</v>
      </c>
      <c r="IQ528" s="156"/>
    </row>
    <row r="529" spans="2:251" ht="23.5" customHeight="1" x14ac:dyDescent="0.4">
      <c r="B529" s="234"/>
      <c r="C529" s="235"/>
      <c r="D529" s="137"/>
      <c r="E529" s="138"/>
      <c r="F529" s="145"/>
      <c r="G529" s="146"/>
      <c r="H529" s="137"/>
      <c r="I529" s="138"/>
      <c r="J529" s="145"/>
      <c r="K529" s="146"/>
      <c r="L529" s="137"/>
      <c r="M529" s="138"/>
      <c r="N529" s="145"/>
      <c r="O529" s="146"/>
      <c r="P529" s="137"/>
      <c r="Q529" s="138"/>
      <c r="R529" s="145"/>
      <c r="S529" s="146"/>
      <c r="T529" s="137"/>
      <c r="U529" s="138"/>
      <c r="V529" s="145"/>
      <c r="W529" s="146"/>
      <c r="X529" s="137"/>
      <c r="Y529" s="138"/>
      <c r="Z529" s="145"/>
      <c r="AA529" s="146"/>
      <c r="AB529" s="137"/>
      <c r="AC529" s="138"/>
      <c r="AD529" s="145"/>
      <c r="AE529" s="146"/>
      <c r="AF529" s="137"/>
      <c r="AG529" s="138"/>
      <c r="AH529" s="145"/>
      <c r="AI529" s="146"/>
      <c r="AJ529" s="137"/>
      <c r="AK529" s="138"/>
      <c r="AL529" s="145"/>
      <c r="AM529" s="146"/>
      <c r="AN529" s="137"/>
      <c r="AO529" s="138"/>
      <c r="AP529" s="145"/>
      <c r="AQ529" s="146"/>
      <c r="AR529" s="137"/>
      <c r="AS529" s="138"/>
      <c r="AT529" s="145"/>
      <c r="AU529" s="146"/>
      <c r="AV529" s="161">
        <f t="shared" ref="AV529" si="210">6.15</f>
        <v>6.15</v>
      </c>
      <c r="AW529" s="138"/>
      <c r="AX529" s="139" t="s">
        <v>134</v>
      </c>
      <c r="AY529" s="140"/>
      <c r="AZ529" s="161">
        <f t="shared" ref="AZ529" si="211">6.15</f>
        <v>6.15</v>
      </c>
      <c r="BA529" s="138"/>
      <c r="BB529" s="139" t="s">
        <v>134</v>
      </c>
      <c r="BC529" s="140"/>
      <c r="BD529" s="161">
        <f t="shared" ref="BD529" si="212">6.15</f>
        <v>6.15</v>
      </c>
      <c r="BE529" s="138"/>
      <c r="BF529" s="139" t="s">
        <v>134</v>
      </c>
      <c r="BG529" s="140"/>
      <c r="BH529" s="161">
        <f t="shared" ref="BH529" si="213">6.15</f>
        <v>6.15</v>
      </c>
      <c r="BI529" s="138"/>
      <c r="BJ529" s="139" t="s">
        <v>134</v>
      </c>
      <c r="BK529" s="140"/>
      <c r="BL529" s="161">
        <f t="shared" ref="BL529" si="214">6.15</f>
        <v>6.15</v>
      </c>
      <c r="BM529" s="138"/>
      <c r="BN529" s="139" t="s">
        <v>134</v>
      </c>
      <c r="BO529" s="140"/>
      <c r="BP529" s="161">
        <v>6.1000000000000005</v>
      </c>
      <c r="BQ529" s="138"/>
      <c r="BR529" s="139" t="s">
        <v>134</v>
      </c>
      <c r="BS529" s="140"/>
      <c r="BT529" s="161">
        <v>6.1000000000000005</v>
      </c>
      <c r="BU529" s="138"/>
      <c r="BV529" s="139" t="s">
        <v>134</v>
      </c>
      <c r="BW529" s="140"/>
      <c r="BX529" s="161">
        <v>6.1000000000000005</v>
      </c>
      <c r="BY529" s="138"/>
      <c r="BZ529" s="139" t="s">
        <v>134</v>
      </c>
      <c r="CA529" s="140"/>
      <c r="CB529" s="161">
        <v>6.1000000000000005</v>
      </c>
      <c r="CC529" s="138"/>
      <c r="CD529" s="139" t="s">
        <v>134</v>
      </c>
      <c r="CE529" s="140"/>
      <c r="CF529" s="161">
        <v>6.1000000000000005</v>
      </c>
      <c r="CG529" s="138"/>
      <c r="CH529" s="139" t="s">
        <v>134</v>
      </c>
      <c r="CI529" s="140"/>
      <c r="CJ529" s="161">
        <v>6.1000000000000005</v>
      </c>
      <c r="CK529" s="138"/>
      <c r="CL529" s="139" t="s">
        <v>134</v>
      </c>
      <c r="CM529" s="140"/>
      <c r="CN529" s="161">
        <v>6.1000000000000005</v>
      </c>
      <c r="CO529" s="138"/>
      <c r="CP529" s="139" t="s">
        <v>134</v>
      </c>
      <c r="CQ529" s="140"/>
      <c r="CR529" s="161">
        <v>6.1000000000000005</v>
      </c>
      <c r="CS529" s="138"/>
      <c r="CT529" s="139" t="s">
        <v>134</v>
      </c>
      <c r="CU529" s="140"/>
      <c r="CV529" s="161">
        <v>6.1000000000000005</v>
      </c>
      <c r="CW529" s="138"/>
      <c r="CX529" s="139" t="s">
        <v>134</v>
      </c>
      <c r="CY529" s="140"/>
      <c r="CZ529" s="161">
        <v>10.220000000000001</v>
      </c>
      <c r="DA529" s="138"/>
      <c r="DB529" s="139" t="s">
        <v>134</v>
      </c>
      <c r="DC529" s="140"/>
      <c r="DD529" s="161">
        <v>10.220000000000001</v>
      </c>
      <c r="DE529" s="138"/>
      <c r="DF529" s="139" t="s">
        <v>134</v>
      </c>
      <c r="DG529" s="140"/>
      <c r="DH529" s="161">
        <v>10.220000000000001</v>
      </c>
      <c r="DI529" s="138"/>
      <c r="DJ529" s="139" t="s">
        <v>134</v>
      </c>
      <c r="DK529" s="140"/>
      <c r="DL529" s="161">
        <v>10.220000000000001</v>
      </c>
      <c r="DM529" s="138"/>
      <c r="DN529" s="139" t="s">
        <v>134</v>
      </c>
      <c r="DO529" s="140"/>
      <c r="DP529" s="161">
        <v>10.220000000000001</v>
      </c>
      <c r="DQ529" s="138"/>
      <c r="DR529" s="139" t="s">
        <v>134</v>
      </c>
      <c r="DS529" s="140"/>
      <c r="DT529" s="161">
        <v>10.220000000000001</v>
      </c>
      <c r="DU529" s="138"/>
      <c r="DV529" s="139" t="s">
        <v>134</v>
      </c>
      <c r="DW529" s="140"/>
      <c r="DX529" s="161">
        <v>10.220000000000001</v>
      </c>
      <c r="DY529" s="138"/>
      <c r="DZ529" s="139" t="s">
        <v>134</v>
      </c>
      <c r="EA529" s="140"/>
      <c r="EB529" s="161">
        <v>10.220000000000001</v>
      </c>
      <c r="EC529" s="138"/>
      <c r="ED529" s="139" t="s">
        <v>134</v>
      </c>
      <c r="EE529" s="140"/>
      <c r="EF529" s="161">
        <v>10.220000000000001</v>
      </c>
      <c r="EG529" s="138"/>
      <c r="EH529" s="139" t="s">
        <v>134</v>
      </c>
      <c r="EI529" s="140"/>
      <c r="EJ529" s="161">
        <v>10.220000000000001</v>
      </c>
      <c r="EK529" s="138"/>
      <c r="EL529" s="139" t="s">
        <v>134</v>
      </c>
      <c r="EM529" s="140"/>
      <c r="EN529" s="161">
        <v>10.220000000000001</v>
      </c>
      <c r="EO529" s="138"/>
      <c r="EP529" s="139" t="s">
        <v>134</v>
      </c>
      <c r="EQ529" s="140"/>
      <c r="ER529" s="161">
        <v>10.220000000000001</v>
      </c>
      <c r="ES529" s="138"/>
      <c r="ET529" s="139" t="s">
        <v>134</v>
      </c>
      <c r="EU529" s="140"/>
      <c r="EV529" s="161">
        <v>10.220000000000001</v>
      </c>
      <c r="EW529" s="138"/>
      <c r="EX529" s="139" t="s">
        <v>134</v>
      </c>
      <c r="EY529" s="140"/>
      <c r="EZ529" s="161">
        <v>10.220000000000001</v>
      </c>
      <c r="FA529" s="138"/>
      <c r="FB529" s="139" t="s">
        <v>134</v>
      </c>
      <c r="FC529" s="140"/>
      <c r="FD529" s="161">
        <v>14.35</v>
      </c>
      <c r="FE529" s="138"/>
      <c r="FF529" s="139" t="s">
        <v>134</v>
      </c>
      <c r="FG529" s="140"/>
      <c r="FH529" s="161">
        <v>14.35</v>
      </c>
      <c r="FI529" s="138"/>
      <c r="FJ529" s="139" t="s">
        <v>134</v>
      </c>
      <c r="FK529" s="140"/>
      <c r="FL529" s="161">
        <v>14.35</v>
      </c>
      <c r="FM529" s="138"/>
      <c r="FN529" s="139" t="s">
        <v>134</v>
      </c>
      <c r="FO529" s="140"/>
      <c r="FP529" s="161">
        <v>14.299999999999999</v>
      </c>
      <c r="FQ529" s="138"/>
      <c r="FR529" s="139" t="s">
        <v>134</v>
      </c>
      <c r="FS529" s="140"/>
      <c r="FT529" s="161">
        <v>14.299999999999999</v>
      </c>
      <c r="FU529" s="138"/>
      <c r="FV529" s="139" t="s">
        <v>134</v>
      </c>
      <c r="FW529" s="140"/>
      <c r="FX529" s="161">
        <v>14.299999999999999</v>
      </c>
      <c r="FY529" s="138"/>
      <c r="FZ529" s="139" t="s">
        <v>134</v>
      </c>
      <c r="GA529" s="140"/>
      <c r="GB529" s="137"/>
      <c r="GC529" s="138"/>
      <c r="GD529" s="139" t="s">
        <v>134</v>
      </c>
      <c r="GE529" s="140"/>
      <c r="GF529" s="137"/>
      <c r="GG529" s="138"/>
      <c r="GH529" s="139" t="s">
        <v>134</v>
      </c>
      <c r="GI529" s="140"/>
      <c r="GJ529" s="137"/>
      <c r="GK529" s="138"/>
      <c r="GL529" s="139" t="s">
        <v>134</v>
      </c>
      <c r="GM529" s="140"/>
      <c r="GN529" s="137"/>
      <c r="GO529" s="138"/>
      <c r="GP529" s="139" t="s">
        <v>134</v>
      </c>
      <c r="GQ529" s="140"/>
      <c r="GR529" s="137"/>
      <c r="GS529" s="138"/>
      <c r="GT529" s="139" t="s">
        <v>134</v>
      </c>
      <c r="GU529" s="140"/>
      <c r="GV529" s="137"/>
      <c r="GW529" s="138"/>
      <c r="GX529" s="139" t="s">
        <v>134</v>
      </c>
      <c r="GY529" s="140"/>
      <c r="GZ529" s="137"/>
      <c r="HA529" s="138"/>
      <c r="HB529" s="139" t="s">
        <v>134</v>
      </c>
      <c r="HC529" s="140"/>
      <c r="HD529" s="137"/>
      <c r="HE529" s="138"/>
      <c r="HF529" s="139" t="s">
        <v>134</v>
      </c>
      <c r="HG529" s="140"/>
      <c r="HH529" s="137"/>
      <c r="HI529" s="138"/>
      <c r="HJ529" s="139" t="s">
        <v>134</v>
      </c>
      <c r="HK529" s="140"/>
      <c r="HL529" s="137"/>
      <c r="HM529" s="138"/>
      <c r="HN529" s="139" t="s">
        <v>134</v>
      </c>
      <c r="HO529" s="140"/>
      <c r="HP529" s="137"/>
      <c r="HQ529" s="138"/>
      <c r="HR529" s="139" t="s">
        <v>134</v>
      </c>
      <c r="HS529" s="140"/>
      <c r="HT529" s="137"/>
      <c r="HU529" s="138"/>
      <c r="HV529" s="139" t="s">
        <v>134</v>
      </c>
      <c r="HW529" s="140"/>
      <c r="HX529" s="137"/>
      <c r="HY529" s="138"/>
      <c r="HZ529" s="139" t="s">
        <v>134</v>
      </c>
      <c r="IA529" s="140"/>
      <c r="IB529" s="137"/>
      <c r="IC529" s="138"/>
      <c r="ID529" s="139" t="s">
        <v>134</v>
      </c>
      <c r="IE529" s="140"/>
      <c r="IF529" s="137"/>
      <c r="IG529" s="138"/>
      <c r="IH529" s="139" t="s">
        <v>134</v>
      </c>
      <c r="II529" s="140"/>
      <c r="IJ529" s="137"/>
      <c r="IK529" s="138"/>
      <c r="IL529" s="139" t="s">
        <v>134</v>
      </c>
      <c r="IM529" s="140"/>
      <c r="IN529" s="137"/>
      <c r="IO529" s="138"/>
      <c r="IP529" s="139" t="s">
        <v>134</v>
      </c>
      <c r="IQ529" s="140"/>
    </row>
    <row r="530" spans="2:251" ht="23.5" customHeight="1" x14ac:dyDescent="0.4">
      <c r="B530" s="232" t="s">
        <v>231</v>
      </c>
      <c r="C530" s="233"/>
      <c r="D530" s="141" t="s">
        <v>8</v>
      </c>
      <c r="E530" s="142"/>
      <c r="F530" s="143" t="s">
        <v>8</v>
      </c>
      <c r="G530" s="144"/>
      <c r="H530" s="141" t="s">
        <v>8</v>
      </c>
      <c r="I530" s="142"/>
      <c r="J530" s="143" t="s">
        <v>8</v>
      </c>
      <c r="K530" s="144"/>
      <c r="L530" s="141" t="s">
        <v>8</v>
      </c>
      <c r="M530" s="142"/>
      <c r="N530" s="143" t="s">
        <v>8</v>
      </c>
      <c r="O530" s="144"/>
      <c r="P530" s="141" t="s">
        <v>8</v>
      </c>
      <c r="Q530" s="142"/>
      <c r="R530" s="143" t="s">
        <v>8</v>
      </c>
      <c r="S530" s="144"/>
      <c r="T530" s="141" t="s">
        <v>8</v>
      </c>
      <c r="U530" s="142"/>
      <c r="V530" s="143" t="s">
        <v>8</v>
      </c>
      <c r="W530" s="144"/>
      <c r="X530" s="141" t="s">
        <v>8</v>
      </c>
      <c r="Y530" s="142"/>
      <c r="Z530" s="143" t="s">
        <v>8</v>
      </c>
      <c r="AA530" s="144"/>
      <c r="AB530" s="141" t="s">
        <v>8</v>
      </c>
      <c r="AC530" s="142"/>
      <c r="AD530" s="143" t="s">
        <v>8</v>
      </c>
      <c r="AE530" s="144"/>
      <c r="AF530" s="141" t="s">
        <v>8</v>
      </c>
      <c r="AG530" s="142"/>
      <c r="AH530" s="143" t="s">
        <v>8</v>
      </c>
      <c r="AI530" s="144"/>
      <c r="AJ530" s="141" t="s">
        <v>8</v>
      </c>
      <c r="AK530" s="142"/>
      <c r="AL530" s="143" t="s">
        <v>8</v>
      </c>
      <c r="AM530" s="144"/>
      <c r="AN530" s="141" t="s">
        <v>8</v>
      </c>
      <c r="AO530" s="142"/>
      <c r="AP530" s="143" t="s">
        <v>8</v>
      </c>
      <c r="AQ530" s="144"/>
      <c r="AR530" s="141" t="s">
        <v>8</v>
      </c>
      <c r="AS530" s="142"/>
      <c r="AT530" s="143" t="s">
        <v>8</v>
      </c>
      <c r="AU530" s="144"/>
      <c r="AV530" s="162">
        <v>0.6</v>
      </c>
      <c r="AW530" s="142"/>
      <c r="AX530" s="155" t="s">
        <v>246</v>
      </c>
      <c r="AY530" s="156"/>
      <c r="AZ530" s="162">
        <v>0.6</v>
      </c>
      <c r="BA530" s="142"/>
      <c r="BB530" s="155" t="s">
        <v>246</v>
      </c>
      <c r="BC530" s="156"/>
      <c r="BD530" s="162">
        <v>0.6</v>
      </c>
      <c r="BE530" s="142"/>
      <c r="BF530" s="155" t="s">
        <v>246</v>
      </c>
      <c r="BG530" s="156"/>
      <c r="BH530" s="162">
        <v>0.6</v>
      </c>
      <c r="BI530" s="142"/>
      <c r="BJ530" s="155" t="s">
        <v>246</v>
      </c>
      <c r="BK530" s="156"/>
      <c r="BL530" s="162">
        <v>0.6</v>
      </c>
      <c r="BM530" s="142"/>
      <c r="BN530" s="155" t="s">
        <v>246</v>
      </c>
      <c r="BO530" s="156"/>
      <c r="BP530" s="162">
        <v>0.6</v>
      </c>
      <c r="BQ530" s="142"/>
      <c r="BR530" s="155" t="s">
        <v>246</v>
      </c>
      <c r="BS530" s="156"/>
      <c r="BT530" s="162">
        <v>0.6</v>
      </c>
      <c r="BU530" s="142"/>
      <c r="BV530" s="155" t="s">
        <v>246</v>
      </c>
      <c r="BW530" s="156"/>
      <c r="BX530" s="162">
        <v>0.6</v>
      </c>
      <c r="BY530" s="142"/>
      <c r="BZ530" s="155" t="s">
        <v>246</v>
      </c>
      <c r="CA530" s="156"/>
      <c r="CB530" s="162">
        <v>0.6</v>
      </c>
      <c r="CC530" s="142"/>
      <c r="CD530" s="155" t="s">
        <v>246</v>
      </c>
      <c r="CE530" s="156"/>
      <c r="CF530" s="162">
        <v>0.6</v>
      </c>
      <c r="CG530" s="142"/>
      <c r="CH530" s="155" t="s">
        <v>246</v>
      </c>
      <c r="CI530" s="156"/>
      <c r="CJ530" s="162">
        <v>0.6</v>
      </c>
      <c r="CK530" s="142"/>
      <c r="CL530" s="155" t="s">
        <v>246</v>
      </c>
      <c r="CM530" s="156"/>
      <c r="CN530" s="162">
        <v>0.6</v>
      </c>
      <c r="CO530" s="142"/>
      <c r="CP530" s="155" t="s">
        <v>246</v>
      </c>
      <c r="CQ530" s="156"/>
      <c r="CR530" s="162">
        <v>0.6</v>
      </c>
      <c r="CS530" s="142"/>
      <c r="CT530" s="155" t="s">
        <v>246</v>
      </c>
      <c r="CU530" s="156"/>
      <c r="CV530" s="162">
        <v>0.6</v>
      </c>
      <c r="CW530" s="142"/>
      <c r="CX530" s="155" t="s">
        <v>246</v>
      </c>
      <c r="CY530" s="156"/>
      <c r="CZ530" s="162">
        <v>0.6</v>
      </c>
      <c r="DA530" s="142"/>
      <c r="DB530" s="155" t="s">
        <v>246</v>
      </c>
      <c r="DC530" s="156"/>
      <c r="DD530" s="162">
        <v>0.6</v>
      </c>
      <c r="DE530" s="142"/>
      <c r="DF530" s="155" t="s">
        <v>246</v>
      </c>
      <c r="DG530" s="156"/>
      <c r="DH530" s="162">
        <v>0.6</v>
      </c>
      <c r="DI530" s="142"/>
      <c r="DJ530" s="155" t="s">
        <v>246</v>
      </c>
      <c r="DK530" s="156"/>
      <c r="DL530" s="162">
        <v>0.6</v>
      </c>
      <c r="DM530" s="142"/>
      <c r="DN530" s="155" t="s">
        <v>246</v>
      </c>
      <c r="DO530" s="156"/>
      <c r="DP530" s="162">
        <v>0.6</v>
      </c>
      <c r="DQ530" s="142"/>
      <c r="DR530" s="155" t="s">
        <v>246</v>
      </c>
      <c r="DS530" s="156"/>
      <c r="DT530" s="162">
        <v>0.6</v>
      </c>
      <c r="DU530" s="142"/>
      <c r="DV530" s="155" t="s">
        <v>246</v>
      </c>
      <c r="DW530" s="156"/>
      <c r="DX530" s="162">
        <v>0.6</v>
      </c>
      <c r="DY530" s="142"/>
      <c r="DZ530" s="155" t="s">
        <v>246</v>
      </c>
      <c r="EA530" s="156"/>
      <c r="EB530" s="162">
        <v>0.6</v>
      </c>
      <c r="EC530" s="142"/>
      <c r="ED530" s="155" t="s">
        <v>246</v>
      </c>
      <c r="EE530" s="156"/>
      <c r="EF530" s="162">
        <v>0.6</v>
      </c>
      <c r="EG530" s="142"/>
      <c r="EH530" s="155" t="s">
        <v>246</v>
      </c>
      <c r="EI530" s="156"/>
      <c r="EJ530" s="162">
        <v>0.6</v>
      </c>
      <c r="EK530" s="142"/>
      <c r="EL530" s="155" t="s">
        <v>246</v>
      </c>
      <c r="EM530" s="156"/>
      <c r="EN530" s="162">
        <v>0.6</v>
      </c>
      <c r="EO530" s="142"/>
      <c r="EP530" s="155" t="s">
        <v>246</v>
      </c>
      <c r="EQ530" s="156"/>
      <c r="ER530" s="162">
        <v>0.6</v>
      </c>
      <c r="ES530" s="142"/>
      <c r="ET530" s="155" t="s">
        <v>246</v>
      </c>
      <c r="EU530" s="156"/>
      <c r="EV530" s="162">
        <v>0.6</v>
      </c>
      <c r="EW530" s="142"/>
      <c r="EX530" s="155" t="s">
        <v>246</v>
      </c>
      <c r="EY530" s="156"/>
      <c r="EZ530" s="162">
        <v>0.6</v>
      </c>
      <c r="FA530" s="142"/>
      <c r="FB530" s="155" t="s">
        <v>246</v>
      </c>
      <c r="FC530" s="156"/>
      <c r="FD530" s="162">
        <v>0.6</v>
      </c>
      <c r="FE530" s="142"/>
      <c r="FF530" s="155" t="s">
        <v>246</v>
      </c>
      <c r="FG530" s="156"/>
      <c r="FH530" s="162">
        <v>0.6</v>
      </c>
      <c r="FI530" s="142"/>
      <c r="FJ530" s="155" t="s">
        <v>246</v>
      </c>
      <c r="FK530" s="156"/>
      <c r="FL530" s="162">
        <v>0.6</v>
      </c>
      <c r="FM530" s="142"/>
      <c r="FN530" s="155" t="s">
        <v>246</v>
      </c>
      <c r="FO530" s="156"/>
      <c r="FP530" s="162">
        <v>0.6</v>
      </c>
      <c r="FQ530" s="142"/>
      <c r="FR530" s="155" t="s">
        <v>246</v>
      </c>
      <c r="FS530" s="156"/>
      <c r="FT530" s="162">
        <v>0.6</v>
      </c>
      <c r="FU530" s="142"/>
      <c r="FV530" s="155" t="s">
        <v>246</v>
      </c>
      <c r="FW530" s="156"/>
      <c r="FX530" s="162">
        <v>0.6</v>
      </c>
      <c r="FY530" s="142"/>
      <c r="FZ530" s="155" t="s">
        <v>246</v>
      </c>
      <c r="GA530" s="156"/>
      <c r="GB530" s="162">
        <v>0.6</v>
      </c>
      <c r="GC530" s="142"/>
      <c r="GD530" s="155" t="s">
        <v>246</v>
      </c>
      <c r="GE530" s="156"/>
      <c r="GF530" s="162">
        <v>0.6</v>
      </c>
      <c r="GG530" s="142"/>
      <c r="GH530" s="155" t="s">
        <v>246</v>
      </c>
      <c r="GI530" s="156"/>
      <c r="GJ530" s="162">
        <v>0.6</v>
      </c>
      <c r="GK530" s="142"/>
      <c r="GL530" s="155" t="s">
        <v>246</v>
      </c>
      <c r="GM530" s="156"/>
      <c r="GN530" s="162">
        <v>0.6</v>
      </c>
      <c r="GO530" s="142"/>
      <c r="GP530" s="155" t="s">
        <v>246</v>
      </c>
      <c r="GQ530" s="156"/>
      <c r="GR530" s="162">
        <v>0.6</v>
      </c>
      <c r="GS530" s="142"/>
      <c r="GT530" s="155" t="s">
        <v>246</v>
      </c>
      <c r="GU530" s="156"/>
      <c r="GV530" s="162">
        <v>0.6</v>
      </c>
      <c r="GW530" s="142"/>
      <c r="GX530" s="155" t="s">
        <v>246</v>
      </c>
      <c r="GY530" s="156"/>
      <c r="GZ530" s="162">
        <v>0.6</v>
      </c>
      <c r="HA530" s="142"/>
      <c r="HB530" s="155" t="s">
        <v>246</v>
      </c>
      <c r="HC530" s="156"/>
      <c r="HD530" s="162">
        <v>0.6</v>
      </c>
      <c r="HE530" s="142"/>
      <c r="HF530" s="155" t="s">
        <v>246</v>
      </c>
      <c r="HG530" s="156"/>
      <c r="HH530" s="162">
        <v>0.6</v>
      </c>
      <c r="HI530" s="142"/>
      <c r="HJ530" s="155" t="s">
        <v>246</v>
      </c>
      <c r="HK530" s="156"/>
      <c r="HL530" s="162">
        <v>0.6</v>
      </c>
      <c r="HM530" s="142"/>
      <c r="HN530" s="155" t="s">
        <v>246</v>
      </c>
      <c r="HO530" s="156"/>
      <c r="HP530" s="162">
        <v>0.6</v>
      </c>
      <c r="HQ530" s="142"/>
      <c r="HR530" s="155" t="s">
        <v>246</v>
      </c>
      <c r="HS530" s="156"/>
      <c r="HT530" s="162">
        <v>0.6</v>
      </c>
      <c r="HU530" s="142"/>
      <c r="HV530" s="155" t="s">
        <v>246</v>
      </c>
      <c r="HW530" s="156"/>
      <c r="HX530" s="162">
        <v>0.6</v>
      </c>
      <c r="HY530" s="142"/>
      <c r="HZ530" s="155" t="s">
        <v>246</v>
      </c>
      <c r="IA530" s="156"/>
      <c r="IB530" s="162">
        <v>0.6</v>
      </c>
      <c r="IC530" s="142"/>
      <c r="ID530" s="155" t="s">
        <v>246</v>
      </c>
      <c r="IE530" s="156"/>
      <c r="IF530" s="162">
        <v>0.6</v>
      </c>
      <c r="IG530" s="142"/>
      <c r="IH530" s="155" t="s">
        <v>246</v>
      </c>
      <c r="II530" s="156"/>
      <c r="IJ530" s="162">
        <v>0.6</v>
      </c>
      <c r="IK530" s="142"/>
      <c r="IL530" s="155" t="s">
        <v>246</v>
      </c>
      <c r="IM530" s="156"/>
      <c r="IN530" s="162">
        <v>0.6</v>
      </c>
      <c r="IO530" s="142"/>
      <c r="IP530" s="155" t="s">
        <v>246</v>
      </c>
      <c r="IQ530" s="156"/>
    </row>
    <row r="531" spans="2:251" ht="23.5" customHeight="1" x14ac:dyDescent="0.4">
      <c r="B531" s="234"/>
      <c r="C531" s="235"/>
      <c r="D531" s="137"/>
      <c r="E531" s="138"/>
      <c r="F531" s="145"/>
      <c r="G531" s="146"/>
      <c r="H531" s="137"/>
      <c r="I531" s="138"/>
      <c r="J531" s="145"/>
      <c r="K531" s="146"/>
      <c r="L531" s="137"/>
      <c r="M531" s="138"/>
      <c r="N531" s="145"/>
      <c r="O531" s="146"/>
      <c r="P531" s="137"/>
      <c r="Q531" s="138"/>
      <c r="R531" s="145"/>
      <c r="S531" s="146"/>
      <c r="T531" s="137"/>
      <c r="U531" s="138"/>
      <c r="V531" s="145"/>
      <c r="W531" s="146"/>
      <c r="X531" s="137"/>
      <c r="Y531" s="138"/>
      <c r="Z531" s="145"/>
      <c r="AA531" s="146"/>
      <c r="AB531" s="137"/>
      <c r="AC531" s="138"/>
      <c r="AD531" s="145"/>
      <c r="AE531" s="146"/>
      <c r="AF531" s="137"/>
      <c r="AG531" s="138"/>
      <c r="AH531" s="145"/>
      <c r="AI531" s="146"/>
      <c r="AJ531" s="137"/>
      <c r="AK531" s="138"/>
      <c r="AL531" s="145"/>
      <c r="AM531" s="146"/>
      <c r="AN531" s="137"/>
      <c r="AO531" s="138"/>
      <c r="AP531" s="145"/>
      <c r="AQ531" s="146"/>
      <c r="AR531" s="137"/>
      <c r="AS531" s="138"/>
      <c r="AT531" s="145"/>
      <c r="AU531" s="146"/>
      <c r="AV531" s="161">
        <f t="shared" ref="AV531" si="215">6.15</f>
        <v>6.15</v>
      </c>
      <c r="AW531" s="138"/>
      <c r="AX531" s="139" t="s">
        <v>134</v>
      </c>
      <c r="AY531" s="140"/>
      <c r="AZ531" s="161">
        <f t="shared" ref="AZ531" si="216">6.15</f>
        <v>6.15</v>
      </c>
      <c r="BA531" s="138"/>
      <c r="BB531" s="139" t="s">
        <v>134</v>
      </c>
      <c r="BC531" s="140"/>
      <c r="BD531" s="161">
        <f t="shared" ref="BD531" si="217">6.15</f>
        <v>6.15</v>
      </c>
      <c r="BE531" s="138"/>
      <c r="BF531" s="139" t="s">
        <v>134</v>
      </c>
      <c r="BG531" s="140"/>
      <c r="BH531" s="161">
        <f t="shared" ref="BH531" si="218">6.15</f>
        <v>6.15</v>
      </c>
      <c r="BI531" s="138"/>
      <c r="BJ531" s="139" t="s">
        <v>134</v>
      </c>
      <c r="BK531" s="140"/>
      <c r="BL531" s="161">
        <f t="shared" ref="BL531" si="219">6.15</f>
        <v>6.15</v>
      </c>
      <c r="BM531" s="138"/>
      <c r="BN531" s="139" t="s">
        <v>134</v>
      </c>
      <c r="BO531" s="140"/>
      <c r="BP531" s="161">
        <v>6.1000000000000005</v>
      </c>
      <c r="BQ531" s="138"/>
      <c r="BR531" s="139" t="s">
        <v>134</v>
      </c>
      <c r="BS531" s="140"/>
      <c r="BT531" s="161">
        <v>6.1000000000000005</v>
      </c>
      <c r="BU531" s="138"/>
      <c r="BV531" s="139" t="s">
        <v>134</v>
      </c>
      <c r="BW531" s="140"/>
      <c r="BX531" s="161">
        <v>6.1000000000000005</v>
      </c>
      <c r="BY531" s="138"/>
      <c r="BZ531" s="139" t="s">
        <v>134</v>
      </c>
      <c r="CA531" s="140"/>
      <c r="CB531" s="161">
        <v>6.1000000000000005</v>
      </c>
      <c r="CC531" s="138"/>
      <c r="CD531" s="139" t="s">
        <v>134</v>
      </c>
      <c r="CE531" s="140"/>
      <c r="CF531" s="161">
        <v>6.1000000000000005</v>
      </c>
      <c r="CG531" s="138"/>
      <c r="CH531" s="139" t="s">
        <v>134</v>
      </c>
      <c r="CI531" s="140"/>
      <c r="CJ531" s="161">
        <v>6.1000000000000005</v>
      </c>
      <c r="CK531" s="138"/>
      <c r="CL531" s="139" t="s">
        <v>134</v>
      </c>
      <c r="CM531" s="140"/>
      <c r="CN531" s="161">
        <v>6.1000000000000005</v>
      </c>
      <c r="CO531" s="138"/>
      <c r="CP531" s="139" t="s">
        <v>134</v>
      </c>
      <c r="CQ531" s="140"/>
      <c r="CR531" s="161">
        <v>6.1000000000000005</v>
      </c>
      <c r="CS531" s="138"/>
      <c r="CT531" s="139" t="s">
        <v>134</v>
      </c>
      <c r="CU531" s="140"/>
      <c r="CV531" s="161">
        <v>6.1000000000000005</v>
      </c>
      <c r="CW531" s="138"/>
      <c r="CX531" s="139" t="s">
        <v>134</v>
      </c>
      <c r="CY531" s="140"/>
      <c r="CZ531" s="161">
        <v>10.220000000000001</v>
      </c>
      <c r="DA531" s="138"/>
      <c r="DB531" s="139" t="s">
        <v>134</v>
      </c>
      <c r="DC531" s="140"/>
      <c r="DD531" s="161">
        <v>10.220000000000001</v>
      </c>
      <c r="DE531" s="138"/>
      <c r="DF531" s="139" t="s">
        <v>134</v>
      </c>
      <c r="DG531" s="140"/>
      <c r="DH531" s="161">
        <v>10.220000000000001</v>
      </c>
      <c r="DI531" s="138"/>
      <c r="DJ531" s="139" t="s">
        <v>134</v>
      </c>
      <c r="DK531" s="140"/>
      <c r="DL531" s="161">
        <v>10.220000000000001</v>
      </c>
      <c r="DM531" s="138"/>
      <c r="DN531" s="139" t="s">
        <v>134</v>
      </c>
      <c r="DO531" s="140"/>
      <c r="DP531" s="161">
        <v>10.220000000000001</v>
      </c>
      <c r="DQ531" s="138"/>
      <c r="DR531" s="139" t="s">
        <v>134</v>
      </c>
      <c r="DS531" s="140"/>
      <c r="DT531" s="161">
        <v>10.220000000000001</v>
      </c>
      <c r="DU531" s="138"/>
      <c r="DV531" s="139" t="s">
        <v>134</v>
      </c>
      <c r="DW531" s="140"/>
      <c r="DX531" s="161">
        <v>10.220000000000001</v>
      </c>
      <c r="DY531" s="138"/>
      <c r="DZ531" s="139" t="s">
        <v>134</v>
      </c>
      <c r="EA531" s="140"/>
      <c r="EB531" s="161">
        <v>10.220000000000001</v>
      </c>
      <c r="EC531" s="138"/>
      <c r="ED531" s="139" t="s">
        <v>134</v>
      </c>
      <c r="EE531" s="140"/>
      <c r="EF531" s="161">
        <v>10.220000000000001</v>
      </c>
      <c r="EG531" s="138"/>
      <c r="EH531" s="139" t="s">
        <v>134</v>
      </c>
      <c r="EI531" s="140"/>
      <c r="EJ531" s="161">
        <v>10.220000000000001</v>
      </c>
      <c r="EK531" s="138"/>
      <c r="EL531" s="139" t="s">
        <v>134</v>
      </c>
      <c r="EM531" s="140"/>
      <c r="EN531" s="161">
        <v>10.220000000000001</v>
      </c>
      <c r="EO531" s="138"/>
      <c r="EP531" s="139" t="s">
        <v>134</v>
      </c>
      <c r="EQ531" s="140"/>
      <c r="ER531" s="161">
        <v>10.220000000000001</v>
      </c>
      <c r="ES531" s="138"/>
      <c r="ET531" s="139" t="s">
        <v>134</v>
      </c>
      <c r="EU531" s="140"/>
      <c r="EV531" s="161">
        <v>10.220000000000001</v>
      </c>
      <c r="EW531" s="138"/>
      <c r="EX531" s="139" t="s">
        <v>134</v>
      </c>
      <c r="EY531" s="140"/>
      <c r="EZ531" s="161">
        <v>10.220000000000001</v>
      </c>
      <c r="FA531" s="138"/>
      <c r="FB531" s="139" t="s">
        <v>134</v>
      </c>
      <c r="FC531" s="140"/>
      <c r="FD531" s="161">
        <v>14.35</v>
      </c>
      <c r="FE531" s="138"/>
      <c r="FF531" s="139" t="s">
        <v>134</v>
      </c>
      <c r="FG531" s="140"/>
      <c r="FH531" s="161">
        <v>14.35</v>
      </c>
      <c r="FI531" s="138"/>
      <c r="FJ531" s="139" t="s">
        <v>134</v>
      </c>
      <c r="FK531" s="140"/>
      <c r="FL531" s="161">
        <v>14.35</v>
      </c>
      <c r="FM531" s="138"/>
      <c r="FN531" s="139" t="s">
        <v>134</v>
      </c>
      <c r="FO531" s="140"/>
      <c r="FP531" s="161">
        <v>14.299999999999999</v>
      </c>
      <c r="FQ531" s="138"/>
      <c r="FR531" s="139" t="s">
        <v>134</v>
      </c>
      <c r="FS531" s="140"/>
      <c r="FT531" s="161">
        <v>14.299999999999999</v>
      </c>
      <c r="FU531" s="138"/>
      <c r="FV531" s="139" t="s">
        <v>134</v>
      </c>
      <c r="FW531" s="140"/>
      <c r="FX531" s="161">
        <v>14.299999999999999</v>
      </c>
      <c r="FY531" s="138"/>
      <c r="FZ531" s="139" t="s">
        <v>134</v>
      </c>
      <c r="GA531" s="140"/>
      <c r="GB531" s="161">
        <v>14.299999999999999</v>
      </c>
      <c r="GC531" s="138"/>
      <c r="GD531" s="139" t="s">
        <v>134</v>
      </c>
      <c r="GE531" s="140"/>
      <c r="GF531" s="161">
        <v>14.299999999999999</v>
      </c>
      <c r="GG531" s="138"/>
      <c r="GH531" s="139" t="s">
        <v>134</v>
      </c>
      <c r="GI531" s="140"/>
      <c r="GJ531" s="161">
        <v>14.299999999999999</v>
      </c>
      <c r="GK531" s="138"/>
      <c r="GL531" s="139" t="s">
        <v>134</v>
      </c>
      <c r="GM531" s="140"/>
      <c r="GN531" s="161">
        <v>14.299999999999999</v>
      </c>
      <c r="GO531" s="138"/>
      <c r="GP531" s="139" t="s">
        <v>134</v>
      </c>
      <c r="GQ531" s="140"/>
      <c r="GR531" s="161">
        <v>14.299999999999999</v>
      </c>
      <c r="GS531" s="138"/>
      <c r="GT531" s="139" t="s">
        <v>134</v>
      </c>
      <c r="GU531" s="140"/>
      <c r="GV531" s="161">
        <v>14.299999999999999</v>
      </c>
      <c r="GW531" s="138"/>
      <c r="GX531" s="139" t="s">
        <v>134</v>
      </c>
      <c r="GY531" s="140"/>
      <c r="GZ531" s="161">
        <v>14.299999999999999</v>
      </c>
      <c r="HA531" s="138"/>
      <c r="HB531" s="139" t="s">
        <v>134</v>
      </c>
      <c r="HC531" s="140"/>
      <c r="HD531" s="161">
        <v>14.299999999999999</v>
      </c>
      <c r="HE531" s="138"/>
      <c r="HF531" s="139" t="s">
        <v>134</v>
      </c>
      <c r="HG531" s="140"/>
      <c r="HH531" s="161">
        <v>14.299999999999999</v>
      </c>
      <c r="HI531" s="138"/>
      <c r="HJ531" s="139" t="s">
        <v>134</v>
      </c>
      <c r="HK531" s="140"/>
      <c r="HL531" s="161">
        <v>14.299999999999999</v>
      </c>
      <c r="HM531" s="138"/>
      <c r="HN531" s="139" t="s">
        <v>134</v>
      </c>
      <c r="HO531" s="140"/>
      <c r="HP531" s="161">
        <v>14.299999999999999</v>
      </c>
      <c r="HQ531" s="138"/>
      <c r="HR531" s="139" t="s">
        <v>134</v>
      </c>
      <c r="HS531" s="140"/>
      <c r="HT531" s="161">
        <v>14.299999999999999</v>
      </c>
      <c r="HU531" s="138"/>
      <c r="HV531" s="139" t="s">
        <v>134</v>
      </c>
      <c r="HW531" s="140"/>
      <c r="HX531" s="161">
        <v>14.299999999999999</v>
      </c>
      <c r="HY531" s="138"/>
      <c r="HZ531" s="139" t="s">
        <v>134</v>
      </c>
      <c r="IA531" s="140"/>
      <c r="IB531" s="161">
        <v>14.299999999999999</v>
      </c>
      <c r="IC531" s="138"/>
      <c r="ID531" s="139" t="s">
        <v>134</v>
      </c>
      <c r="IE531" s="140"/>
      <c r="IF531" s="161">
        <v>14.299999999999999</v>
      </c>
      <c r="IG531" s="138"/>
      <c r="IH531" s="139" t="s">
        <v>134</v>
      </c>
      <c r="II531" s="140"/>
      <c r="IJ531" s="161">
        <v>14.299999999999999</v>
      </c>
      <c r="IK531" s="138"/>
      <c r="IL531" s="139" t="s">
        <v>134</v>
      </c>
      <c r="IM531" s="140"/>
      <c r="IN531" s="161">
        <v>14.299999999999999</v>
      </c>
      <c r="IO531" s="138"/>
      <c r="IP531" s="139" t="s">
        <v>134</v>
      </c>
      <c r="IQ531" s="140"/>
    </row>
    <row r="532" spans="2:251" ht="23.5" customHeight="1" x14ac:dyDescent="0.4">
      <c r="B532" s="232" t="s">
        <v>232</v>
      </c>
      <c r="C532" s="233"/>
      <c r="D532" s="141" t="s">
        <v>8</v>
      </c>
      <c r="E532" s="142"/>
      <c r="F532" s="143" t="s">
        <v>8</v>
      </c>
      <c r="G532" s="144"/>
      <c r="H532" s="141" t="s">
        <v>8</v>
      </c>
      <c r="I532" s="142"/>
      <c r="J532" s="143" t="s">
        <v>8</v>
      </c>
      <c r="K532" s="144"/>
      <c r="L532" s="141" t="s">
        <v>8</v>
      </c>
      <c r="M532" s="142"/>
      <c r="N532" s="143" t="s">
        <v>8</v>
      </c>
      <c r="O532" s="144"/>
      <c r="P532" s="141" t="s">
        <v>8</v>
      </c>
      <c r="Q532" s="142"/>
      <c r="R532" s="143" t="s">
        <v>8</v>
      </c>
      <c r="S532" s="144"/>
      <c r="T532" s="141" t="s">
        <v>8</v>
      </c>
      <c r="U532" s="142"/>
      <c r="V532" s="143" t="s">
        <v>8</v>
      </c>
      <c r="W532" s="144"/>
      <c r="X532" s="141" t="s">
        <v>8</v>
      </c>
      <c r="Y532" s="142"/>
      <c r="Z532" s="143" t="s">
        <v>8</v>
      </c>
      <c r="AA532" s="144"/>
      <c r="AB532" s="141" t="s">
        <v>8</v>
      </c>
      <c r="AC532" s="142"/>
      <c r="AD532" s="143" t="s">
        <v>8</v>
      </c>
      <c r="AE532" s="144"/>
      <c r="AF532" s="141" t="s">
        <v>8</v>
      </c>
      <c r="AG532" s="142"/>
      <c r="AH532" s="143" t="s">
        <v>8</v>
      </c>
      <c r="AI532" s="144"/>
      <c r="AJ532" s="141" t="s">
        <v>8</v>
      </c>
      <c r="AK532" s="142"/>
      <c r="AL532" s="143" t="s">
        <v>8</v>
      </c>
      <c r="AM532" s="144"/>
      <c r="AN532" s="141" t="s">
        <v>8</v>
      </c>
      <c r="AO532" s="142"/>
      <c r="AP532" s="143" t="s">
        <v>8</v>
      </c>
      <c r="AQ532" s="144"/>
      <c r="AR532" s="141" t="s">
        <v>8</v>
      </c>
      <c r="AS532" s="142"/>
      <c r="AT532" s="143" t="s">
        <v>8</v>
      </c>
      <c r="AU532" s="144"/>
      <c r="AV532" s="162">
        <v>0.6</v>
      </c>
      <c r="AW532" s="142"/>
      <c r="AX532" s="155" t="s">
        <v>246</v>
      </c>
      <c r="AY532" s="156"/>
      <c r="AZ532" s="162">
        <v>0.6</v>
      </c>
      <c r="BA532" s="142"/>
      <c r="BB532" s="155" t="s">
        <v>246</v>
      </c>
      <c r="BC532" s="156"/>
      <c r="BD532" s="162">
        <v>0.6</v>
      </c>
      <c r="BE532" s="142"/>
      <c r="BF532" s="155" t="s">
        <v>246</v>
      </c>
      <c r="BG532" s="156"/>
      <c r="BH532" s="162">
        <v>0.6</v>
      </c>
      <c r="BI532" s="142"/>
      <c r="BJ532" s="155" t="s">
        <v>246</v>
      </c>
      <c r="BK532" s="156"/>
      <c r="BL532" s="162">
        <v>0.6</v>
      </c>
      <c r="BM532" s="142"/>
      <c r="BN532" s="155" t="s">
        <v>246</v>
      </c>
      <c r="BO532" s="156"/>
      <c r="BP532" s="162">
        <v>0.6</v>
      </c>
      <c r="BQ532" s="142"/>
      <c r="BR532" s="155" t="s">
        <v>246</v>
      </c>
      <c r="BS532" s="156"/>
      <c r="BT532" s="162">
        <v>0.6</v>
      </c>
      <c r="BU532" s="142"/>
      <c r="BV532" s="155" t="s">
        <v>246</v>
      </c>
      <c r="BW532" s="156"/>
      <c r="BX532" s="162">
        <v>0.6</v>
      </c>
      <c r="BY532" s="142"/>
      <c r="BZ532" s="155" t="s">
        <v>246</v>
      </c>
      <c r="CA532" s="156"/>
      <c r="CB532" s="162">
        <v>0.6</v>
      </c>
      <c r="CC532" s="142"/>
      <c r="CD532" s="155" t="s">
        <v>246</v>
      </c>
      <c r="CE532" s="156"/>
      <c r="CF532" s="162">
        <v>0.6</v>
      </c>
      <c r="CG532" s="142"/>
      <c r="CH532" s="155" t="s">
        <v>246</v>
      </c>
      <c r="CI532" s="156"/>
      <c r="CJ532" s="162">
        <v>0.6</v>
      </c>
      <c r="CK532" s="142"/>
      <c r="CL532" s="155" t="s">
        <v>246</v>
      </c>
      <c r="CM532" s="156"/>
      <c r="CN532" s="162">
        <v>0.6</v>
      </c>
      <c r="CO532" s="142"/>
      <c r="CP532" s="155" t="s">
        <v>246</v>
      </c>
      <c r="CQ532" s="156"/>
      <c r="CR532" s="162">
        <v>0.6</v>
      </c>
      <c r="CS532" s="142"/>
      <c r="CT532" s="155" t="s">
        <v>246</v>
      </c>
      <c r="CU532" s="156"/>
      <c r="CV532" s="162">
        <v>0.6</v>
      </c>
      <c r="CW532" s="142"/>
      <c r="CX532" s="155" t="s">
        <v>246</v>
      </c>
      <c r="CY532" s="156"/>
      <c r="CZ532" s="162">
        <v>0.6</v>
      </c>
      <c r="DA532" s="142"/>
      <c r="DB532" s="155" t="s">
        <v>246</v>
      </c>
      <c r="DC532" s="156"/>
      <c r="DD532" s="141">
        <v>2.1</v>
      </c>
      <c r="DE532" s="142"/>
      <c r="DF532" s="155" t="s">
        <v>134</v>
      </c>
      <c r="DG532" s="156"/>
      <c r="DH532" s="141">
        <v>2.1</v>
      </c>
      <c r="DI532" s="142"/>
      <c r="DJ532" s="155" t="s">
        <v>134</v>
      </c>
      <c r="DK532" s="156"/>
      <c r="DL532" s="141">
        <v>2.1</v>
      </c>
      <c r="DM532" s="142"/>
      <c r="DN532" s="155" t="s">
        <v>134</v>
      </c>
      <c r="DO532" s="156"/>
      <c r="DP532" s="141">
        <v>2.1</v>
      </c>
      <c r="DQ532" s="142"/>
      <c r="DR532" s="155" t="s">
        <v>134</v>
      </c>
      <c r="DS532" s="156"/>
      <c r="DT532" s="141">
        <v>2.1</v>
      </c>
      <c r="DU532" s="142"/>
      <c r="DV532" s="155" t="s">
        <v>134</v>
      </c>
      <c r="DW532" s="156"/>
      <c r="DX532" s="141">
        <v>2.1</v>
      </c>
      <c r="DY532" s="142"/>
      <c r="DZ532" s="155" t="s">
        <v>134</v>
      </c>
      <c r="EA532" s="156"/>
      <c r="EB532" s="141">
        <v>2.1</v>
      </c>
      <c r="EC532" s="142"/>
      <c r="ED532" s="155" t="s">
        <v>134</v>
      </c>
      <c r="EE532" s="156"/>
      <c r="EF532" s="141">
        <v>2.1</v>
      </c>
      <c r="EG532" s="142"/>
      <c r="EH532" s="155" t="s">
        <v>134</v>
      </c>
      <c r="EI532" s="156"/>
      <c r="EJ532" s="141">
        <v>2.1</v>
      </c>
      <c r="EK532" s="142"/>
      <c r="EL532" s="155" t="s">
        <v>134</v>
      </c>
      <c r="EM532" s="156"/>
      <c r="EN532" s="141">
        <v>2.1</v>
      </c>
      <c r="EO532" s="142"/>
      <c r="EP532" s="155" t="s">
        <v>134</v>
      </c>
      <c r="EQ532" s="156"/>
      <c r="ER532" s="141">
        <v>2.1</v>
      </c>
      <c r="ES532" s="142"/>
      <c r="ET532" s="155" t="s">
        <v>134</v>
      </c>
      <c r="EU532" s="156"/>
      <c r="EV532" s="141">
        <v>2.1</v>
      </c>
      <c r="EW532" s="142"/>
      <c r="EX532" s="155" t="s">
        <v>134</v>
      </c>
      <c r="EY532" s="156"/>
      <c r="EZ532" s="141">
        <v>2.1</v>
      </c>
      <c r="FA532" s="142"/>
      <c r="FB532" s="155" t="s">
        <v>134</v>
      </c>
      <c r="FC532" s="156"/>
      <c r="FD532" s="141">
        <v>2.1</v>
      </c>
      <c r="FE532" s="142"/>
      <c r="FF532" s="155" t="s">
        <v>134</v>
      </c>
      <c r="FG532" s="156"/>
      <c r="FH532" s="141">
        <v>2.1</v>
      </c>
      <c r="FI532" s="142"/>
      <c r="FJ532" s="155" t="s">
        <v>134</v>
      </c>
      <c r="FK532" s="156"/>
      <c r="FL532" s="141">
        <v>2.1</v>
      </c>
      <c r="FM532" s="142"/>
      <c r="FN532" s="155" t="s">
        <v>134</v>
      </c>
      <c r="FO532" s="156"/>
      <c r="FP532" s="141">
        <v>2.0500000000000003</v>
      </c>
      <c r="FQ532" s="142"/>
      <c r="FR532" s="155" t="s">
        <v>134</v>
      </c>
      <c r="FS532" s="156"/>
      <c r="FT532" s="141">
        <v>2.0500000000000003</v>
      </c>
      <c r="FU532" s="142"/>
      <c r="FV532" s="155" t="s">
        <v>134</v>
      </c>
      <c r="FW532" s="156"/>
      <c r="FX532" s="141">
        <v>2.78</v>
      </c>
      <c r="FY532" s="142"/>
      <c r="FZ532" s="155" t="s">
        <v>134</v>
      </c>
      <c r="GA532" s="156"/>
      <c r="GB532" s="141">
        <v>2.78</v>
      </c>
      <c r="GC532" s="142"/>
      <c r="GD532" s="155" t="s">
        <v>134</v>
      </c>
      <c r="GE532" s="156"/>
      <c r="GF532" s="141">
        <v>2.78</v>
      </c>
      <c r="GG532" s="142"/>
      <c r="GH532" s="155" t="s">
        <v>134</v>
      </c>
      <c r="GI532" s="156"/>
      <c r="GJ532" s="141">
        <v>2.78</v>
      </c>
      <c r="GK532" s="142"/>
      <c r="GL532" s="155" t="s">
        <v>134</v>
      </c>
      <c r="GM532" s="156"/>
      <c r="GN532" s="141">
        <v>2.78</v>
      </c>
      <c r="GO532" s="142"/>
      <c r="GP532" s="155" t="s">
        <v>134</v>
      </c>
      <c r="GQ532" s="156"/>
      <c r="GR532" s="141">
        <v>2.78</v>
      </c>
      <c r="GS532" s="142"/>
      <c r="GT532" s="155" t="s">
        <v>134</v>
      </c>
      <c r="GU532" s="156"/>
      <c r="GV532" s="141">
        <v>2.78</v>
      </c>
      <c r="GW532" s="142"/>
      <c r="GX532" s="155" t="s">
        <v>134</v>
      </c>
      <c r="GY532" s="156"/>
      <c r="GZ532" s="141">
        <v>2.78</v>
      </c>
      <c r="HA532" s="142"/>
      <c r="HB532" s="155" t="s">
        <v>134</v>
      </c>
      <c r="HC532" s="156"/>
      <c r="HD532" s="141">
        <v>2.78</v>
      </c>
      <c r="HE532" s="142"/>
      <c r="HF532" s="155" t="s">
        <v>134</v>
      </c>
      <c r="HG532" s="156"/>
      <c r="HH532" s="141">
        <v>2.78</v>
      </c>
      <c r="HI532" s="142"/>
      <c r="HJ532" s="155" t="s">
        <v>134</v>
      </c>
      <c r="HK532" s="156"/>
      <c r="HL532" s="141">
        <v>2.78</v>
      </c>
      <c r="HM532" s="142"/>
      <c r="HN532" s="155" t="s">
        <v>134</v>
      </c>
      <c r="HO532" s="156"/>
      <c r="HP532" s="141">
        <v>2.78</v>
      </c>
      <c r="HQ532" s="142"/>
      <c r="HR532" s="155" t="s">
        <v>134</v>
      </c>
      <c r="HS532" s="156"/>
      <c r="HT532" s="141">
        <v>2.78</v>
      </c>
      <c r="HU532" s="142"/>
      <c r="HV532" s="155" t="s">
        <v>134</v>
      </c>
      <c r="HW532" s="156"/>
      <c r="HX532" s="141">
        <v>2.78</v>
      </c>
      <c r="HY532" s="142"/>
      <c r="HZ532" s="155" t="s">
        <v>134</v>
      </c>
      <c r="IA532" s="156"/>
      <c r="IB532" s="141">
        <v>2.78</v>
      </c>
      <c r="IC532" s="142"/>
      <c r="ID532" s="155" t="s">
        <v>134</v>
      </c>
      <c r="IE532" s="156"/>
      <c r="IF532" s="141">
        <v>2.78</v>
      </c>
      <c r="IG532" s="142"/>
      <c r="IH532" s="155" t="s">
        <v>134</v>
      </c>
      <c r="II532" s="156"/>
      <c r="IJ532" s="141">
        <v>2.78</v>
      </c>
      <c r="IK532" s="142"/>
      <c r="IL532" s="155" t="s">
        <v>134</v>
      </c>
      <c r="IM532" s="156"/>
      <c r="IN532" s="141">
        <v>2.78</v>
      </c>
      <c r="IO532" s="142"/>
      <c r="IP532" s="155" t="s">
        <v>134</v>
      </c>
      <c r="IQ532" s="156"/>
    </row>
    <row r="533" spans="2:251" ht="23.5" customHeight="1" x14ac:dyDescent="0.4">
      <c r="B533" s="234"/>
      <c r="C533" s="235"/>
      <c r="D533" s="137"/>
      <c r="E533" s="138"/>
      <c r="F533" s="145"/>
      <c r="G533" s="146"/>
      <c r="H533" s="137"/>
      <c r="I533" s="138"/>
      <c r="J533" s="145"/>
      <c r="K533" s="146"/>
      <c r="L533" s="137"/>
      <c r="M533" s="138"/>
      <c r="N533" s="145"/>
      <c r="O533" s="146"/>
      <c r="P533" s="137"/>
      <c r="Q533" s="138"/>
      <c r="R533" s="145"/>
      <c r="S533" s="146"/>
      <c r="T533" s="137"/>
      <c r="U533" s="138"/>
      <c r="V533" s="145"/>
      <c r="W533" s="146"/>
      <c r="X533" s="137"/>
      <c r="Y533" s="138"/>
      <c r="Z533" s="145"/>
      <c r="AA533" s="146"/>
      <c r="AB533" s="137"/>
      <c r="AC533" s="138"/>
      <c r="AD533" s="145"/>
      <c r="AE533" s="146"/>
      <c r="AF533" s="137"/>
      <c r="AG533" s="138"/>
      <c r="AH533" s="145"/>
      <c r="AI533" s="146"/>
      <c r="AJ533" s="137"/>
      <c r="AK533" s="138"/>
      <c r="AL533" s="145"/>
      <c r="AM533" s="146"/>
      <c r="AN533" s="137"/>
      <c r="AO533" s="138"/>
      <c r="AP533" s="145"/>
      <c r="AQ533" s="146"/>
      <c r="AR533" s="137"/>
      <c r="AS533" s="138"/>
      <c r="AT533" s="145"/>
      <c r="AU533" s="146"/>
      <c r="AV533" s="161">
        <f t="shared" ref="AV533" si="220">6.15</f>
        <v>6.15</v>
      </c>
      <c r="AW533" s="138"/>
      <c r="AX533" s="139" t="s">
        <v>134</v>
      </c>
      <c r="AY533" s="140"/>
      <c r="AZ533" s="161">
        <f t="shared" ref="AZ533" si="221">6.15</f>
        <v>6.15</v>
      </c>
      <c r="BA533" s="138"/>
      <c r="BB533" s="139" t="s">
        <v>134</v>
      </c>
      <c r="BC533" s="140"/>
      <c r="BD533" s="161">
        <f t="shared" ref="BD533" si="222">6.15</f>
        <v>6.15</v>
      </c>
      <c r="BE533" s="138"/>
      <c r="BF533" s="139" t="s">
        <v>134</v>
      </c>
      <c r="BG533" s="140"/>
      <c r="BH533" s="161">
        <f t="shared" ref="BH533" si="223">6.15</f>
        <v>6.15</v>
      </c>
      <c r="BI533" s="138"/>
      <c r="BJ533" s="139" t="s">
        <v>134</v>
      </c>
      <c r="BK533" s="140"/>
      <c r="BL533" s="161">
        <f t="shared" ref="BL533" si="224">6.15</f>
        <v>6.15</v>
      </c>
      <c r="BM533" s="138"/>
      <c r="BN533" s="139" t="s">
        <v>134</v>
      </c>
      <c r="BO533" s="140"/>
      <c r="BP533" s="161">
        <v>6.1000000000000005</v>
      </c>
      <c r="BQ533" s="138"/>
      <c r="BR533" s="139" t="s">
        <v>134</v>
      </c>
      <c r="BS533" s="140"/>
      <c r="BT533" s="161">
        <v>6.1000000000000005</v>
      </c>
      <c r="BU533" s="138"/>
      <c r="BV533" s="139" t="s">
        <v>134</v>
      </c>
      <c r="BW533" s="140"/>
      <c r="BX533" s="161">
        <v>6.1000000000000005</v>
      </c>
      <c r="BY533" s="138"/>
      <c r="BZ533" s="139" t="s">
        <v>134</v>
      </c>
      <c r="CA533" s="140"/>
      <c r="CB533" s="161">
        <v>6.1000000000000005</v>
      </c>
      <c r="CC533" s="138"/>
      <c r="CD533" s="139" t="s">
        <v>134</v>
      </c>
      <c r="CE533" s="140"/>
      <c r="CF533" s="161">
        <v>6.1000000000000005</v>
      </c>
      <c r="CG533" s="138"/>
      <c r="CH533" s="139" t="s">
        <v>134</v>
      </c>
      <c r="CI533" s="140"/>
      <c r="CJ533" s="161">
        <v>6.1000000000000005</v>
      </c>
      <c r="CK533" s="138"/>
      <c r="CL533" s="139" t="s">
        <v>134</v>
      </c>
      <c r="CM533" s="140"/>
      <c r="CN533" s="161">
        <v>6.1000000000000005</v>
      </c>
      <c r="CO533" s="138"/>
      <c r="CP533" s="139" t="s">
        <v>134</v>
      </c>
      <c r="CQ533" s="140"/>
      <c r="CR533" s="161">
        <v>6.1000000000000005</v>
      </c>
      <c r="CS533" s="138"/>
      <c r="CT533" s="139" t="s">
        <v>134</v>
      </c>
      <c r="CU533" s="140"/>
      <c r="CV533" s="161">
        <v>6.1000000000000005</v>
      </c>
      <c r="CW533" s="138"/>
      <c r="CX533" s="139" t="s">
        <v>134</v>
      </c>
      <c r="CY533" s="140"/>
      <c r="CZ533" s="161">
        <v>10.220000000000001</v>
      </c>
      <c r="DA533" s="138"/>
      <c r="DB533" s="139" t="s">
        <v>134</v>
      </c>
      <c r="DC533" s="140"/>
      <c r="DD533" s="137">
        <v>-0.05</v>
      </c>
      <c r="DE533" s="138"/>
      <c r="DF533" s="139"/>
      <c r="DG533" s="140"/>
      <c r="DH533" s="137">
        <v>-0.05</v>
      </c>
      <c r="DI533" s="138"/>
      <c r="DJ533" s="139"/>
      <c r="DK533" s="140"/>
      <c r="DL533" s="137">
        <v>-0.05</v>
      </c>
      <c r="DM533" s="138"/>
      <c r="DN533" s="139"/>
      <c r="DO533" s="140"/>
      <c r="DP533" s="137">
        <v>-0.05</v>
      </c>
      <c r="DQ533" s="138"/>
      <c r="DR533" s="139"/>
      <c r="DS533" s="140"/>
      <c r="DT533" s="137">
        <v>-0.05</v>
      </c>
      <c r="DU533" s="138"/>
      <c r="DV533" s="139"/>
      <c r="DW533" s="140"/>
      <c r="DX533" s="137">
        <v>-0.05</v>
      </c>
      <c r="DY533" s="138"/>
      <c r="DZ533" s="139"/>
      <c r="EA533" s="140"/>
      <c r="EB533" s="137">
        <v>-0.05</v>
      </c>
      <c r="EC533" s="138"/>
      <c r="ED533" s="139"/>
      <c r="EE533" s="140"/>
      <c r="EF533" s="137">
        <v>-0.05</v>
      </c>
      <c r="EG533" s="138"/>
      <c r="EH533" s="139"/>
      <c r="EI533" s="140"/>
      <c r="EJ533" s="137">
        <v>-0.05</v>
      </c>
      <c r="EK533" s="138"/>
      <c r="EL533" s="139"/>
      <c r="EM533" s="140"/>
      <c r="EN533" s="137">
        <v>-0.05</v>
      </c>
      <c r="EO533" s="138"/>
      <c r="EP533" s="139"/>
      <c r="EQ533" s="140"/>
      <c r="ER533" s="137">
        <v>-0.05</v>
      </c>
      <c r="ES533" s="138"/>
      <c r="ET533" s="139"/>
      <c r="EU533" s="140"/>
      <c r="EV533" s="137">
        <v>-0.05</v>
      </c>
      <c r="EW533" s="138"/>
      <c r="EX533" s="139"/>
      <c r="EY533" s="140"/>
      <c r="EZ533" s="137">
        <v>-0.05</v>
      </c>
      <c r="FA533" s="138"/>
      <c r="FB533" s="139"/>
      <c r="FC533" s="140"/>
      <c r="FD533" s="137">
        <v>-0.05</v>
      </c>
      <c r="FE533" s="138"/>
      <c r="FF533" s="139"/>
      <c r="FG533" s="140"/>
      <c r="FH533" s="137">
        <v>-0.05</v>
      </c>
      <c r="FI533" s="138"/>
      <c r="FJ533" s="139"/>
      <c r="FK533" s="140"/>
      <c r="FL533" s="137">
        <v>-0.05</v>
      </c>
      <c r="FM533" s="138"/>
      <c r="FN533" s="139"/>
      <c r="FO533" s="140"/>
      <c r="FP533" s="137">
        <v>-0.1</v>
      </c>
      <c r="FQ533" s="138"/>
      <c r="FR533" s="139"/>
      <c r="FS533" s="140"/>
      <c r="FT533" s="137">
        <v>-0.1</v>
      </c>
      <c r="FU533" s="138"/>
      <c r="FV533" s="139"/>
      <c r="FW533" s="140"/>
      <c r="FX533" s="137">
        <v>-0.1</v>
      </c>
      <c r="FY533" s="138"/>
      <c r="FZ533" s="139"/>
      <c r="GA533" s="140"/>
      <c r="GB533" s="137">
        <v>-0.1</v>
      </c>
      <c r="GC533" s="138"/>
      <c r="GD533" s="139"/>
      <c r="GE533" s="140"/>
      <c r="GF533" s="137">
        <v>-0.1</v>
      </c>
      <c r="GG533" s="138"/>
      <c r="GH533" s="139"/>
      <c r="GI533" s="140"/>
      <c r="GJ533" s="137">
        <v>-0.1</v>
      </c>
      <c r="GK533" s="138"/>
      <c r="GL533" s="139"/>
      <c r="GM533" s="140"/>
      <c r="GN533" s="137">
        <v>-0.1</v>
      </c>
      <c r="GO533" s="138"/>
      <c r="GP533" s="139"/>
      <c r="GQ533" s="140"/>
      <c r="GR533" s="137">
        <v>-0.1</v>
      </c>
      <c r="GS533" s="138"/>
      <c r="GT533" s="139"/>
      <c r="GU533" s="140"/>
      <c r="GV533" s="137">
        <v>-0.1</v>
      </c>
      <c r="GW533" s="138"/>
      <c r="GX533" s="139"/>
      <c r="GY533" s="140"/>
      <c r="GZ533" s="137">
        <v>-0.1</v>
      </c>
      <c r="HA533" s="138"/>
      <c r="HB533" s="139"/>
      <c r="HC533" s="140"/>
      <c r="HD533" s="137">
        <v>-0.1</v>
      </c>
      <c r="HE533" s="138"/>
      <c r="HF533" s="139"/>
      <c r="HG533" s="140"/>
      <c r="HH533" s="137">
        <v>-0.1</v>
      </c>
      <c r="HI533" s="138"/>
      <c r="HJ533" s="139"/>
      <c r="HK533" s="140"/>
      <c r="HL533" s="137">
        <v>-0.1</v>
      </c>
      <c r="HM533" s="138"/>
      <c r="HN533" s="139"/>
      <c r="HO533" s="140"/>
      <c r="HP533" s="137">
        <v>-0.1</v>
      </c>
      <c r="HQ533" s="138"/>
      <c r="HR533" s="139"/>
      <c r="HS533" s="140"/>
      <c r="HT533" s="137">
        <v>-0.1</v>
      </c>
      <c r="HU533" s="138"/>
      <c r="HV533" s="139"/>
      <c r="HW533" s="140"/>
      <c r="HX533" s="137">
        <v>-0.1</v>
      </c>
      <c r="HY533" s="138"/>
      <c r="HZ533" s="139"/>
      <c r="IA533" s="140"/>
      <c r="IB533" s="137">
        <v>-0.1</v>
      </c>
      <c r="IC533" s="138"/>
      <c r="ID533" s="139"/>
      <c r="IE533" s="140"/>
      <c r="IF533" s="137">
        <v>-0.1</v>
      </c>
      <c r="IG533" s="138"/>
      <c r="IH533" s="139"/>
      <c r="II533" s="140"/>
      <c r="IJ533" s="137">
        <v>-0.1</v>
      </c>
      <c r="IK533" s="138"/>
      <c r="IL533" s="139"/>
      <c r="IM533" s="140"/>
      <c r="IN533" s="137">
        <v>-0.1</v>
      </c>
      <c r="IO533" s="138"/>
      <c r="IP533" s="139"/>
      <c r="IQ533" s="140"/>
    </row>
    <row r="534" spans="2:251" ht="23.5" customHeight="1" x14ac:dyDescent="0.4">
      <c r="B534" s="232" t="s">
        <v>107</v>
      </c>
      <c r="C534" s="233"/>
      <c r="D534" s="141" t="s">
        <v>8</v>
      </c>
      <c r="E534" s="142"/>
      <c r="F534" s="143" t="s">
        <v>8</v>
      </c>
      <c r="G534" s="144"/>
      <c r="H534" s="141" t="s">
        <v>8</v>
      </c>
      <c r="I534" s="142"/>
      <c r="J534" s="143" t="s">
        <v>8</v>
      </c>
      <c r="K534" s="144"/>
      <c r="L534" s="141" t="s">
        <v>8</v>
      </c>
      <c r="M534" s="142"/>
      <c r="N534" s="143" t="s">
        <v>8</v>
      </c>
      <c r="O534" s="144"/>
      <c r="P534" s="141" t="s">
        <v>8</v>
      </c>
      <c r="Q534" s="142"/>
      <c r="R534" s="143" t="s">
        <v>8</v>
      </c>
      <c r="S534" s="144"/>
      <c r="T534" s="141" t="s">
        <v>8</v>
      </c>
      <c r="U534" s="142"/>
      <c r="V534" s="143" t="s">
        <v>8</v>
      </c>
      <c r="W534" s="144"/>
      <c r="X534" s="141" t="s">
        <v>8</v>
      </c>
      <c r="Y534" s="142"/>
      <c r="Z534" s="143" t="s">
        <v>8</v>
      </c>
      <c r="AA534" s="144"/>
      <c r="AB534" s="141" t="s">
        <v>8</v>
      </c>
      <c r="AC534" s="142"/>
      <c r="AD534" s="143" t="s">
        <v>8</v>
      </c>
      <c r="AE534" s="144"/>
      <c r="AF534" s="141" t="s">
        <v>8</v>
      </c>
      <c r="AG534" s="142"/>
      <c r="AH534" s="143" t="s">
        <v>8</v>
      </c>
      <c r="AI534" s="144"/>
      <c r="AJ534" s="141" t="s">
        <v>8</v>
      </c>
      <c r="AK534" s="142"/>
      <c r="AL534" s="143" t="s">
        <v>8</v>
      </c>
      <c r="AM534" s="144"/>
      <c r="AN534" s="141" t="s">
        <v>8</v>
      </c>
      <c r="AO534" s="142"/>
      <c r="AP534" s="143" t="s">
        <v>8</v>
      </c>
      <c r="AQ534" s="144"/>
      <c r="AR534" s="141" t="s">
        <v>8</v>
      </c>
      <c r="AS534" s="142"/>
      <c r="AT534" s="143" t="s">
        <v>8</v>
      </c>
      <c r="AU534" s="144"/>
      <c r="AV534" s="162">
        <v>0.6</v>
      </c>
      <c r="AW534" s="142"/>
      <c r="AX534" s="155" t="s">
        <v>246</v>
      </c>
      <c r="AY534" s="156"/>
      <c r="AZ534" s="162">
        <v>0.6</v>
      </c>
      <c r="BA534" s="142"/>
      <c r="BB534" s="155" t="s">
        <v>246</v>
      </c>
      <c r="BC534" s="156"/>
      <c r="BD534" s="162">
        <v>0.6</v>
      </c>
      <c r="BE534" s="142"/>
      <c r="BF534" s="155" t="s">
        <v>246</v>
      </c>
      <c r="BG534" s="156"/>
      <c r="BH534" s="162">
        <v>0.6</v>
      </c>
      <c r="BI534" s="142"/>
      <c r="BJ534" s="155" t="s">
        <v>246</v>
      </c>
      <c r="BK534" s="156"/>
      <c r="BL534" s="162">
        <v>0.6</v>
      </c>
      <c r="BM534" s="142"/>
      <c r="BN534" s="155" t="s">
        <v>246</v>
      </c>
      <c r="BO534" s="156"/>
      <c r="BP534" s="162">
        <v>0.6</v>
      </c>
      <c r="BQ534" s="142"/>
      <c r="BR534" s="155" t="s">
        <v>246</v>
      </c>
      <c r="BS534" s="156"/>
      <c r="BT534" s="162">
        <v>0.6</v>
      </c>
      <c r="BU534" s="142"/>
      <c r="BV534" s="155" t="s">
        <v>246</v>
      </c>
      <c r="BW534" s="156"/>
      <c r="BX534" s="162">
        <v>0.6</v>
      </c>
      <c r="BY534" s="142"/>
      <c r="BZ534" s="155" t="s">
        <v>246</v>
      </c>
      <c r="CA534" s="156"/>
      <c r="CB534" s="162">
        <v>0.6</v>
      </c>
      <c r="CC534" s="142"/>
      <c r="CD534" s="155" t="s">
        <v>246</v>
      </c>
      <c r="CE534" s="156"/>
      <c r="CF534" s="162">
        <v>0.6</v>
      </c>
      <c r="CG534" s="142"/>
      <c r="CH534" s="155" t="s">
        <v>246</v>
      </c>
      <c r="CI534" s="156"/>
      <c r="CJ534" s="162">
        <v>0.6</v>
      </c>
      <c r="CK534" s="142"/>
      <c r="CL534" s="155" t="s">
        <v>246</v>
      </c>
      <c r="CM534" s="156"/>
      <c r="CN534" s="162">
        <v>0.6</v>
      </c>
      <c r="CO534" s="142"/>
      <c r="CP534" s="155" t="s">
        <v>246</v>
      </c>
      <c r="CQ534" s="156"/>
      <c r="CR534" s="162">
        <v>0.6</v>
      </c>
      <c r="CS534" s="142"/>
      <c r="CT534" s="155" t="s">
        <v>246</v>
      </c>
      <c r="CU534" s="156"/>
      <c r="CV534" s="162">
        <v>0.6</v>
      </c>
      <c r="CW534" s="142"/>
      <c r="CX534" s="155" t="s">
        <v>246</v>
      </c>
      <c r="CY534" s="156"/>
      <c r="CZ534" s="162">
        <v>0.6</v>
      </c>
      <c r="DA534" s="142"/>
      <c r="DB534" s="155" t="s">
        <v>246</v>
      </c>
      <c r="DC534" s="156"/>
      <c r="DD534" s="162">
        <v>0.6</v>
      </c>
      <c r="DE534" s="142"/>
      <c r="DF534" s="155" t="s">
        <v>246</v>
      </c>
      <c r="DG534" s="156"/>
      <c r="DH534" s="162">
        <v>0.6</v>
      </c>
      <c r="DI534" s="142"/>
      <c r="DJ534" s="155" t="s">
        <v>246</v>
      </c>
      <c r="DK534" s="156"/>
      <c r="DL534" s="162">
        <v>0.6</v>
      </c>
      <c r="DM534" s="142"/>
      <c r="DN534" s="155" t="s">
        <v>246</v>
      </c>
      <c r="DO534" s="156"/>
      <c r="DP534" s="162">
        <v>0.6</v>
      </c>
      <c r="DQ534" s="142"/>
      <c r="DR534" s="155" t="s">
        <v>246</v>
      </c>
      <c r="DS534" s="156"/>
      <c r="DT534" s="162">
        <v>0.6</v>
      </c>
      <c r="DU534" s="142"/>
      <c r="DV534" s="155" t="s">
        <v>246</v>
      </c>
      <c r="DW534" s="156"/>
      <c r="DX534" s="162">
        <v>0.6</v>
      </c>
      <c r="DY534" s="142"/>
      <c r="DZ534" s="155" t="s">
        <v>246</v>
      </c>
      <c r="EA534" s="156"/>
      <c r="EB534" s="162">
        <v>0.6</v>
      </c>
      <c r="EC534" s="142"/>
      <c r="ED534" s="155" t="s">
        <v>246</v>
      </c>
      <c r="EE534" s="156"/>
      <c r="EF534" s="162">
        <v>0.6</v>
      </c>
      <c r="EG534" s="142"/>
      <c r="EH534" s="155" t="s">
        <v>246</v>
      </c>
      <c r="EI534" s="156"/>
      <c r="EJ534" s="162">
        <v>0.6</v>
      </c>
      <c r="EK534" s="142"/>
      <c r="EL534" s="155" t="s">
        <v>246</v>
      </c>
      <c r="EM534" s="156"/>
      <c r="EN534" s="162">
        <v>0.6</v>
      </c>
      <c r="EO534" s="142"/>
      <c r="EP534" s="155" t="s">
        <v>246</v>
      </c>
      <c r="EQ534" s="156"/>
      <c r="ER534" s="162">
        <v>0.6</v>
      </c>
      <c r="ES534" s="142"/>
      <c r="ET534" s="155" t="s">
        <v>246</v>
      </c>
      <c r="EU534" s="156"/>
      <c r="EV534" s="162">
        <v>0.6</v>
      </c>
      <c r="EW534" s="142"/>
      <c r="EX534" s="155" t="s">
        <v>246</v>
      </c>
      <c r="EY534" s="156"/>
      <c r="EZ534" s="162">
        <v>0.6</v>
      </c>
      <c r="FA534" s="142"/>
      <c r="FB534" s="155" t="s">
        <v>246</v>
      </c>
      <c r="FC534" s="156"/>
      <c r="FD534" s="162">
        <v>0.6</v>
      </c>
      <c r="FE534" s="142"/>
      <c r="FF534" s="155" t="s">
        <v>246</v>
      </c>
      <c r="FG534" s="156"/>
      <c r="FH534" s="162">
        <v>0.6</v>
      </c>
      <c r="FI534" s="142"/>
      <c r="FJ534" s="155" t="s">
        <v>246</v>
      </c>
      <c r="FK534" s="156"/>
      <c r="FL534" s="162">
        <v>0.6</v>
      </c>
      <c r="FM534" s="142"/>
      <c r="FN534" s="155" t="s">
        <v>246</v>
      </c>
      <c r="FO534" s="156"/>
      <c r="FP534" s="162">
        <v>0.6</v>
      </c>
      <c r="FQ534" s="142"/>
      <c r="FR534" s="155" t="s">
        <v>246</v>
      </c>
      <c r="FS534" s="156"/>
      <c r="FT534" s="162">
        <v>0.6</v>
      </c>
      <c r="FU534" s="142"/>
      <c r="FV534" s="155" t="s">
        <v>246</v>
      </c>
      <c r="FW534" s="156"/>
      <c r="FX534" s="162">
        <v>0.6</v>
      </c>
      <c r="FY534" s="142"/>
      <c r="FZ534" s="155" t="s">
        <v>246</v>
      </c>
      <c r="GA534" s="156"/>
      <c r="GB534" s="162">
        <v>0.6</v>
      </c>
      <c r="GC534" s="142"/>
      <c r="GD534" s="155" t="s">
        <v>246</v>
      </c>
      <c r="GE534" s="156"/>
      <c r="GF534" s="162">
        <v>0.6</v>
      </c>
      <c r="GG534" s="142"/>
      <c r="GH534" s="155" t="s">
        <v>246</v>
      </c>
      <c r="GI534" s="156"/>
      <c r="GJ534" s="162">
        <v>0.6</v>
      </c>
      <c r="GK534" s="142"/>
      <c r="GL534" s="155" t="s">
        <v>246</v>
      </c>
      <c r="GM534" s="156"/>
      <c r="GN534" s="162">
        <v>0.6</v>
      </c>
      <c r="GO534" s="142"/>
      <c r="GP534" s="155" t="s">
        <v>246</v>
      </c>
      <c r="GQ534" s="156"/>
      <c r="GR534" s="162">
        <v>0.6</v>
      </c>
      <c r="GS534" s="142"/>
      <c r="GT534" s="155" t="s">
        <v>246</v>
      </c>
      <c r="GU534" s="156"/>
      <c r="GV534" s="162">
        <v>0.6</v>
      </c>
      <c r="GW534" s="142"/>
      <c r="GX534" s="155" t="s">
        <v>246</v>
      </c>
      <c r="GY534" s="156"/>
      <c r="GZ534" s="162">
        <v>0.6</v>
      </c>
      <c r="HA534" s="142"/>
      <c r="HB534" s="155" t="s">
        <v>246</v>
      </c>
      <c r="HC534" s="156"/>
      <c r="HD534" s="162">
        <v>0.6</v>
      </c>
      <c r="HE534" s="142"/>
      <c r="HF534" s="155" t="s">
        <v>246</v>
      </c>
      <c r="HG534" s="156"/>
      <c r="HH534" s="162">
        <v>0.6</v>
      </c>
      <c r="HI534" s="142"/>
      <c r="HJ534" s="155" t="s">
        <v>246</v>
      </c>
      <c r="HK534" s="156"/>
      <c r="HL534" s="162">
        <v>0.6</v>
      </c>
      <c r="HM534" s="142"/>
      <c r="HN534" s="155" t="s">
        <v>246</v>
      </c>
      <c r="HO534" s="156"/>
      <c r="HP534" s="162">
        <v>0.6</v>
      </c>
      <c r="HQ534" s="142"/>
      <c r="HR534" s="155" t="s">
        <v>246</v>
      </c>
      <c r="HS534" s="156"/>
      <c r="HT534" s="162">
        <v>0.6</v>
      </c>
      <c r="HU534" s="142"/>
      <c r="HV534" s="155" t="s">
        <v>246</v>
      </c>
      <c r="HW534" s="156"/>
      <c r="HX534" s="162">
        <v>0.6</v>
      </c>
      <c r="HY534" s="142"/>
      <c r="HZ534" s="155" t="s">
        <v>246</v>
      </c>
      <c r="IA534" s="156"/>
      <c r="IB534" s="162">
        <v>0.6</v>
      </c>
      <c r="IC534" s="142"/>
      <c r="ID534" s="155" t="s">
        <v>246</v>
      </c>
      <c r="IE534" s="156"/>
      <c r="IF534" s="162">
        <v>0.6</v>
      </c>
      <c r="IG534" s="142"/>
      <c r="IH534" s="155" t="s">
        <v>246</v>
      </c>
      <c r="II534" s="156"/>
      <c r="IJ534" s="162">
        <v>0.6</v>
      </c>
      <c r="IK534" s="142"/>
      <c r="IL534" s="155" t="s">
        <v>246</v>
      </c>
      <c r="IM534" s="156"/>
      <c r="IN534" s="162">
        <v>0.6</v>
      </c>
      <c r="IO534" s="142"/>
      <c r="IP534" s="155" t="s">
        <v>246</v>
      </c>
      <c r="IQ534" s="156"/>
    </row>
    <row r="535" spans="2:251" ht="23.5" customHeight="1" x14ac:dyDescent="0.4">
      <c r="B535" s="234"/>
      <c r="C535" s="235"/>
      <c r="D535" s="137"/>
      <c r="E535" s="138"/>
      <c r="F535" s="145"/>
      <c r="G535" s="146"/>
      <c r="H535" s="137"/>
      <c r="I535" s="138"/>
      <c r="J535" s="145"/>
      <c r="K535" s="146"/>
      <c r="L535" s="137"/>
      <c r="M535" s="138"/>
      <c r="N535" s="145"/>
      <c r="O535" s="146"/>
      <c r="P535" s="137"/>
      <c r="Q535" s="138"/>
      <c r="R535" s="145"/>
      <c r="S535" s="146"/>
      <c r="T535" s="137"/>
      <c r="U535" s="138"/>
      <c r="V535" s="145"/>
      <c r="W535" s="146"/>
      <c r="X535" s="137"/>
      <c r="Y535" s="138"/>
      <c r="Z535" s="145"/>
      <c r="AA535" s="146"/>
      <c r="AB535" s="137"/>
      <c r="AC535" s="138"/>
      <c r="AD535" s="145"/>
      <c r="AE535" s="146"/>
      <c r="AF535" s="137"/>
      <c r="AG535" s="138"/>
      <c r="AH535" s="145"/>
      <c r="AI535" s="146"/>
      <c r="AJ535" s="137"/>
      <c r="AK535" s="138"/>
      <c r="AL535" s="145"/>
      <c r="AM535" s="146"/>
      <c r="AN535" s="137"/>
      <c r="AO535" s="138"/>
      <c r="AP535" s="145"/>
      <c r="AQ535" s="146"/>
      <c r="AR535" s="137"/>
      <c r="AS535" s="138"/>
      <c r="AT535" s="145"/>
      <c r="AU535" s="146"/>
      <c r="AV535" s="161">
        <f t="shared" ref="AV535" si="225">6.15</f>
        <v>6.15</v>
      </c>
      <c r="AW535" s="138"/>
      <c r="AX535" s="139" t="s">
        <v>134</v>
      </c>
      <c r="AY535" s="140"/>
      <c r="AZ535" s="161">
        <f t="shared" ref="AZ535" si="226">6.15</f>
        <v>6.15</v>
      </c>
      <c r="BA535" s="138"/>
      <c r="BB535" s="139" t="s">
        <v>134</v>
      </c>
      <c r="BC535" s="140"/>
      <c r="BD535" s="161">
        <f t="shared" ref="BD535" si="227">6.15</f>
        <v>6.15</v>
      </c>
      <c r="BE535" s="138"/>
      <c r="BF535" s="139" t="s">
        <v>134</v>
      </c>
      <c r="BG535" s="140"/>
      <c r="BH535" s="161">
        <f t="shared" ref="BH535" si="228">6.15</f>
        <v>6.15</v>
      </c>
      <c r="BI535" s="138"/>
      <c r="BJ535" s="139" t="s">
        <v>134</v>
      </c>
      <c r="BK535" s="140"/>
      <c r="BL535" s="161">
        <f t="shared" ref="BL535" si="229">6.15</f>
        <v>6.15</v>
      </c>
      <c r="BM535" s="138"/>
      <c r="BN535" s="139" t="s">
        <v>134</v>
      </c>
      <c r="BO535" s="140"/>
      <c r="BP535" s="161">
        <v>6.1000000000000005</v>
      </c>
      <c r="BQ535" s="138"/>
      <c r="BR535" s="139" t="s">
        <v>134</v>
      </c>
      <c r="BS535" s="140"/>
      <c r="BT535" s="161">
        <v>6.1000000000000005</v>
      </c>
      <c r="BU535" s="138"/>
      <c r="BV535" s="139" t="s">
        <v>134</v>
      </c>
      <c r="BW535" s="140"/>
      <c r="BX535" s="161">
        <v>6.1000000000000005</v>
      </c>
      <c r="BY535" s="138"/>
      <c r="BZ535" s="139" t="s">
        <v>134</v>
      </c>
      <c r="CA535" s="140"/>
      <c r="CB535" s="161">
        <v>6.1000000000000005</v>
      </c>
      <c r="CC535" s="138"/>
      <c r="CD535" s="139" t="s">
        <v>134</v>
      </c>
      <c r="CE535" s="140"/>
      <c r="CF535" s="161">
        <v>6.1000000000000005</v>
      </c>
      <c r="CG535" s="138"/>
      <c r="CH535" s="139" t="s">
        <v>134</v>
      </c>
      <c r="CI535" s="140"/>
      <c r="CJ535" s="161">
        <v>6.1000000000000005</v>
      </c>
      <c r="CK535" s="138"/>
      <c r="CL535" s="139" t="s">
        <v>134</v>
      </c>
      <c r="CM535" s="140"/>
      <c r="CN535" s="161">
        <v>6.1000000000000005</v>
      </c>
      <c r="CO535" s="138"/>
      <c r="CP535" s="139" t="s">
        <v>134</v>
      </c>
      <c r="CQ535" s="140"/>
      <c r="CR535" s="161">
        <v>6.1000000000000005</v>
      </c>
      <c r="CS535" s="138"/>
      <c r="CT535" s="139" t="s">
        <v>134</v>
      </c>
      <c r="CU535" s="140"/>
      <c r="CV535" s="161">
        <v>6.1000000000000005</v>
      </c>
      <c r="CW535" s="138"/>
      <c r="CX535" s="139" t="s">
        <v>134</v>
      </c>
      <c r="CY535" s="140"/>
      <c r="CZ535" s="161">
        <v>10.220000000000001</v>
      </c>
      <c r="DA535" s="138"/>
      <c r="DB535" s="139" t="s">
        <v>134</v>
      </c>
      <c r="DC535" s="140"/>
      <c r="DD535" s="161">
        <v>10.220000000000001</v>
      </c>
      <c r="DE535" s="138"/>
      <c r="DF535" s="139" t="s">
        <v>134</v>
      </c>
      <c r="DG535" s="140"/>
      <c r="DH535" s="161">
        <v>10.220000000000001</v>
      </c>
      <c r="DI535" s="138"/>
      <c r="DJ535" s="139" t="s">
        <v>134</v>
      </c>
      <c r="DK535" s="140"/>
      <c r="DL535" s="161">
        <v>10.220000000000001</v>
      </c>
      <c r="DM535" s="138"/>
      <c r="DN535" s="139" t="s">
        <v>134</v>
      </c>
      <c r="DO535" s="140"/>
      <c r="DP535" s="161">
        <v>10.220000000000001</v>
      </c>
      <c r="DQ535" s="138"/>
      <c r="DR535" s="139" t="s">
        <v>134</v>
      </c>
      <c r="DS535" s="140"/>
      <c r="DT535" s="161">
        <v>10.220000000000001</v>
      </c>
      <c r="DU535" s="138"/>
      <c r="DV535" s="139" t="s">
        <v>134</v>
      </c>
      <c r="DW535" s="140"/>
      <c r="DX535" s="161">
        <v>10.220000000000001</v>
      </c>
      <c r="DY535" s="138"/>
      <c r="DZ535" s="139" t="s">
        <v>134</v>
      </c>
      <c r="EA535" s="140"/>
      <c r="EB535" s="161">
        <v>10.220000000000001</v>
      </c>
      <c r="EC535" s="138"/>
      <c r="ED535" s="139" t="s">
        <v>134</v>
      </c>
      <c r="EE535" s="140"/>
      <c r="EF535" s="161">
        <v>10.220000000000001</v>
      </c>
      <c r="EG535" s="138"/>
      <c r="EH535" s="139" t="s">
        <v>134</v>
      </c>
      <c r="EI535" s="140"/>
      <c r="EJ535" s="161">
        <v>10.220000000000001</v>
      </c>
      <c r="EK535" s="138"/>
      <c r="EL535" s="139" t="s">
        <v>134</v>
      </c>
      <c r="EM535" s="140"/>
      <c r="EN535" s="161">
        <v>10.220000000000001</v>
      </c>
      <c r="EO535" s="138"/>
      <c r="EP535" s="139" t="s">
        <v>134</v>
      </c>
      <c r="EQ535" s="140"/>
      <c r="ER535" s="161">
        <v>10.220000000000001</v>
      </c>
      <c r="ES535" s="138"/>
      <c r="ET535" s="139" t="s">
        <v>134</v>
      </c>
      <c r="EU535" s="140"/>
      <c r="EV535" s="161">
        <v>10.220000000000001</v>
      </c>
      <c r="EW535" s="138"/>
      <c r="EX535" s="139" t="s">
        <v>134</v>
      </c>
      <c r="EY535" s="140"/>
      <c r="EZ535" s="161">
        <v>10.220000000000001</v>
      </c>
      <c r="FA535" s="138"/>
      <c r="FB535" s="139" t="s">
        <v>134</v>
      </c>
      <c r="FC535" s="140"/>
      <c r="FD535" s="161">
        <v>14.35</v>
      </c>
      <c r="FE535" s="138"/>
      <c r="FF535" s="139" t="s">
        <v>134</v>
      </c>
      <c r="FG535" s="140"/>
      <c r="FH535" s="161">
        <v>14.35</v>
      </c>
      <c r="FI535" s="138"/>
      <c r="FJ535" s="139" t="s">
        <v>134</v>
      </c>
      <c r="FK535" s="140"/>
      <c r="FL535" s="161">
        <v>14.35</v>
      </c>
      <c r="FM535" s="138"/>
      <c r="FN535" s="139" t="s">
        <v>134</v>
      </c>
      <c r="FO535" s="140"/>
      <c r="FP535" s="161">
        <v>14.299999999999999</v>
      </c>
      <c r="FQ535" s="138"/>
      <c r="FR535" s="139" t="s">
        <v>134</v>
      </c>
      <c r="FS535" s="140"/>
      <c r="FT535" s="161">
        <v>14.299999999999999</v>
      </c>
      <c r="FU535" s="138"/>
      <c r="FV535" s="139" t="s">
        <v>134</v>
      </c>
      <c r="FW535" s="140"/>
      <c r="FX535" s="161">
        <v>14.299999999999999</v>
      </c>
      <c r="FY535" s="138"/>
      <c r="FZ535" s="139" t="s">
        <v>134</v>
      </c>
      <c r="GA535" s="140"/>
      <c r="GB535" s="161">
        <v>14.299999999999999</v>
      </c>
      <c r="GC535" s="138"/>
      <c r="GD535" s="139" t="s">
        <v>134</v>
      </c>
      <c r="GE535" s="140"/>
      <c r="GF535" s="161">
        <v>14.299999999999999</v>
      </c>
      <c r="GG535" s="138"/>
      <c r="GH535" s="139" t="s">
        <v>134</v>
      </c>
      <c r="GI535" s="140"/>
      <c r="GJ535" s="161">
        <v>14.299999999999999</v>
      </c>
      <c r="GK535" s="138"/>
      <c r="GL535" s="139" t="s">
        <v>134</v>
      </c>
      <c r="GM535" s="140"/>
      <c r="GN535" s="161">
        <v>14.299999999999999</v>
      </c>
      <c r="GO535" s="138"/>
      <c r="GP535" s="139" t="s">
        <v>134</v>
      </c>
      <c r="GQ535" s="140"/>
      <c r="GR535" s="161">
        <v>14.299999999999999</v>
      </c>
      <c r="GS535" s="138"/>
      <c r="GT535" s="139" t="s">
        <v>134</v>
      </c>
      <c r="GU535" s="140"/>
      <c r="GV535" s="161">
        <v>14.299999999999999</v>
      </c>
      <c r="GW535" s="138"/>
      <c r="GX535" s="139" t="s">
        <v>134</v>
      </c>
      <c r="GY535" s="140"/>
      <c r="GZ535" s="161">
        <v>14.299999999999999</v>
      </c>
      <c r="HA535" s="138"/>
      <c r="HB535" s="139" t="s">
        <v>134</v>
      </c>
      <c r="HC535" s="140"/>
      <c r="HD535" s="161">
        <v>14.299999999999999</v>
      </c>
      <c r="HE535" s="138"/>
      <c r="HF535" s="139" t="s">
        <v>134</v>
      </c>
      <c r="HG535" s="140"/>
      <c r="HH535" s="161">
        <v>14.299999999999999</v>
      </c>
      <c r="HI535" s="138"/>
      <c r="HJ535" s="139" t="s">
        <v>134</v>
      </c>
      <c r="HK535" s="140"/>
      <c r="HL535" s="161">
        <v>14.299999999999999</v>
      </c>
      <c r="HM535" s="138"/>
      <c r="HN535" s="139" t="s">
        <v>134</v>
      </c>
      <c r="HO535" s="140"/>
      <c r="HP535" s="161">
        <v>14.299999999999999</v>
      </c>
      <c r="HQ535" s="138"/>
      <c r="HR535" s="139" t="s">
        <v>134</v>
      </c>
      <c r="HS535" s="140"/>
      <c r="HT535" s="161">
        <v>14.299999999999999</v>
      </c>
      <c r="HU535" s="138"/>
      <c r="HV535" s="139" t="s">
        <v>134</v>
      </c>
      <c r="HW535" s="140"/>
      <c r="HX535" s="161">
        <v>14.299999999999999</v>
      </c>
      <c r="HY535" s="138"/>
      <c r="HZ535" s="139" t="s">
        <v>134</v>
      </c>
      <c r="IA535" s="140"/>
      <c r="IB535" s="161">
        <v>14.299999999999999</v>
      </c>
      <c r="IC535" s="138"/>
      <c r="ID535" s="139" t="s">
        <v>134</v>
      </c>
      <c r="IE535" s="140"/>
      <c r="IF535" s="161">
        <v>14.299999999999999</v>
      </c>
      <c r="IG535" s="138"/>
      <c r="IH535" s="139" t="s">
        <v>134</v>
      </c>
      <c r="II535" s="140"/>
      <c r="IJ535" s="161">
        <v>14.299999999999999</v>
      </c>
      <c r="IK535" s="138"/>
      <c r="IL535" s="139" t="s">
        <v>134</v>
      </c>
      <c r="IM535" s="140"/>
      <c r="IN535" s="161">
        <v>14.299999999999999</v>
      </c>
      <c r="IO535" s="138"/>
      <c r="IP535" s="139" t="s">
        <v>134</v>
      </c>
      <c r="IQ535" s="140"/>
    </row>
    <row r="536" spans="2:251" ht="23.5" customHeight="1" x14ac:dyDescent="0.4">
      <c r="B536" s="232" t="s">
        <v>34</v>
      </c>
      <c r="C536" s="233"/>
      <c r="D536" s="141" t="s">
        <v>8</v>
      </c>
      <c r="E536" s="142"/>
      <c r="F536" s="143" t="s">
        <v>8</v>
      </c>
      <c r="G536" s="144"/>
      <c r="H536" s="141" t="s">
        <v>8</v>
      </c>
      <c r="I536" s="142"/>
      <c r="J536" s="143" t="s">
        <v>8</v>
      </c>
      <c r="K536" s="144"/>
      <c r="L536" s="141" t="s">
        <v>8</v>
      </c>
      <c r="M536" s="142"/>
      <c r="N536" s="143" t="s">
        <v>8</v>
      </c>
      <c r="O536" s="144"/>
      <c r="P536" s="141" t="s">
        <v>8</v>
      </c>
      <c r="Q536" s="142"/>
      <c r="R536" s="143" t="s">
        <v>8</v>
      </c>
      <c r="S536" s="144"/>
      <c r="T536" s="141" t="s">
        <v>8</v>
      </c>
      <c r="U536" s="142"/>
      <c r="V536" s="143" t="s">
        <v>8</v>
      </c>
      <c r="W536" s="144"/>
      <c r="X536" s="141" t="s">
        <v>8</v>
      </c>
      <c r="Y536" s="142"/>
      <c r="Z536" s="143" t="s">
        <v>8</v>
      </c>
      <c r="AA536" s="144"/>
      <c r="AB536" s="141" t="s">
        <v>8</v>
      </c>
      <c r="AC536" s="142"/>
      <c r="AD536" s="143" t="s">
        <v>8</v>
      </c>
      <c r="AE536" s="144"/>
      <c r="AF536" s="141" t="s">
        <v>8</v>
      </c>
      <c r="AG536" s="142"/>
      <c r="AH536" s="143" t="s">
        <v>8</v>
      </c>
      <c r="AI536" s="144"/>
      <c r="AJ536" s="141" t="s">
        <v>8</v>
      </c>
      <c r="AK536" s="142"/>
      <c r="AL536" s="143" t="s">
        <v>8</v>
      </c>
      <c r="AM536" s="144"/>
      <c r="AN536" s="141" t="s">
        <v>8</v>
      </c>
      <c r="AO536" s="142"/>
      <c r="AP536" s="143" t="s">
        <v>8</v>
      </c>
      <c r="AQ536" s="144"/>
      <c r="AR536" s="141" t="s">
        <v>8</v>
      </c>
      <c r="AS536" s="142"/>
      <c r="AT536" s="143" t="s">
        <v>8</v>
      </c>
      <c r="AU536" s="144"/>
      <c r="AV536" s="162">
        <v>0.01</v>
      </c>
      <c r="AW536" s="142"/>
      <c r="AX536" s="155" t="s">
        <v>246</v>
      </c>
      <c r="AY536" s="156"/>
      <c r="AZ536" s="141">
        <f>5.6+0.15</f>
        <v>5.75</v>
      </c>
      <c r="BA536" s="142"/>
      <c r="BB536" s="155" t="s">
        <v>134</v>
      </c>
      <c r="BC536" s="156"/>
      <c r="BD536" s="141">
        <f>5.6+0.15</f>
        <v>5.75</v>
      </c>
      <c r="BE536" s="142"/>
      <c r="BF536" s="155" t="s">
        <v>134</v>
      </c>
      <c r="BG536" s="156"/>
      <c r="BH536" s="141">
        <f>5.6+0.15</f>
        <v>5.75</v>
      </c>
      <c r="BI536" s="142"/>
      <c r="BJ536" s="155" t="s">
        <v>134</v>
      </c>
      <c r="BK536" s="156"/>
      <c r="BL536" s="141">
        <f>5.6+0.15</f>
        <v>5.75</v>
      </c>
      <c r="BM536" s="142"/>
      <c r="BN536" s="155" t="s">
        <v>134</v>
      </c>
      <c r="BO536" s="156"/>
      <c r="BP536" s="141">
        <v>5.7</v>
      </c>
      <c r="BQ536" s="142"/>
      <c r="BR536" s="155" t="s">
        <v>134</v>
      </c>
      <c r="BS536" s="156"/>
      <c r="BT536" s="141">
        <v>5.7</v>
      </c>
      <c r="BU536" s="142"/>
      <c r="BV536" s="155" t="s">
        <v>134</v>
      </c>
      <c r="BW536" s="156"/>
      <c r="BX536" s="141">
        <v>5.1100000000000003</v>
      </c>
      <c r="BY536" s="142"/>
      <c r="BZ536" s="155" t="s">
        <v>134</v>
      </c>
      <c r="CA536" s="156"/>
      <c r="CB536" s="141">
        <v>5.1100000000000003</v>
      </c>
      <c r="CC536" s="142"/>
      <c r="CD536" s="155" t="s">
        <v>134</v>
      </c>
      <c r="CE536" s="156"/>
      <c r="CF536" s="141">
        <v>5.1100000000000003</v>
      </c>
      <c r="CG536" s="142"/>
      <c r="CH536" s="155" t="s">
        <v>134</v>
      </c>
      <c r="CI536" s="156"/>
      <c r="CJ536" s="141">
        <v>5.1100000000000003</v>
      </c>
      <c r="CK536" s="142"/>
      <c r="CL536" s="155" t="s">
        <v>134</v>
      </c>
      <c r="CM536" s="156"/>
      <c r="CN536" s="141">
        <v>5.1100000000000003</v>
      </c>
      <c r="CO536" s="142"/>
      <c r="CP536" s="155" t="s">
        <v>134</v>
      </c>
      <c r="CQ536" s="156"/>
      <c r="CR536" s="141">
        <v>5.1100000000000003</v>
      </c>
      <c r="CS536" s="142"/>
      <c r="CT536" s="155" t="s">
        <v>134</v>
      </c>
      <c r="CU536" s="156"/>
      <c r="CV536" s="141">
        <v>5.1100000000000003</v>
      </c>
      <c r="CW536" s="142"/>
      <c r="CX536" s="155" t="s">
        <v>134</v>
      </c>
      <c r="CY536" s="156"/>
      <c r="CZ536" s="141">
        <v>5.1100000000000003</v>
      </c>
      <c r="DA536" s="142"/>
      <c r="DB536" s="155" t="s">
        <v>134</v>
      </c>
      <c r="DC536" s="156"/>
      <c r="DD536" s="141">
        <v>5.1100000000000003</v>
      </c>
      <c r="DE536" s="142"/>
      <c r="DF536" s="155" t="s">
        <v>134</v>
      </c>
      <c r="DG536" s="156"/>
      <c r="DH536" s="141">
        <v>5.1100000000000003</v>
      </c>
      <c r="DI536" s="142"/>
      <c r="DJ536" s="155" t="s">
        <v>134</v>
      </c>
      <c r="DK536" s="156"/>
      <c r="DL536" s="141">
        <v>5.1100000000000003</v>
      </c>
      <c r="DM536" s="142"/>
      <c r="DN536" s="155" t="s">
        <v>134</v>
      </c>
      <c r="DO536" s="156"/>
      <c r="DP536" s="141">
        <v>5.1100000000000003</v>
      </c>
      <c r="DQ536" s="142"/>
      <c r="DR536" s="155" t="s">
        <v>134</v>
      </c>
      <c r="DS536" s="156"/>
      <c r="DT536" s="141">
        <v>5.1100000000000003</v>
      </c>
      <c r="DU536" s="142"/>
      <c r="DV536" s="155" t="s">
        <v>134</v>
      </c>
      <c r="DW536" s="156"/>
      <c r="DX536" s="141">
        <v>5.1100000000000003</v>
      </c>
      <c r="DY536" s="142"/>
      <c r="DZ536" s="155" t="s">
        <v>134</v>
      </c>
      <c r="EA536" s="156"/>
      <c r="EB536" s="141">
        <v>5.1100000000000003</v>
      </c>
      <c r="EC536" s="142"/>
      <c r="ED536" s="155" t="s">
        <v>134</v>
      </c>
      <c r="EE536" s="156"/>
      <c r="EF536" s="141">
        <v>5.1100000000000003</v>
      </c>
      <c r="EG536" s="142"/>
      <c r="EH536" s="155" t="s">
        <v>134</v>
      </c>
      <c r="EI536" s="156"/>
      <c r="EJ536" s="141">
        <v>5.1100000000000003</v>
      </c>
      <c r="EK536" s="142"/>
      <c r="EL536" s="155" t="s">
        <v>134</v>
      </c>
      <c r="EM536" s="156"/>
      <c r="EN536" s="141">
        <v>5.1100000000000003</v>
      </c>
      <c r="EO536" s="142"/>
      <c r="EP536" s="155" t="s">
        <v>134</v>
      </c>
      <c r="EQ536" s="156"/>
      <c r="ER536" s="141">
        <v>5.1100000000000003</v>
      </c>
      <c r="ES536" s="142"/>
      <c r="ET536" s="155" t="s">
        <v>134</v>
      </c>
      <c r="EU536" s="156"/>
      <c r="EV536" s="141">
        <v>5.1100000000000003</v>
      </c>
      <c r="EW536" s="142"/>
      <c r="EX536" s="155" t="s">
        <v>134</v>
      </c>
      <c r="EY536" s="156"/>
      <c r="EZ536" s="141">
        <v>5.1100000000000003</v>
      </c>
      <c r="FA536" s="142"/>
      <c r="FB536" s="155" t="s">
        <v>134</v>
      </c>
      <c r="FC536" s="156"/>
      <c r="FD536" s="141">
        <v>5.1100000000000003</v>
      </c>
      <c r="FE536" s="142"/>
      <c r="FF536" s="155" t="s">
        <v>134</v>
      </c>
      <c r="FG536" s="156"/>
      <c r="FH536" s="141">
        <v>5.1100000000000003</v>
      </c>
      <c r="FI536" s="142"/>
      <c r="FJ536" s="155" t="s">
        <v>134</v>
      </c>
      <c r="FK536" s="156"/>
      <c r="FL536" s="141">
        <v>5.1100000000000003</v>
      </c>
      <c r="FM536" s="142"/>
      <c r="FN536" s="155" t="s">
        <v>134</v>
      </c>
      <c r="FO536" s="156"/>
      <c r="FP536" s="141">
        <v>5.0600000000000005</v>
      </c>
      <c r="FQ536" s="142"/>
      <c r="FR536" s="155" t="s">
        <v>134</v>
      </c>
      <c r="FS536" s="156"/>
      <c r="FT536" s="141">
        <v>5.0600000000000005</v>
      </c>
      <c r="FU536" s="142"/>
      <c r="FV536" s="155" t="s">
        <v>134</v>
      </c>
      <c r="FW536" s="156"/>
      <c r="FX536" s="141">
        <v>5.0600000000000005</v>
      </c>
      <c r="FY536" s="142"/>
      <c r="FZ536" s="155" t="s">
        <v>134</v>
      </c>
      <c r="GA536" s="156"/>
      <c r="GB536" s="141">
        <v>5.0600000000000005</v>
      </c>
      <c r="GC536" s="142"/>
      <c r="GD536" s="155" t="s">
        <v>134</v>
      </c>
      <c r="GE536" s="156"/>
      <c r="GF536" s="141">
        <v>5.0600000000000005</v>
      </c>
      <c r="GG536" s="142"/>
      <c r="GH536" s="155" t="s">
        <v>134</v>
      </c>
      <c r="GI536" s="156"/>
      <c r="GJ536" s="141">
        <v>5.0600000000000005</v>
      </c>
      <c r="GK536" s="142"/>
      <c r="GL536" s="155" t="s">
        <v>134</v>
      </c>
      <c r="GM536" s="156"/>
      <c r="GN536" s="141">
        <v>5.0600000000000005</v>
      </c>
      <c r="GO536" s="142"/>
      <c r="GP536" s="155" t="s">
        <v>134</v>
      </c>
      <c r="GQ536" s="156"/>
      <c r="GR536" s="141">
        <v>5.0600000000000005</v>
      </c>
      <c r="GS536" s="142"/>
      <c r="GT536" s="155" t="s">
        <v>134</v>
      </c>
      <c r="GU536" s="156"/>
      <c r="GV536" s="141">
        <v>5.0600000000000005</v>
      </c>
      <c r="GW536" s="142"/>
      <c r="GX536" s="155" t="s">
        <v>134</v>
      </c>
      <c r="GY536" s="156"/>
      <c r="GZ536" s="141">
        <v>5.0600000000000005</v>
      </c>
      <c r="HA536" s="142"/>
      <c r="HB536" s="155" t="s">
        <v>134</v>
      </c>
      <c r="HC536" s="156"/>
      <c r="HD536" s="141">
        <v>5.0600000000000005</v>
      </c>
      <c r="HE536" s="142"/>
      <c r="HF536" s="155" t="s">
        <v>134</v>
      </c>
      <c r="HG536" s="156"/>
      <c r="HH536" s="141">
        <v>5.0600000000000005</v>
      </c>
      <c r="HI536" s="142"/>
      <c r="HJ536" s="155" t="s">
        <v>134</v>
      </c>
      <c r="HK536" s="156"/>
      <c r="HL536" s="141">
        <v>5.0600000000000005</v>
      </c>
      <c r="HM536" s="142"/>
      <c r="HN536" s="155" t="s">
        <v>134</v>
      </c>
      <c r="HO536" s="156"/>
      <c r="HP536" s="141">
        <v>5.0600000000000005</v>
      </c>
      <c r="HQ536" s="142"/>
      <c r="HR536" s="155" t="s">
        <v>134</v>
      </c>
      <c r="HS536" s="156"/>
      <c r="HT536" s="141">
        <v>5.0600000000000005</v>
      </c>
      <c r="HU536" s="142"/>
      <c r="HV536" s="155" t="s">
        <v>134</v>
      </c>
      <c r="HW536" s="156"/>
      <c r="HX536" s="141">
        <v>5.0600000000000005</v>
      </c>
      <c r="HY536" s="142"/>
      <c r="HZ536" s="155" t="s">
        <v>134</v>
      </c>
      <c r="IA536" s="156"/>
      <c r="IB536" s="141">
        <v>5.0600000000000005</v>
      </c>
      <c r="IC536" s="142"/>
      <c r="ID536" s="155" t="s">
        <v>134</v>
      </c>
      <c r="IE536" s="156"/>
      <c r="IF536" s="141">
        <v>5.0600000000000005</v>
      </c>
      <c r="IG536" s="142"/>
      <c r="IH536" s="155" t="s">
        <v>134</v>
      </c>
      <c r="II536" s="156"/>
      <c r="IJ536" s="141">
        <v>5.0600000000000005</v>
      </c>
      <c r="IK536" s="142"/>
      <c r="IL536" s="155" t="s">
        <v>134</v>
      </c>
      <c r="IM536" s="156"/>
      <c r="IN536" s="141">
        <v>5.0600000000000005</v>
      </c>
      <c r="IO536" s="142"/>
      <c r="IP536" s="155" t="s">
        <v>134</v>
      </c>
      <c r="IQ536" s="156"/>
    </row>
    <row r="537" spans="2:251" ht="23.5" customHeight="1" x14ac:dyDescent="0.4">
      <c r="B537" s="234"/>
      <c r="C537" s="235"/>
      <c r="D537" s="137"/>
      <c r="E537" s="138"/>
      <c r="F537" s="145"/>
      <c r="G537" s="146"/>
      <c r="H537" s="137"/>
      <c r="I537" s="138"/>
      <c r="J537" s="145"/>
      <c r="K537" s="146"/>
      <c r="L537" s="137"/>
      <c r="M537" s="138"/>
      <c r="N537" s="145"/>
      <c r="O537" s="146"/>
      <c r="P537" s="137"/>
      <c r="Q537" s="138"/>
      <c r="R537" s="145"/>
      <c r="S537" s="146"/>
      <c r="T537" s="137"/>
      <c r="U537" s="138"/>
      <c r="V537" s="145"/>
      <c r="W537" s="146"/>
      <c r="X537" s="137"/>
      <c r="Y537" s="138"/>
      <c r="Z537" s="145"/>
      <c r="AA537" s="146"/>
      <c r="AB537" s="137"/>
      <c r="AC537" s="138"/>
      <c r="AD537" s="145"/>
      <c r="AE537" s="146"/>
      <c r="AF537" s="137"/>
      <c r="AG537" s="138"/>
      <c r="AH537" s="145"/>
      <c r="AI537" s="146"/>
      <c r="AJ537" s="137"/>
      <c r="AK537" s="138"/>
      <c r="AL537" s="145"/>
      <c r="AM537" s="146"/>
      <c r="AN537" s="137"/>
      <c r="AO537" s="138"/>
      <c r="AP537" s="145"/>
      <c r="AQ537" s="146"/>
      <c r="AR537" s="137"/>
      <c r="AS537" s="138"/>
      <c r="AT537" s="145"/>
      <c r="AU537" s="146"/>
      <c r="AV537" s="161">
        <f>2.56+0.15</f>
        <v>2.71</v>
      </c>
      <c r="AW537" s="138"/>
      <c r="AX537" s="139" t="s">
        <v>134</v>
      </c>
      <c r="AY537" s="140"/>
      <c r="AZ537" s="137"/>
      <c r="BA537" s="138"/>
      <c r="BB537" s="139"/>
      <c r="BC537" s="140"/>
      <c r="BD537" s="137"/>
      <c r="BE537" s="138"/>
      <c r="BF537" s="139"/>
      <c r="BG537" s="140"/>
      <c r="BH537" s="137"/>
      <c r="BI537" s="138"/>
      <c r="BJ537" s="139"/>
      <c r="BK537" s="140"/>
      <c r="BL537" s="137"/>
      <c r="BM537" s="138"/>
      <c r="BN537" s="139"/>
      <c r="BO537" s="140"/>
      <c r="BP537" s="137">
        <v>-0.05</v>
      </c>
      <c r="BQ537" s="138"/>
      <c r="BR537" s="139"/>
      <c r="BS537" s="140"/>
      <c r="BT537" s="137">
        <v>-0.05</v>
      </c>
      <c r="BU537" s="138"/>
      <c r="BV537" s="139"/>
      <c r="BW537" s="140"/>
      <c r="BX537" s="137">
        <v>-0.05</v>
      </c>
      <c r="BY537" s="138"/>
      <c r="BZ537" s="139"/>
      <c r="CA537" s="140"/>
      <c r="CB537" s="137">
        <v>-0.05</v>
      </c>
      <c r="CC537" s="138"/>
      <c r="CD537" s="139"/>
      <c r="CE537" s="140"/>
      <c r="CF537" s="137">
        <v>-0.05</v>
      </c>
      <c r="CG537" s="138"/>
      <c r="CH537" s="139"/>
      <c r="CI537" s="140"/>
      <c r="CJ537" s="137">
        <v>-0.05</v>
      </c>
      <c r="CK537" s="138"/>
      <c r="CL537" s="139"/>
      <c r="CM537" s="140"/>
      <c r="CN537" s="137">
        <v>-0.05</v>
      </c>
      <c r="CO537" s="138"/>
      <c r="CP537" s="139"/>
      <c r="CQ537" s="140"/>
      <c r="CR537" s="137">
        <v>-0.05</v>
      </c>
      <c r="CS537" s="138"/>
      <c r="CT537" s="139"/>
      <c r="CU537" s="140"/>
      <c r="CV537" s="137">
        <v>-0.05</v>
      </c>
      <c r="CW537" s="138"/>
      <c r="CX537" s="139"/>
      <c r="CY537" s="140"/>
      <c r="CZ537" s="137">
        <v>-0.05</v>
      </c>
      <c r="DA537" s="138"/>
      <c r="DB537" s="139"/>
      <c r="DC537" s="140"/>
      <c r="DD537" s="137">
        <v>-0.05</v>
      </c>
      <c r="DE537" s="138"/>
      <c r="DF537" s="139"/>
      <c r="DG537" s="140"/>
      <c r="DH537" s="137">
        <v>-0.05</v>
      </c>
      <c r="DI537" s="138"/>
      <c r="DJ537" s="139"/>
      <c r="DK537" s="140"/>
      <c r="DL537" s="137">
        <v>-0.05</v>
      </c>
      <c r="DM537" s="138"/>
      <c r="DN537" s="139"/>
      <c r="DO537" s="140"/>
      <c r="DP537" s="137">
        <v>-0.05</v>
      </c>
      <c r="DQ537" s="138"/>
      <c r="DR537" s="139"/>
      <c r="DS537" s="140"/>
      <c r="DT537" s="137">
        <v>-0.05</v>
      </c>
      <c r="DU537" s="138"/>
      <c r="DV537" s="139"/>
      <c r="DW537" s="140"/>
      <c r="DX537" s="137">
        <v>-0.05</v>
      </c>
      <c r="DY537" s="138"/>
      <c r="DZ537" s="139"/>
      <c r="EA537" s="140"/>
      <c r="EB537" s="137">
        <v>-0.05</v>
      </c>
      <c r="EC537" s="138"/>
      <c r="ED537" s="139"/>
      <c r="EE537" s="140"/>
      <c r="EF537" s="137">
        <v>-0.05</v>
      </c>
      <c r="EG537" s="138"/>
      <c r="EH537" s="139"/>
      <c r="EI537" s="140"/>
      <c r="EJ537" s="137">
        <v>-0.05</v>
      </c>
      <c r="EK537" s="138"/>
      <c r="EL537" s="139"/>
      <c r="EM537" s="140"/>
      <c r="EN537" s="137">
        <v>-0.05</v>
      </c>
      <c r="EO537" s="138"/>
      <c r="EP537" s="139"/>
      <c r="EQ537" s="140"/>
      <c r="ER537" s="137">
        <v>-0.05</v>
      </c>
      <c r="ES537" s="138"/>
      <c r="ET537" s="139"/>
      <c r="EU537" s="140"/>
      <c r="EV537" s="137">
        <v>-0.05</v>
      </c>
      <c r="EW537" s="138"/>
      <c r="EX537" s="139"/>
      <c r="EY537" s="140"/>
      <c r="EZ537" s="137">
        <v>-0.05</v>
      </c>
      <c r="FA537" s="138"/>
      <c r="FB537" s="139"/>
      <c r="FC537" s="140"/>
      <c r="FD537" s="137">
        <v>-0.05</v>
      </c>
      <c r="FE537" s="138"/>
      <c r="FF537" s="139"/>
      <c r="FG537" s="140"/>
      <c r="FH537" s="137">
        <v>-0.05</v>
      </c>
      <c r="FI537" s="138"/>
      <c r="FJ537" s="139"/>
      <c r="FK537" s="140"/>
      <c r="FL537" s="137">
        <v>-0.05</v>
      </c>
      <c r="FM537" s="138"/>
      <c r="FN537" s="139"/>
      <c r="FO537" s="140"/>
      <c r="FP537" s="137">
        <v>-0.1</v>
      </c>
      <c r="FQ537" s="138"/>
      <c r="FR537" s="139"/>
      <c r="FS537" s="140"/>
      <c r="FT537" s="137">
        <v>-0.1</v>
      </c>
      <c r="FU537" s="138"/>
      <c r="FV537" s="139"/>
      <c r="FW537" s="140"/>
      <c r="FX537" s="137">
        <v>-0.1</v>
      </c>
      <c r="FY537" s="138"/>
      <c r="FZ537" s="139"/>
      <c r="GA537" s="140"/>
      <c r="GB537" s="137">
        <v>-0.1</v>
      </c>
      <c r="GC537" s="138"/>
      <c r="GD537" s="139"/>
      <c r="GE537" s="140"/>
      <c r="GF537" s="137">
        <v>-0.1</v>
      </c>
      <c r="GG537" s="138"/>
      <c r="GH537" s="139"/>
      <c r="GI537" s="140"/>
      <c r="GJ537" s="137">
        <v>-0.1</v>
      </c>
      <c r="GK537" s="138"/>
      <c r="GL537" s="139"/>
      <c r="GM537" s="140"/>
      <c r="GN537" s="137">
        <v>-0.1</v>
      </c>
      <c r="GO537" s="138"/>
      <c r="GP537" s="139"/>
      <c r="GQ537" s="140"/>
      <c r="GR537" s="137">
        <v>-0.1</v>
      </c>
      <c r="GS537" s="138"/>
      <c r="GT537" s="139"/>
      <c r="GU537" s="140"/>
      <c r="GV537" s="137">
        <v>-0.1</v>
      </c>
      <c r="GW537" s="138"/>
      <c r="GX537" s="139"/>
      <c r="GY537" s="140"/>
      <c r="GZ537" s="137">
        <v>-0.1</v>
      </c>
      <c r="HA537" s="138"/>
      <c r="HB537" s="139"/>
      <c r="HC537" s="140"/>
      <c r="HD537" s="137">
        <v>-0.1</v>
      </c>
      <c r="HE537" s="138"/>
      <c r="HF537" s="139"/>
      <c r="HG537" s="140"/>
      <c r="HH537" s="137">
        <v>-0.1</v>
      </c>
      <c r="HI537" s="138"/>
      <c r="HJ537" s="139"/>
      <c r="HK537" s="140"/>
      <c r="HL537" s="137">
        <v>-0.1</v>
      </c>
      <c r="HM537" s="138"/>
      <c r="HN537" s="139"/>
      <c r="HO537" s="140"/>
      <c r="HP537" s="137">
        <v>-0.1</v>
      </c>
      <c r="HQ537" s="138"/>
      <c r="HR537" s="139"/>
      <c r="HS537" s="140"/>
      <c r="HT537" s="137">
        <v>-0.1</v>
      </c>
      <c r="HU537" s="138"/>
      <c r="HV537" s="139"/>
      <c r="HW537" s="140"/>
      <c r="HX537" s="137">
        <v>-0.1</v>
      </c>
      <c r="HY537" s="138"/>
      <c r="HZ537" s="139"/>
      <c r="IA537" s="140"/>
      <c r="IB537" s="137">
        <v>-0.1</v>
      </c>
      <c r="IC537" s="138"/>
      <c r="ID537" s="139"/>
      <c r="IE537" s="140"/>
      <c r="IF537" s="137">
        <v>-0.1</v>
      </c>
      <c r="IG537" s="138"/>
      <c r="IH537" s="139"/>
      <c r="II537" s="140"/>
      <c r="IJ537" s="137">
        <v>-0.1</v>
      </c>
      <c r="IK537" s="138"/>
      <c r="IL537" s="139"/>
      <c r="IM537" s="140"/>
      <c r="IN537" s="137">
        <v>-0.1</v>
      </c>
      <c r="IO537" s="138"/>
      <c r="IP537" s="139"/>
      <c r="IQ537" s="140"/>
    </row>
    <row r="538" spans="2:251" ht="23.5" customHeight="1" x14ac:dyDescent="0.4">
      <c r="B538" s="232" t="s">
        <v>233</v>
      </c>
      <c r="C538" s="233"/>
      <c r="D538" s="141" t="s">
        <v>8</v>
      </c>
      <c r="E538" s="142"/>
      <c r="F538" s="143" t="s">
        <v>8</v>
      </c>
      <c r="G538" s="144"/>
      <c r="H538" s="141" t="s">
        <v>8</v>
      </c>
      <c r="I538" s="142"/>
      <c r="J538" s="143" t="s">
        <v>8</v>
      </c>
      <c r="K538" s="144"/>
      <c r="L538" s="141" t="s">
        <v>8</v>
      </c>
      <c r="M538" s="142"/>
      <c r="N538" s="143" t="s">
        <v>8</v>
      </c>
      <c r="O538" s="144"/>
      <c r="P538" s="141" t="s">
        <v>8</v>
      </c>
      <c r="Q538" s="142"/>
      <c r="R538" s="143" t="s">
        <v>8</v>
      </c>
      <c r="S538" s="144"/>
      <c r="T538" s="141" t="s">
        <v>8</v>
      </c>
      <c r="U538" s="142"/>
      <c r="V538" s="143" t="s">
        <v>8</v>
      </c>
      <c r="W538" s="144"/>
      <c r="X538" s="141" t="s">
        <v>8</v>
      </c>
      <c r="Y538" s="142"/>
      <c r="Z538" s="143" t="s">
        <v>8</v>
      </c>
      <c r="AA538" s="144"/>
      <c r="AB538" s="141" t="s">
        <v>8</v>
      </c>
      <c r="AC538" s="142"/>
      <c r="AD538" s="143" t="s">
        <v>8</v>
      </c>
      <c r="AE538" s="144"/>
      <c r="AF538" s="141" t="s">
        <v>8</v>
      </c>
      <c r="AG538" s="142"/>
      <c r="AH538" s="143" t="s">
        <v>8</v>
      </c>
      <c r="AI538" s="144"/>
      <c r="AJ538" s="141" t="s">
        <v>8</v>
      </c>
      <c r="AK538" s="142"/>
      <c r="AL538" s="143" t="s">
        <v>8</v>
      </c>
      <c r="AM538" s="144"/>
      <c r="AN538" s="141" t="s">
        <v>8</v>
      </c>
      <c r="AO538" s="142"/>
      <c r="AP538" s="143" t="s">
        <v>8</v>
      </c>
      <c r="AQ538" s="144"/>
      <c r="AR538" s="141" t="s">
        <v>8</v>
      </c>
      <c r="AS538" s="142"/>
      <c r="AT538" s="143" t="s">
        <v>8</v>
      </c>
      <c r="AU538" s="144"/>
      <c r="AV538" s="162">
        <v>0.6</v>
      </c>
      <c r="AW538" s="142"/>
      <c r="AX538" s="155" t="s">
        <v>246</v>
      </c>
      <c r="AY538" s="156"/>
      <c r="AZ538" s="162">
        <v>0.6</v>
      </c>
      <c r="BA538" s="142"/>
      <c r="BB538" s="155" t="s">
        <v>246</v>
      </c>
      <c r="BC538" s="156"/>
      <c r="BD538" s="162">
        <v>0.6</v>
      </c>
      <c r="BE538" s="142"/>
      <c r="BF538" s="155" t="s">
        <v>246</v>
      </c>
      <c r="BG538" s="156"/>
      <c r="BH538" s="162">
        <v>0.6</v>
      </c>
      <c r="BI538" s="142"/>
      <c r="BJ538" s="155" t="s">
        <v>246</v>
      </c>
      <c r="BK538" s="156"/>
      <c r="BL538" s="162">
        <v>0.6</v>
      </c>
      <c r="BM538" s="142"/>
      <c r="BN538" s="155" t="s">
        <v>246</v>
      </c>
      <c r="BO538" s="156"/>
      <c r="BP538" s="162">
        <v>0.6</v>
      </c>
      <c r="BQ538" s="142"/>
      <c r="BR538" s="155" t="s">
        <v>246</v>
      </c>
      <c r="BS538" s="156"/>
      <c r="BT538" s="162">
        <v>0.6</v>
      </c>
      <c r="BU538" s="142"/>
      <c r="BV538" s="155" t="s">
        <v>246</v>
      </c>
      <c r="BW538" s="156"/>
      <c r="BX538" s="162">
        <v>0.6</v>
      </c>
      <c r="BY538" s="142"/>
      <c r="BZ538" s="155" t="s">
        <v>246</v>
      </c>
      <c r="CA538" s="156"/>
      <c r="CB538" s="162">
        <v>0.6</v>
      </c>
      <c r="CC538" s="142"/>
      <c r="CD538" s="155" t="s">
        <v>246</v>
      </c>
      <c r="CE538" s="156"/>
      <c r="CF538" s="162">
        <v>0.6</v>
      </c>
      <c r="CG538" s="142"/>
      <c r="CH538" s="155" t="s">
        <v>246</v>
      </c>
      <c r="CI538" s="156"/>
      <c r="CJ538" s="162">
        <v>0.6</v>
      </c>
      <c r="CK538" s="142"/>
      <c r="CL538" s="155" t="s">
        <v>246</v>
      </c>
      <c r="CM538" s="156"/>
      <c r="CN538" s="162">
        <v>0.6</v>
      </c>
      <c r="CO538" s="142"/>
      <c r="CP538" s="155" t="s">
        <v>246</v>
      </c>
      <c r="CQ538" s="156"/>
      <c r="CR538" s="162">
        <v>0.6</v>
      </c>
      <c r="CS538" s="142"/>
      <c r="CT538" s="155" t="s">
        <v>246</v>
      </c>
      <c r="CU538" s="156"/>
      <c r="CV538" s="162">
        <v>0.6</v>
      </c>
      <c r="CW538" s="142"/>
      <c r="CX538" s="155" t="s">
        <v>246</v>
      </c>
      <c r="CY538" s="156"/>
      <c r="CZ538" s="162">
        <v>0.6</v>
      </c>
      <c r="DA538" s="142"/>
      <c r="DB538" s="155" t="s">
        <v>246</v>
      </c>
      <c r="DC538" s="156"/>
      <c r="DD538" s="162">
        <v>0.6</v>
      </c>
      <c r="DE538" s="142"/>
      <c r="DF538" s="155" t="s">
        <v>246</v>
      </c>
      <c r="DG538" s="156"/>
      <c r="DH538" s="162">
        <v>0.6</v>
      </c>
      <c r="DI538" s="142"/>
      <c r="DJ538" s="155" t="s">
        <v>246</v>
      </c>
      <c r="DK538" s="156"/>
      <c r="DL538" s="162">
        <v>0.6</v>
      </c>
      <c r="DM538" s="142"/>
      <c r="DN538" s="155" t="s">
        <v>246</v>
      </c>
      <c r="DO538" s="156"/>
      <c r="DP538" s="162">
        <v>0.6</v>
      </c>
      <c r="DQ538" s="142"/>
      <c r="DR538" s="155" t="s">
        <v>246</v>
      </c>
      <c r="DS538" s="156"/>
      <c r="DT538" s="162">
        <v>0.6</v>
      </c>
      <c r="DU538" s="142"/>
      <c r="DV538" s="155" t="s">
        <v>246</v>
      </c>
      <c r="DW538" s="156"/>
      <c r="DX538" s="162">
        <v>0.6</v>
      </c>
      <c r="DY538" s="142"/>
      <c r="DZ538" s="155" t="s">
        <v>246</v>
      </c>
      <c r="EA538" s="156"/>
      <c r="EB538" s="162">
        <v>0.6</v>
      </c>
      <c r="EC538" s="142"/>
      <c r="ED538" s="155" t="s">
        <v>246</v>
      </c>
      <c r="EE538" s="156"/>
      <c r="EF538" s="162">
        <v>0.6</v>
      </c>
      <c r="EG538" s="142"/>
      <c r="EH538" s="155" t="s">
        <v>246</v>
      </c>
      <c r="EI538" s="156"/>
      <c r="EJ538" s="162">
        <v>0.6</v>
      </c>
      <c r="EK538" s="142"/>
      <c r="EL538" s="155" t="s">
        <v>246</v>
      </c>
      <c r="EM538" s="156"/>
      <c r="EN538" s="162">
        <v>0.6</v>
      </c>
      <c r="EO538" s="142"/>
      <c r="EP538" s="155" t="s">
        <v>246</v>
      </c>
      <c r="EQ538" s="156"/>
      <c r="ER538" s="162">
        <v>0.6</v>
      </c>
      <c r="ES538" s="142"/>
      <c r="ET538" s="155" t="s">
        <v>246</v>
      </c>
      <c r="EU538" s="156"/>
      <c r="EV538" s="162">
        <v>0.6</v>
      </c>
      <c r="EW538" s="142"/>
      <c r="EX538" s="155" t="s">
        <v>246</v>
      </c>
      <c r="EY538" s="156"/>
      <c r="EZ538" s="162">
        <v>0.6</v>
      </c>
      <c r="FA538" s="142"/>
      <c r="FB538" s="155" t="s">
        <v>246</v>
      </c>
      <c r="FC538" s="156"/>
      <c r="FD538" s="162">
        <v>0.6</v>
      </c>
      <c r="FE538" s="142"/>
      <c r="FF538" s="155" t="s">
        <v>246</v>
      </c>
      <c r="FG538" s="156"/>
      <c r="FH538" s="162">
        <v>0.6</v>
      </c>
      <c r="FI538" s="142"/>
      <c r="FJ538" s="155" t="s">
        <v>246</v>
      </c>
      <c r="FK538" s="156"/>
      <c r="FL538" s="162">
        <v>0.6</v>
      </c>
      <c r="FM538" s="142"/>
      <c r="FN538" s="155" t="s">
        <v>246</v>
      </c>
      <c r="FO538" s="156"/>
      <c r="FP538" s="162">
        <v>0.6</v>
      </c>
      <c r="FQ538" s="142"/>
      <c r="FR538" s="155" t="s">
        <v>246</v>
      </c>
      <c r="FS538" s="156"/>
      <c r="FT538" s="162">
        <v>0.6</v>
      </c>
      <c r="FU538" s="142"/>
      <c r="FV538" s="155" t="s">
        <v>246</v>
      </c>
      <c r="FW538" s="156"/>
      <c r="FX538" s="162">
        <v>0.6</v>
      </c>
      <c r="FY538" s="142"/>
      <c r="FZ538" s="155" t="s">
        <v>246</v>
      </c>
      <c r="GA538" s="156"/>
      <c r="GB538" s="162">
        <v>0.6</v>
      </c>
      <c r="GC538" s="142"/>
      <c r="GD538" s="155" t="s">
        <v>246</v>
      </c>
      <c r="GE538" s="156"/>
      <c r="GF538" s="162">
        <v>0.6</v>
      </c>
      <c r="GG538" s="142"/>
      <c r="GH538" s="155" t="s">
        <v>246</v>
      </c>
      <c r="GI538" s="156"/>
      <c r="GJ538" s="162">
        <v>0.6</v>
      </c>
      <c r="GK538" s="142"/>
      <c r="GL538" s="155" t="s">
        <v>246</v>
      </c>
      <c r="GM538" s="156"/>
      <c r="GN538" s="162">
        <v>0.6</v>
      </c>
      <c r="GO538" s="142"/>
      <c r="GP538" s="155" t="s">
        <v>246</v>
      </c>
      <c r="GQ538" s="156"/>
      <c r="GR538" s="162">
        <v>0.6</v>
      </c>
      <c r="GS538" s="142"/>
      <c r="GT538" s="155" t="s">
        <v>246</v>
      </c>
      <c r="GU538" s="156"/>
      <c r="GV538" s="162">
        <v>0.6</v>
      </c>
      <c r="GW538" s="142"/>
      <c r="GX538" s="155" t="s">
        <v>246</v>
      </c>
      <c r="GY538" s="156"/>
      <c r="GZ538" s="162">
        <v>0.6</v>
      </c>
      <c r="HA538" s="142"/>
      <c r="HB538" s="155" t="s">
        <v>246</v>
      </c>
      <c r="HC538" s="156"/>
      <c r="HD538" s="162">
        <v>0.6</v>
      </c>
      <c r="HE538" s="142"/>
      <c r="HF538" s="155" t="s">
        <v>246</v>
      </c>
      <c r="HG538" s="156"/>
      <c r="HH538" s="162">
        <v>0.6</v>
      </c>
      <c r="HI538" s="142"/>
      <c r="HJ538" s="155" t="s">
        <v>246</v>
      </c>
      <c r="HK538" s="156"/>
      <c r="HL538" s="162">
        <v>0.6</v>
      </c>
      <c r="HM538" s="142"/>
      <c r="HN538" s="155" t="s">
        <v>246</v>
      </c>
      <c r="HO538" s="156"/>
      <c r="HP538" s="162">
        <v>0.6</v>
      </c>
      <c r="HQ538" s="142"/>
      <c r="HR538" s="155" t="s">
        <v>246</v>
      </c>
      <c r="HS538" s="156"/>
      <c r="HT538" s="162">
        <v>0.6</v>
      </c>
      <c r="HU538" s="142"/>
      <c r="HV538" s="155" t="s">
        <v>246</v>
      </c>
      <c r="HW538" s="156"/>
      <c r="HX538" s="162">
        <v>0.6</v>
      </c>
      <c r="HY538" s="142"/>
      <c r="HZ538" s="155" t="s">
        <v>246</v>
      </c>
      <c r="IA538" s="156"/>
      <c r="IB538" s="162">
        <v>0.6</v>
      </c>
      <c r="IC538" s="142"/>
      <c r="ID538" s="155" t="s">
        <v>246</v>
      </c>
      <c r="IE538" s="156"/>
      <c r="IF538" s="162">
        <v>0.6</v>
      </c>
      <c r="IG538" s="142"/>
      <c r="IH538" s="155" t="s">
        <v>246</v>
      </c>
      <c r="II538" s="156"/>
      <c r="IJ538" s="162">
        <v>0.6</v>
      </c>
      <c r="IK538" s="142"/>
      <c r="IL538" s="155" t="s">
        <v>246</v>
      </c>
      <c r="IM538" s="156"/>
      <c r="IN538" s="162">
        <v>0.6</v>
      </c>
      <c r="IO538" s="142"/>
      <c r="IP538" s="155" t="s">
        <v>246</v>
      </c>
      <c r="IQ538" s="156"/>
    </row>
    <row r="539" spans="2:251" ht="23.5" customHeight="1" x14ac:dyDescent="0.4">
      <c r="B539" s="234"/>
      <c r="C539" s="235"/>
      <c r="D539" s="137"/>
      <c r="E539" s="138"/>
      <c r="F539" s="145"/>
      <c r="G539" s="146"/>
      <c r="H539" s="137"/>
      <c r="I539" s="138"/>
      <c r="J539" s="145"/>
      <c r="K539" s="146"/>
      <c r="L539" s="137"/>
      <c r="M539" s="138"/>
      <c r="N539" s="145"/>
      <c r="O539" s="146"/>
      <c r="P539" s="137"/>
      <c r="Q539" s="138"/>
      <c r="R539" s="145"/>
      <c r="S539" s="146"/>
      <c r="T539" s="137"/>
      <c r="U539" s="138"/>
      <c r="V539" s="145"/>
      <c r="W539" s="146"/>
      <c r="X539" s="137"/>
      <c r="Y539" s="138"/>
      <c r="Z539" s="145"/>
      <c r="AA539" s="146"/>
      <c r="AB539" s="137"/>
      <c r="AC539" s="138"/>
      <c r="AD539" s="145"/>
      <c r="AE539" s="146"/>
      <c r="AF539" s="137"/>
      <c r="AG539" s="138"/>
      <c r="AH539" s="145"/>
      <c r="AI539" s="146"/>
      <c r="AJ539" s="137"/>
      <c r="AK539" s="138"/>
      <c r="AL539" s="145"/>
      <c r="AM539" s="146"/>
      <c r="AN539" s="137"/>
      <c r="AO539" s="138"/>
      <c r="AP539" s="145"/>
      <c r="AQ539" s="146"/>
      <c r="AR539" s="137"/>
      <c r="AS539" s="138"/>
      <c r="AT539" s="145"/>
      <c r="AU539" s="146"/>
      <c r="AV539" s="161">
        <f t="shared" ref="AV539" si="230">6.15</f>
        <v>6.15</v>
      </c>
      <c r="AW539" s="138"/>
      <c r="AX539" s="139" t="s">
        <v>134</v>
      </c>
      <c r="AY539" s="140"/>
      <c r="AZ539" s="161">
        <f t="shared" ref="AZ539" si="231">6.15</f>
        <v>6.15</v>
      </c>
      <c r="BA539" s="138"/>
      <c r="BB539" s="139" t="s">
        <v>134</v>
      </c>
      <c r="BC539" s="140"/>
      <c r="BD539" s="161">
        <f t="shared" ref="BD539" si="232">6.15</f>
        <v>6.15</v>
      </c>
      <c r="BE539" s="138"/>
      <c r="BF539" s="139" t="s">
        <v>134</v>
      </c>
      <c r="BG539" s="140"/>
      <c r="BH539" s="161">
        <f t="shared" ref="BH539" si="233">6.15</f>
        <v>6.15</v>
      </c>
      <c r="BI539" s="138"/>
      <c r="BJ539" s="139" t="s">
        <v>134</v>
      </c>
      <c r="BK539" s="140"/>
      <c r="BL539" s="161">
        <f t="shared" ref="BL539" si="234">6.15</f>
        <v>6.15</v>
      </c>
      <c r="BM539" s="138"/>
      <c r="BN539" s="139" t="s">
        <v>134</v>
      </c>
      <c r="BO539" s="140"/>
      <c r="BP539" s="161">
        <v>6.1000000000000005</v>
      </c>
      <c r="BQ539" s="138"/>
      <c r="BR539" s="139" t="s">
        <v>134</v>
      </c>
      <c r="BS539" s="140"/>
      <c r="BT539" s="161">
        <v>6.1000000000000005</v>
      </c>
      <c r="BU539" s="138"/>
      <c r="BV539" s="139" t="s">
        <v>134</v>
      </c>
      <c r="BW539" s="140"/>
      <c r="BX539" s="161">
        <v>6.1000000000000005</v>
      </c>
      <c r="BY539" s="138"/>
      <c r="BZ539" s="139" t="s">
        <v>134</v>
      </c>
      <c r="CA539" s="140"/>
      <c r="CB539" s="161">
        <v>6.1000000000000005</v>
      </c>
      <c r="CC539" s="138"/>
      <c r="CD539" s="139" t="s">
        <v>134</v>
      </c>
      <c r="CE539" s="140"/>
      <c r="CF539" s="161">
        <v>6.1000000000000005</v>
      </c>
      <c r="CG539" s="138"/>
      <c r="CH539" s="139" t="s">
        <v>134</v>
      </c>
      <c r="CI539" s="140"/>
      <c r="CJ539" s="161">
        <v>6.1000000000000005</v>
      </c>
      <c r="CK539" s="138"/>
      <c r="CL539" s="139" t="s">
        <v>134</v>
      </c>
      <c r="CM539" s="140"/>
      <c r="CN539" s="161">
        <v>6.1000000000000005</v>
      </c>
      <c r="CO539" s="138"/>
      <c r="CP539" s="139" t="s">
        <v>134</v>
      </c>
      <c r="CQ539" s="140"/>
      <c r="CR539" s="161">
        <v>6.1000000000000005</v>
      </c>
      <c r="CS539" s="138"/>
      <c r="CT539" s="139" t="s">
        <v>134</v>
      </c>
      <c r="CU539" s="140"/>
      <c r="CV539" s="161">
        <v>6.1000000000000005</v>
      </c>
      <c r="CW539" s="138"/>
      <c r="CX539" s="139" t="s">
        <v>134</v>
      </c>
      <c r="CY539" s="140"/>
      <c r="CZ539" s="161">
        <v>10.220000000000001</v>
      </c>
      <c r="DA539" s="138"/>
      <c r="DB539" s="139" t="s">
        <v>134</v>
      </c>
      <c r="DC539" s="140"/>
      <c r="DD539" s="161">
        <v>10.220000000000001</v>
      </c>
      <c r="DE539" s="138"/>
      <c r="DF539" s="139" t="s">
        <v>134</v>
      </c>
      <c r="DG539" s="140"/>
      <c r="DH539" s="161">
        <v>10.220000000000001</v>
      </c>
      <c r="DI539" s="138"/>
      <c r="DJ539" s="139" t="s">
        <v>134</v>
      </c>
      <c r="DK539" s="140"/>
      <c r="DL539" s="161">
        <v>10.220000000000001</v>
      </c>
      <c r="DM539" s="138"/>
      <c r="DN539" s="139" t="s">
        <v>134</v>
      </c>
      <c r="DO539" s="140"/>
      <c r="DP539" s="161">
        <v>10.220000000000001</v>
      </c>
      <c r="DQ539" s="138"/>
      <c r="DR539" s="139" t="s">
        <v>134</v>
      </c>
      <c r="DS539" s="140"/>
      <c r="DT539" s="161">
        <v>10.220000000000001</v>
      </c>
      <c r="DU539" s="138"/>
      <c r="DV539" s="139" t="s">
        <v>134</v>
      </c>
      <c r="DW539" s="140"/>
      <c r="DX539" s="161">
        <v>10.220000000000001</v>
      </c>
      <c r="DY539" s="138"/>
      <c r="DZ539" s="139" t="s">
        <v>134</v>
      </c>
      <c r="EA539" s="140"/>
      <c r="EB539" s="161">
        <v>10.220000000000001</v>
      </c>
      <c r="EC539" s="138"/>
      <c r="ED539" s="139" t="s">
        <v>134</v>
      </c>
      <c r="EE539" s="140"/>
      <c r="EF539" s="161">
        <v>10.220000000000001</v>
      </c>
      <c r="EG539" s="138"/>
      <c r="EH539" s="139" t="s">
        <v>134</v>
      </c>
      <c r="EI539" s="140"/>
      <c r="EJ539" s="161">
        <v>10.220000000000001</v>
      </c>
      <c r="EK539" s="138"/>
      <c r="EL539" s="139" t="s">
        <v>134</v>
      </c>
      <c r="EM539" s="140"/>
      <c r="EN539" s="161">
        <v>10.220000000000001</v>
      </c>
      <c r="EO539" s="138"/>
      <c r="EP539" s="139" t="s">
        <v>134</v>
      </c>
      <c r="EQ539" s="140"/>
      <c r="ER539" s="161">
        <v>10.220000000000001</v>
      </c>
      <c r="ES539" s="138"/>
      <c r="ET539" s="139" t="s">
        <v>134</v>
      </c>
      <c r="EU539" s="140"/>
      <c r="EV539" s="161">
        <v>10.220000000000001</v>
      </c>
      <c r="EW539" s="138"/>
      <c r="EX539" s="139" t="s">
        <v>134</v>
      </c>
      <c r="EY539" s="140"/>
      <c r="EZ539" s="161">
        <v>10.220000000000001</v>
      </c>
      <c r="FA539" s="138"/>
      <c r="FB539" s="139" t="s">
        <v>134</v>
      </c>
      <c r="FC539" s="140"/>
      <c r="FD539" s="161">
        <v>14.35</v>
      </c>
      <c r="FE539" s="138"/>
      <c r="FF539" s="139" t="s">
        <v>134</v>
      </c>
      <c r="FG539" s="140"/>
      <c r="FH539" s="161">
        <v>14.35</v>
      </c>
      <c r="FI539" s="138"/>
      <c r="FJ539" s="139" t="s">
        <v>134</v>
      </c>
      <c r="FK539" s="140"/>
      <c r="FL539" s="161">
        <v>14.35</v>
      </c>
      <c r="FM539" s="138"/>
      <c r="FN539" s="139" t="s">
        <v>134</v>
      </c>
      <c r="FO539" s="140"/>
      <c r="FP539" s="161">
        <v>14.299999999999999</v>
      </c>
      <c r="FQ539" s="138"/>
      <c r="FR539" s="139" t="s">
        <v>134</v>
      </c>
      <c r="FS539" s="140"/>
      <c r="FT539" s="161">
        <v>14.299999999999999</v>
      </c>
      <c r="FU539" s="138"/>
      <c r="FV539" s="139" t="s">
        <v>134</v>
      </c>
      <c r="FW539" s="140"/>
      <c r="FX539" s="161">
        <v>14.299999999999999</v>
      </c>
      <c r="FY539" s="138"/>
      <c r="FZ539" s="139" t="s">
        <v>134</v>
      </c>
      <c r="GA539" s="140"/>
      <c r="GB539" s="161">
        <v>14.299999999999999</v>
      </c>
      <c r="GC539" s="138"/>
      <c r="GD539" s="139" t="s">
        <v>134</v>
      </c>
      <c r="GE539" s="140"/>
      <c r="GF539" s="161">
        <v>14.299999999999999</v>
      </c>
      <c r="GG539" s="138"/>
      <c r="GH539" s="139" t="s">
        <v>134</v>
      </c>
      <c r="GI539" s="140"/>
      <c r="GJ539" s="161">
        <v>14.299999999999999</v>
      </c>
      <c r="GK539" s="138"/>
      <c r="GL539" s="139" t="s">
        <v>134</v>
      </c>
      <c r="GM539" s="140"/>
      <c r="GN539" s="161">
        <v>14.299999999999999</v>
      </c>
      <c r="GO539" s="138"/>
      <c r="GP539" s="139" t="s">
        <v>134</v>
      </c>
      <c r="GQ539" s="140"/>
      <c r="GR539" s="161">
        <v>14.299999999999999</v>
      </c>
      <c r="GS539" s="138"/>
      <c r="GT539" s="139" t="s">
        <v>134</v>
      </c>
      <c r="GU539" s="140"/>
      <c r="GV539" s="161">
        <v>14.299999999999999</v>
      </c>
      <c r="GW539" s="138"/>
      <c r="GX539" s="139" t="s">
        <v>134</v>
      </c>
      <c r="GY539" s="140"/>
      <c r="GZ539" s="161">
        <v>14.299999999999999</v>
      </c>
      <c r="HA539" s="138"/>
      <c r="HB539" s="139" t="s">
        <v>134</v>
      </c>
      <c r="HC539" s="140"/>
      <c r="HD539" s="161">
        <v>14.299999999999999</v>
      </c>
      <c r="HE539" s="138"/>
      <c r="HF539" s="139" t="s">
        <v>134</v>
      </c>
      <c r="HG539" s="140"/>
      <c r="HH539" s="161">
        <v>14.299999999999999</v>
      </c>
      <c r="HI539" s="138"/>
      <c r="HJ539" s="139" t="s">
        <v>134</v>
      </c>
      <c r="HK539" s="140"/>
      <c r="HL539" s="161">
        <v>14.299999999999999</v>
      </c>
      <c r="HM539" s="138"/>
      <c r="HN539" s="139" t="s">
        <v>134</v>
      </c>
      <c r="HO539" s="140"/>
      <c r="HP539" s="161">
        <v>14.299999999999999</v>
      </c>
      <c r="HQ539" s="138"/>
      <c r="HR539" s="139" t="s">
        <v>134</v>
      </c>
      <c r="HS539" s="140"/>
      <c r="HT539" s="161">
        <v>14.299999999999999</v>
      </c>
      <c r="HU539" s="138"/>
      <c r="HV539" s="139" t="s">
        <v>134</v>
      </c>
      <c r="HW539" s="140"/>
      <c r="HX539" s="161">
        <v>14.299999999999999</v>
      </c>
      <c r="HY539" s="138"/>
      <c r="HZ539" s="139" t="s">
        <v>134</v>
      </c>
      <c r="IA539" s="140"/>
      <c r="IB539" s="161">
        <v>14.299999999999999</v>
      </c>
      <c r="IC539" s="138"/>
      <c r="ID539" s="139" t="s">
        <v>134</v>
      </c>
      <c r="IE539" s="140"/>
      <c r="IF539" s="161">
        <v>14.299999999999999</v>
      </c>
      <c r="IG539" s="138"/>
      <c r="IH539" s="139" t="s">
        <v>134</v>
      </c>
      <c r="II539" s="140"/>
      <c r="IJ539" s="161">
        <v>14.299999999999999</v>
      </c>
      <c r="IK539" s="138"/>
      <c r="IL539" s="139" t="s">
        <v>134</v>
      </c>
      <c r="IM539" s="140"/>
      <c r="IN539" s="161">
        <v>14.299999999999999</v>
      </c>
      <c r="IO539" s="138"/>
      <c r="IP539" s="139" t="s">
        <v>134</v>
      </c>
      <c r="IQ539" s="140"/>
    </row>
    <row r="540" spans="2:251" ht="23.5" customHeight="1" x14ac:dyDescent="0.4">
      <c r="B540" s="232" t="s">
        <v>234</v>
      </c>
      <c r="C540" s="233"/>
      <c r="D540" s="141" t="s">
        <v>8</v>
      </c>
      <c r="E540" s="142"/>
      <c r="F540" s="143" t="s">
        <v>8</v>
      </c>
      <c r="G540" s="144"/>
      <c r="H540" s="141" t="s">
        <v>8</v>
      </c>
      <c r="I540" s="142"/>
      <c r="J540" s="143" t="s">
        <v>8</v>
      </c>
      <c r="K540" s="144"/>
      <c r="L540" s="141" t="s">
        <v>8</v>
      </c>
      <c r="M540" s="142"/>
      <c r="N540" s="143" t="s">
        <v>8</v>
      </c>
      <c r="O540" s="144"/>
      <c r="P540" s="141" t="s">
        <v>8</v>
      </c>
      <c r="Q540" s="142"/>
      <c r="R540" s="143" t="s">
        <v>8</v>
      </c>
      <c r="S540" s="144"/>
      <c r="T540" s="141" t="s">
        <v>8</v>
      </c>
      <c r="U540" s="142"/>
      <c r="V540" s="143" t="s">
        <v>8</v>
      </c>
      <c r="W540" s="144"/>
      <c r="X540" s="141" t="s">
        <v>8</v>
      </c>
      <c r="Y540" s="142"/>
      <c r="Z540" s="143" t="s">
        <v>8</v>
      </c>
      <c r="AA540" s="144"/>
      <c r="AB540" s="141" t="s">
        <v>8</v>
      </c>
      <c r="AC540" s="142"/>
      <c r="AD540" s="143" t="s">
        <v>8</v>
      </c>
      <c r="AE540" s="144"/>
      <c r="AF540" s="141" t="s">
        <v>8</v>
      </c>
      <c r="AG540" s="142"/>
      <c r="AH540" s="143" t="s">
        <v>8</v>
      </c>
      <c r="AI540" s="144"/>
      <c r="AJ540" s="141" t="s">
        <v>8</v>
      </c>
      <c r="AK540" s="142"/>
      <c r="AL540" s="143" t="s">
        <v>8</v>
      </c>
      <c r="AM540" s="144"/>
      <c r="AN540" s="141" t="s">
        <v>8</v>
      </c>
      <c r="AO540" s="142"/>
      <c r="AP540" s="143" t="s">
        <v>8</v>
      </c>
      <c r="AQ540" s="144"/>
      <c r="AR540" s="141" t="s">
        <v>8</v>
      </c>
      <c r="AS540" s="142"/>
      <c r="AT540" s="143" t="s">
        <v>8</v>
      </c>
      <c r="AU540" s="144"/>
      <c r="AV540" s="162">
        <v>0.6</v>
      </c>
      <c r="AW540" s="142"/>
      <c r="AX540" s="155" t="s">
        <v>246</v>
      </c>
      <c r="AY540" s="156"/>
      <c r="AZ540" s="162">
        <v>0.6</v>
      </c>
      <c r="BA540" s="142"/>
      <c r="BB540" s="155" t="s">
        <v>246</v>
      </c>
      <c r="BC540" s="156"/>
      <c r="BD540" s="162">
        <v>0.6</v>
      </c>
      <c r="BE540" s="142"/>
      <c r="BF540" s="155" t="s">
        <v>246</v>
      </c>
      <c r="BG540" s="156"/>
      <c r="BH540" s="162">
        <v>0.6</v>
      </c>
      <c r="BI540" s="142"/>
      <c r="BJ540" s="155" t="s">
        <v>246</v>
      </c>
      <c r="BK540" s="156"/>
      <c r="BL540" s="162">
        <v>0.6</v>
      </c>
      <c r="BM540" s="142"/>
      <c r="BN540" s="155" t="s">
        <v>246</v>
      </c>
      <c r="BO540" s="156"/>
      <c r="BP540" s="162">
        <v>0.6</v>
      </c>
      <c r="BQ540" s="142"/>
      <c r="BR540" s="155" t="s">
        <v>246</v>
      </c>
      <c r="BS540" s="156"/>
      <c r="BT540" s="162">
        <v>0.6</v>
      </c>
      <c r="BU540" s="142"/>
      <c r="BV540" s="155" t="s">
        <v>246</v>
      </c>
      <c r="BW540" s="156"/>
      <c r="BX540" s="162">
        <v>0.6</v>
      </c>
      <c r="BY540" s="142"/>
      <c r="BZ540" s="155" t="s">
        <v>246</v>
      </c>
      <c r="CA540" s="156"/>
      <c r="CB540" s="162">
        <v>0.6</v>
      </c>
      <c r="CC540" s="142"/>
      <c r="CD540" s="155" t="s">
        <v>246</v>
      </c>
      <c r="CE540" s="156"/>
      <c r="CF540" s="162">
        <v>0.6</v>
      </c>
      <c r="CG540" s="142"/>
      <c r="CH540" s="155" t="s">
        <v>246</v>
      </c>
      <c r="CI540" s="156"/>
      <c r="CJ540" s="162">
        <v>0.6</v>
      </c>
      <c r="CK540" s="142"/>
      <c r="CL540" s="155" t="s">
        <v>246</v>
      </c>
      <c r="CM540" s="156"/>
      <c r="CN540" s="162">
        <v>0.6</v>
      </c>
      <c r="CO540" s="142"/>
      <c r="CP540" s="155" t="s">
        <v>246</v>
      </c>
      <c r="CQ540" s="156"/>
      <c r="CR540" s="162">
        <v>0.6</v>
      </c>
      <c r="CS540" s="142"/>
      <c r="CT540" s="155" t="s">
        <v>246</v>
      </c>
      <c r="CU540" s="156"/>
      <c r="CV540" s="162">
        <v>0.6</v>
      </c>
      <c r="CW540" s="142"/>
      <c r="CX540" s="155" t="s">
        <v>246</v>
      </c>
      <c r="CY540" s="156"/>
      <c r="CZ540" s="162">
        <v>0.6</v>
      </c>
      <c r="DA540" s="142"/>
      <c r="DB540" s="155" t="s">
        <v>246</v>
      </c>
      <c r="DC540" s="156"/>
      <c r="DD540" s="162">
        <v>0.6</v>
      </c>
      <c r="DE540" s="142"/>
      <c r="DF540" s="155" t="s">
        <v>246</v>
      </c>
      <c r="DG540" s="156"/>
      <c r="DH540" s="162">
        <v>0.6</v>
      </c>
      <c r="DI540" s="142"/>
      <c r="DJ540" s="155" t="s">
        <v>246</v>
      </c>
      <c r="DK540" s="156"/>
      <c r="DL540" s="162">
        <v>0.6</v>
      </c>
      <c r="DM540" s="142"/>
      <c r="DN540" s="155" t="s">
        <v>246</v>
      </c>
      <c r="DO540" s="156"/>
      <c r="DP540" s="162">
        <v>0.6</v>
      </c>
      <c r="DQ540" s="142"/>
      <c r="DR540" s="155" t="s">
        <v>246</v>
      </c>
      <c r="DS540" s="156"/>
      <c r="DT540" s="162">
        <v>0.6</v>
      </c>
      <c r="DU540" s="142"/>
      <c r="DV540" s="155" t="s">
        <v>246</v>
      </c>
      <c r="DW540" s="156"/>
      <c r="DX540" s="162">
        <v>0.6</v>
      </c>
      <c r="DY540" s="142"/>
      <c r="DZ540" s="155" t="s">
        <v>246</v>
      </c>
      <c r="EA540" s="156"/>
      <c r="EB540" s="162">
        <v>0.6</v>
      </c>
      <c r="EC540" s="142"/>
      <c r="ED540" s="155" t="s">
        <v>246</v>
      </c>
      <c r="EE540" s="156"/>
      <c r="EF540" s="162">
        <v>0.6</v>
      </c>
      <c r="EG540" s="142"/>
      <c r="EH540" s="155" t="s">
        <v>246</v>
      </c>
      <c r="EI540" s="156"/>
      <c r="EJ540" s="162">
        <v>0.6</v>
      </c>
      <c r="EK540" s="142"/>
      <c r="EL540" s="155" t="s">
        <v>246</v>
      </c>
      <c r="EM540" s="156"/>
      <c r="EN540" s="162">
        <v>0.6</v>
      </c>
      <c r="EO540" s="142"/>
      <c r="EP540" s="155" t="s">
        <v>246</v>
      </c>
      <c r="EQ540" s="156"/>
      <c r="ER540" s="162">
        <v>0.6</v>
      </c>
      <c r="ES540" s="142"/>
      <c r="ET540" s="155" t="s">
        <v>246</v>
      </c>
      <c r="EU540" s="156"/>
      <c r="EV540" s="162">
        <v>0.6</v>
      </c>
      <c r="EW540" s="142"/>
      <c r="EX540" s="155" t="s">
        <v>246</v>
      </c>
      <c r="EY540" s="156"/>
      <c r="EZ540" s="162">
        <v>0.6</v>
      </c>
      <c r="FA540" s="142"/>
      <c r="FB540" s="155" t="s">
        <v>246</v>
      </c>
      <c r="FC540" s="156"/>
      <c r="FD540" s="162">
        <v>0.6</v>
      </c>
      <c r="FE540" s="142"/>
      <c r="FF540" s="155" t="s">
        <v>246</v>
      </c>
      <c r="FG540" s="156"/>
      <c r="FH540" s="162">
        <v>0.6</v>
      </c>
      <c r="FI540" s="142"/>
      <c r="FJ540" s="155" t="s">
        <v>246</v>
      </c>
      <c r="FK540" s="156"/>
      <c r="FL540" s="162">
        <v>0.6</v>
      </c>
      <c r="FM540" s="142"/>
      <c r="FN540" s="155" t="s">
        <v>246</v>
      </c>
      <c r="FO540" s="156"/>
      <c r="FP540" s="162">
        <v>0.6</v>
      </c>
      <c r="FQ540" s="142"/>
      <c r="FR540" s="155" t="s">
        <v>246</v>
      </c>
      <c r="FS540" s="156"/>
      <c r="FT540" s="162">
        <v>0.6</v>
      </c>
      <c r="FU540" s="142"/>
      <c r="FV540" s="155" t="s">
        <v>246</v>
      </c>
      <c r="FW540" s="156"/>
      <c r="FX540" s="162">
        <v>0.6</v>
      </c>
      <c r="FY540" s="142"/>
      <c r="FZ540" s="155" t="s">
        <v>246</v>
      </c>
      <c r="GA540" s="156"/>
      <c r="GB540" s="162">
        <v>0.6</v>
      </c>
      <c r="GC540" s="142"/>
      <c r="GD540" s="155" t="s">
        <v>246</v>
      </c>
      <c r="GE540" s="156"/>
      <c r="GF540" s="162">
        <v>0.6</v>
      </c>
      <c r="GG540" s="142"/>
      <c r="GH540" s="155" t="s">
        <v>246</v>
      </c>
      <c r="GI540" s="156"/>
      <c r="GJ540" s="162">
        <v>0.6</v>
      </c>
      <c r="GK540" s="142"/>
      <c r="GL540" s="155" t="s">
        <v>246</v>
      </c>
      <c r="GM540" s="156"/>
      <c r="GN540" s="162">
        <v>0.6</v>
      </c>
      <c r="GO540" s="142"/>
      <c r="GP540" s="155" t="s">
        <v>246</v>
      </c>
      <c r="GQ540" s="156"/>
      <c r="GR540" s="162">
        <v>0.6</v>
      </c>
      <c r="GS540" s="142"/>
      <c r="GT540" s="155" t="s">
        <v>246</v>
      </c>
      <c r="GU540" s="156"/>
      <c r="GV540" s="162">
        <v>0.6</v>
      </c>
      <c r="GW540" s="142"/>
      <c r="GX540" s="155" t="s">
        <v>246</v>
      </c>
      <c r="GY540" s="156"/>
      <c r="GZ540" s="162">
        <v>0.6</v>
      </c>
      <c r="HA540" s="142"/>
      <c r="HB540" s="155" t="s">
        <v>246</v>
      </c>
      <c r="HC540" s="156"/>
      <c r="HD540" s="162">
        <v>0.6</v>
      </c>
      <c r="HE540" s="142"/>
      <c r="HF540" s="155" t="s">
        <v>246</v>
      </c>
      <c r="HG540" s="156"/>
      <c r="HH540" s="162">
        <v>0.6</v>
      </c>
      <c r="HI540" s="142"/>
      <c r="HJ540" s="155" t="s">
        <v>246</v>
      </c>
      <c r="HK540" s="156"/>
      <c r="HL540" s="162">
        <v>0.6</v>
      </c>
      <c r="HM540" s="142"/>
      <c r="HN540" s="155" t="s">
        <v>246</v>
      </c>
      <c r="HO540" s="156"/>
      <c r="HP540" s="162">
        <v>0.6</v>
      </c>
      <c r="HQ540" s="142"/>
      <c r="HR540" s="155" t="s">
        <v>246</v>
      </c>
      <c r="HS540" s="156"/>
      <c r="HT540" s="162">
        <v>0.6</v>
      </c>
      <c r="HU540" s="142"/>
      <c r="HV540" s="155" t="s">
        <v>246</v>
      </c>
      <c r="HW540" s="156"/>
      <c r="HX540" s="162">
        <v>0.6</v>
      </c>
      <c r="HY540" s="142"/>
      <c r="HZ540" s="155" t="s">
        <v>246</v>
      </c>
      <c r="IA540" s="156"/>
      <c r="IB540" s="162">
        <v>0.6</v>
      </c>
      <c r="IC540" s="142"/>
      <c r="ID540" s="155" t="s">
        <v>246</v>
      </c>
      <c r="IE540" s="156"/>
      <c r="IF540" s="162">
        <v>0.6</v>
      </c>
      <c r="IG540" s="142"/>
      <c r="IH540" s="155" t="s">
        <v>246</v>
      </c>
      <c r="II540" s="156"/>
      <c r="IJ540" s="162">
        <v>0.6</v>
      </c>
      <c r="IK540" s="142"/>
      <c r="IL540" s="155" t="s">
        <v>246</v>
      </c>
      <c r="IM540" s="156"/>
      <c r="IN540" s="162">
        <v>0.6</v>
      </c>
      <c r="IO540" s="142"/>
      <c r="IP540" s="155" t="s">
        <v>246</v>
      </c>
      <c r="IQ540" s="156"/>
    </row>
    <row r="541" spans="2:251" ht="23.5" customHeight="1" x14ac:dyDescent="0.4">
      <c r="B541" s="234"/>
      <c r="C541" s="235"/>
      <c r="D541" s="137"/>
      <c r="E541" s="138"/>
      <c r="F541" s="145"/>
      <c r="G541" s="146"/>
      <c r="H541" s="137"/>
      <c r="I541" s="138"/>
      <c r="J541" s="145"/>
      <c r="K541" s="146"/>
      <c r="L541" s="137"/>
      <c r="M541" s="138"/>
      <c r="N541" s="145"/>
      <c r="O541" s="146"/>
      <c r="P541" s="137"/>
      <c r="Q541" s="138"/>
      <c r="R541" s="145"/>
      <c r="S541" s="146"/>
      <c r="T541" s="137"/>
      <c r="U541" s="138"/>
      <c r="V541" s="145"/>
      <c r="W541" s="146"/>
      <c r="X541" s="137"/>
      <c r="Y541" s="138"/>
      <c r="Z541" s="145"/>
      <c r="AA541" s="146"/>
      <c r="AB541" s="137"/>
      <c r="AC541" s="138"/>
      <c r="AD541" s="145"/>
      <c r="AE541" s="146"/>
      <c r="AF541" s="137"/>
      <c r="AG541" s="138"/>
      <c r="AH541" s="145"/>
      <c r="AI541" s="146"/>
      <c r="AJ541" s="137"/>
      <c r="AK541" s="138"/>
      <c r="AL541" s="145"/>
      <c r="AM541" s="146"/>
      <c r="AN541" s="137"/>
      <c r="AO541" s="138"/>
      <c r="AP541" s="145"/>
      <c r="AQ541" s="146"/>
      <c r="AR541" s="137"/>
      <c r="AS541" s="138"/>
      <c r="AT541" s="145"/>
      <c r="AU541" s="146"/>
      <c r="AV541" s="161">
        <f t="shared" ref="AV541" si="235">6.15</f>
        <v>6.15</v>
      </c>
      <c r="AW541" s="138"/>
      <c r="AX541" s="139" t="s">
        <v>134</v>
      </c>
      <c r="AY541" s="140"/>
      <c r="AZ541" s="161">
        <f t="shared" ref="AZ541" si="236">6.15</f>
        <v>6.15</v>
      </c>
      <c r="BA541" s="138"/>
      <c r="BB541" s="139" t="s">
        <v>134</v>
      </c>
      <c r="BC541" s="140"/>
      <c r="BD541" s="161">
        <f t="shared" ref="BD541" si="237">6.15</f>
        <v>6.15</v>
      </c>
      <c r="BE541" s="138"/>
      <c r="BF541" s="139" t="s">
        <v>134</v>
      </c>
      <c r="BG541" s="140"/>
      <c r="BH541" s="161">
        <f t="shared" ref="BH541" si="238">6.15</f>
        <v>6.15</v>
      </c>
      <c r="BI541" s="138"/>
      <c r="BJ541" s="139" t="s">
        <v>134</v>
      </c>
      <c r="BK541" s="140"/>
      <c r="BL541" s="161">
        <f t="shared" ref="BL541" si="239">6.15</f>
        <v>6.15</v>
      </c>
      <c r="BM541" s="138"/>
      <c r="BN541" s="139" t="s">
        <v>134</v>
      </c>
      <c r="BO541" s="140"/>
      <c r="BP541" s="161">
        <v>6.1000000000000005</v>
      </c>
      <c r="BQ541" s="138"/>
      <c r="BR541" s="139" t="s">
        <v>134</v>
      </c>
      <c r="BS541" s="140"/>
      <c r="BT541" s="161">
        <v>6.1000000000000005</v>
      </c>
      <c r="BU541" s="138"/>
      <c r="BV541" s="139" t="s">
        <v>134</v>
      </c>
      <c r="BW541" s="140"/>
      <c r="BX541" s="161">
        <v>6.1000000000000005</v>
      </c>
      <c r="BY541" s="138"/>
      <c r="BZ541" s="139" t="s">
        <v>134</v>
      </c>
      <c r="CA541" s="140"/>
      <c r="CB541" s="161">
        <v>6.1000000000000005</v>
      </c>
      <c r="CC541" s="138"/>
      <c r="CD541" s="139" t="s">
        <v>134</v>
      </c>
      <c r="CE541" s="140"/>
      <c r="CF541" s="161">
        <v>6.1000000000000005</v>
      </c>
      <c r="CG541" s="138"/>
      <c r="CH541" s="139" t="s">
        <v>134</v>
      </c>
      <c r="CI541" s="140"/>
      <c r="CJ541" s="161">
        <v>6.1000000000000005</v>
      </c>
      <c r="CK541" s="138"/>
      <c r="CL541" s="139" t="s">
        <v>134</v>
      </c>
      <c r="CM541" s="140"/>
      <c r="CN541" s="161">
        <v>6.1000000000000005</v>
      </c>
      <c r="CO541" s="138"/>
      <c r="CP541" s="139" t="s">
        <v>134</v>
      </c>
      <c r="CQ541" s="140"/>
      <c r="CR541" s="161">
        <v>6.1000000000000005</v>
      </c>
      <c r="CS541" s="138"/>
      <c r="CT541" s="139" t="s">
        <v>134</v>
      </c>
      <c r="CU541" s="140"/>
      <c r="CV541" s="161">
        <v>6.1000000000000005</v>
      </c>
      <c r="CW541" s="138"/>
      <c r="CX541" s="139" t="s">
        <v>134</v>
      </c>
      <c r="CY541" s="140"/>
      <c r="CZ541" s="161">
        <v>10.220000000000001</v>
      </c>
      <c r="DA541" s="138"/>
      <c r="DB541" s="139" t="s">
        <v>134</v>
      </c>
      <c r="DC541" s="140"/>
      <c r="DD541" s="161">
        <v>10.220000000000001</v>
      </c>
      <c r="DE541" s="138"/>
      <c r="DF541" s="139" t="s">
        <v>134</v>
      </c>
      <c r="DG541" s="140"/>
      <c r="DH541" s="161">
        <v>10.220000000000001</v>
      </c>
      <c r="DI541" s="138"/>
      <c r="DJ541" s="139" t="s">
        <v>134</v>
      </c>
      <c r="DK541" s="140"/>
      <c r="DL541" s="161">
        <v>10.220000000000001</v>
      </c>
      <c r="DM541" s="138"/>
      <c r="DN541" s="139" t="s">
        <v>134</v>
      </c>
      <c r="DO541" s="140"/>
      <c r="DP541" s="161">
        <v>10.220000000000001</v>
      </c>
      <c r="DQ541" s="138"/>
      <c r="DR541" s="139" t="s">
        <v>134</v>
      </c>
      <c r="DS541" s="140"/>
      <c r="DT541" s="161">
        <v>10.220000000000001</v>
      </c>
      <c r="DU541" s="138"/>
      <c r="DV541" s="139" t="s">
        <v>134</v>
      </c>
      <c r="DW541" s="140"/>
      <c r="DX541" s="161">
        <v>10.220000000000001</v>
      </c>
      <c r="DY541" s="138"/>
      <c r="DZ541" s="139" t="s">
        <v>134</v>
      </c>
      <c r="EA541" s="140"/>
      <c r="EB541" s="161">
        <v>10.220000000000001</v>
      </c>
      <c r="EC541" s="138"/>
      <c r="ED541" s="139" t="s">
        <v>134</v>
      </c>
      <c r="EE541" s="140"/>
      <c r="EF541" s="161">
        <v>10.220000000000001</v>
      </c>
      <c r="EG541" s="138"/>
      <c r="EH541" s="139" t="s">
        <v>134</v>
      </c>
      <c r="EI541" s="140"/>
      <c r="EJ541" s="161">
        <v>10.220000000000001</v>
      </c>
      <c r="EK541" s="138"/>
      <c r="EL541" s="139" t="s">
        <v>134</v>
      </c>
      <c r="EM541" s="140"/>
      <c r="EN541" s="161">
        <v>10.220000000000001</v>
      </c>
      <c r="EO541" s="138"/>
      <c r="EP541" s="139" t="s">
        <v>134</v>
      </c>
      <c r="EQ541" s="140"/>
      <c r="ER541" s="161">
        <v>10.220000000000001</v>
      </c>
      <c r="ES541" s="138"/>
      <c r="ET541" s="139" t="s">
        <v>134</v>
      </c>
      <c r="EU541" s="140"/>
      <c r="EV541" s="161">
        <v>10.220000000000001</v>
      </c>
      <c r="EW541" s="138"/>
      <c r="EX541" s="139" t="s">
        <v>134</v>
      </c>
      <c r="EY541" s="140"/>
      <c r="EZ541" s="161">
        <v>10.220000000000001</v>
      </c>
      <c r="FA541" s="138"/>
      <c r="FB541" s="139" t="s">
        <v>134</v>
      </c>
      <c r="FC541" s="140"/>
      <c r="FD541" s="161">
        <v>14.35</v>
      </c>
      <c r="FE541" s="138"/>
      <c r="FF541" s="139" t="s">
        <v>134</v>
      </c>
      <c r="FG541" s="140"/>
      <c r="FH541" s="161">
        <v>14.35</v>
      </c>
      <c r="FI541" s="138"/>
      <c r="FJ541" s="139" t="s">
        <v>134</v>
      </c>
      <c r="FK541" s="140"/>
      <c r="FL541" s="161">
        <v>14.35</v>
      </c>
      <c r="FM541" s="138"/>
      <c r="FN541" s="139" t="s">
        <v>134</v>
      </c>
      <c r="FO541" s="140"/>
      <c r="FP541" s="161">
        <v>14.299999999999999</v>
      </c>
      <c r="FQ541" s="138"/>
      <c r="FR541" s="139" t="s">
        <v>134</v>
      </c>
      <c r="FS541" s="140"/>
      <c r="FT541" s="161">
        <v>14.299999999999999</v>
      </c>
      <c r="FU541" s="138"/>
      <c r="FV541" s="139" t="s">
        <v>134</v>
      </c>
      <c r="FW541" s="140"/>
      <c r="FX541" s="161">
        <v>14.299999999999999</v>
      </c>
      <c r="FY541" s="138"/>
      <c r="FZ541" s="139" t="s">
        <v>134</v>
      </c>
      <c r="GA541" s="140"/>
      <c r="GB541" s="161">
        <v>14.299999999999999</v>
      </c>
      <c r="GC541" s="138"/>
      <c r="GD541" s="139" t="s">
        <v>134</v>
      </c>
      <c r="GE541" s="140"/>
      <c r="GF541" s="161">
        <v>14.299999999999999</v>
      </c>
      <c r="GG541" s="138"/>
      <c r="GH541" s="139" t="s">
        <v>134</v>
      </c>
      <c r="GI541" s="140"/>
      <c r="GJ541" s="161">
        <v>14.299999999999999</v>
      </c>
      <c r="GK541" s="138"/>
      <c r="GL541" s="139" t="s">
        <v>134</v>
      </c>
      <c r="GM541" s="140"/>
      <c r="GN541" s="161">
        <v>14.299999999999999</v>
      </c>
      <c r="GO541" s="138"/>
      <c r="GP541" s="139" t="s">
        <v>134</v>
      </c>
      <c r="GQ541" s="140"/>
      <c r="GR541" s="161">
        <v>14.299999999999999</v>
      </c>
      <c r="GS541" s="138"/>
      <c r="GT541" s="139" t="s">
        <v>134</v>
      </c>
      <c r="GU541" s="140"/>
      <c r="GV541" s="161">
        <v>14.299999999999999</v>
      </c>
      <c r="GW541" s="138"/>
      <c r="GX541" s="139" t="s">
        <v>134</v>
      </c>
      <c r="GY541" s="140"/>
      <c r="GZ541" s="161">
        <v>14.299999999999999</v>
      </c>
      <c r="HA541" s="138"/>
      <c r="HB541" s="139" t="s">
        <v>134</v>
      </c>
      <c r="HC541" s="140"/>
      <c r="HD541" s="161">
        <v>14.299999999999999</v>
      </c>
      <c r="HE541" s="138"/>
      <c r="HF541" s="139" t="s">
        <v>134</v>
      </c>
      <c r="HG541" s="140"/>
      <c r="HH541" s="161">
        <v>14.299999999999999</v>
      </c>
      <c r="HI541" s="138"/>
      <c r="HJ541" s="139" t="s">
        <v>134</v>
      </c>
      <c r="HK541" s="140"/>
      <c r="HL541" s="161">
        <v>14.299999999999999</v>
      </c>
      <c r="HM541" s="138"/>
      <c r="HN541" s="139" t="s">
        <v>134</v>
      </c>
      <c r="HO541" s="140"/>
      <c r="HP541" s="161">
        <v>14.299999999999999</v>
      </c>
      <c r="HQ541" s="138"/>
      <c r="HR541" s="139" t="s">
        <v>134</v>
      </c>
      <c r="HS541" s="140"/>
      <c r="HT541" s="161">
        <v>14.299999999999999</v>
      </c>
      <c r="HU541" s="138"/>
      <c r="HV541" s="139" t="s">
        <v>134</v>
      </c>
      <c r="HW541" s="140"/>
      <c r="HX541" s="161">
        <v>14.299999999999999</v>
      </c>
      <c r="HY541" s="138"/>
      <c r="HZ541" s="139" t="s">
        <v>134</v>
      </c>
      <c r="IA541" s="140"/>
      <c r="IB541" s="161">
        <v>14.299999999999999</v>
      </c>
      <c r="IC541" s="138"/>
      <c r="ID541" s="139" t="s">
        <v>134</v>
      </c>
      <c r="IE541" s="140"/>
      <c r="IF541" s="161">
        <v>14.299999999999999</v>
      </c>
      <c r="IG541" s="138"/>
      <c r="IH541" s="139" t="s">
        <v>134</v>
      </c>
      <c r="II541" s="140"/>
      <c r="IJ541" s="161">
        <v>14.299999999999999</v>
      </c>
      <c r="IK541" s="138"/>
      <c r="IL541" s="139" t="s">
        <v>134</v>
      </c>
      <c r="IM541" s="140"/>
      <c r="IN541" s="161">
        <v>14.299999999999999</v>
      </c>
      <c r="IO541" s="138"/>
      <c r="IP541" s="139" t="s">
        <v>134</v>
      </c>
      <c r="IQ541" s="140"/>
    </row>
    <row r="542" spans="2:251" ht="23.5" customHeight="1" x14ac:dyDescent="0.4">
      <c r="B542" s="232" t="s">
        <v>42</v>
      </c>
      <c r="C542" s="233"/>
      <c r="D542" s="141" t="s">
        <v>8</v>
      </c>
      <c r="E542" s="142"/>
      <c r="F542" s="143" t="s">
        <v>8</v>
      </c>
      <c r="G542" s="144"/>
      <c r="H542" s="141" t="s">
        <v>8</v>
      </c>
      <c r="I542" s="142"/>
      <c r="J542" s="143" t="s">
        <v>8</v>
      </c>
      <c r="K542" s="144"/>
      <c r="L542" s="141" t="s">
        <v>8</v>
      </c>
      <c r="M542" s="142"/>
      <c r="N542" s="143" t="s">
        <v>8</v>
      </c>
      <c r="O542" s="144"/>
      <c r="P542" s="141" t="s">
        <v>8</v>
      </c>
      <c r="Q542" s="142"/>
      <c r="R542" s="143" t="s">
        <v>8</v>
      </c>
      <c r="S542" s="144"/>
      <c r="T542" s="141" t="s">
        <v>8</v>
      </c>
      <c r="U542" s="142"/>
      <c r="V542" s="143" t="s">
        <v>8</v>
      </c>
      <c r="W542" s="144"/>
      <c r="X542" s="141" t="s">
        <v>8</v>
      </c>
      <c r="Y542" s="142"/>
      <c r="Z542" s="143" t="s">
        <v>8</v>
      </c>
      <c r="AA542" s="144"/>
      <c r="AB542" s="141" t="s">
        <v>8</v>
      </c>
      <c r="AC542" s="142"/>
      <c r="AD542" s="143" t="s">
        <v>8</v>
      </c>
      <c r="AE542" s="144"/>
      <c r="AF542" s="141" t="s">
        <v>8</v>
      </c>
      <c r="AG542" s="142"/>
      <c r="AH542" s="143" t="s">
        <v>8</v>
      </c>
      <c r="AI542" s="144"/>
      <c r="AJ542" s="141" t="s">
        <v>8</v>
      </c>
      <c r="AK542" s="142"/>
      <c r="AL542" s="143" t="s">
        <v>8</v>
      </c>
      <c r="AM542" s="144"/>
      <c r="AN542" s="141" t="s">
        <v>8</v>
      </c>
      <c r="AO542" s="142"/>
      <c r="AP542" s="143" t="s">
        <v>8</v>
      </c>
      <c r="AQ542" s="144"/>
      <c r="AR542" s="141" t="s">
        <v>8</v>
      </c>
      <c r="AS542" s="142"/>
      <c r="AT542" s="143" t="s">
        <v>8</v>
      </c>
      <c r="AU542" s="144"/>
      <c r="AV542" s="162">
        <v>0.6</v>
      </c>
      <c r="AW542" s="142"/>
      <c r="AX542" s="155" t="s">
        <v>246</v>
      </c>
      <c r="AY542" s="156"/>
      <c r="AZ542" s="162">
        <v>0.6</v>
      </c>
      <c r="BA542" s="142"/>
      <c r="BB542" s="155" t="s">
        <v>246</v>
      </c>
      <c r="BC542" s="156"/>
      <c r="BD542" s="162">
        <v>0.6</v>
      </c>
      <c r="BE542" s="142"/>
      <c r="BF542" s="155" t="s">
        <v>246</v>
      </c>
      <c r="BG542" s="156"/>
      <c r="BH542" s="162">
        <v>0.6</v>
      </c>
      <c r="BI542" s="142"/>
      <c r="BJ542" s="155" t="s">
        <v>246</v>
      </c>
      <c r="BK542" s="156"/>
      <c r="BL542" s="162">
        <v>0.6</v>
      </c>
      <c r="BM542" s="142"/>
      <c r="BN542" s="155" t="s">
        <v>246</v>
      </c>
      <c r="BO542" s="156"/>
      <c r="BP542" s="162">
        <v>0.6</v>
      </c>
      <c r="BQ542" s="142"/>
      <c r="BR542" s="155" t="s">
        <v>246</v>
      </c>
      <c r="BS542" s="156"/>
      <c r="BT542" s="162">
        <v>0.6</v>
      </c>
      <c r="BU542" s="142"/>
      <c r="BV542" s="155" t="s">
        <v>246</v>
      </c>
      <c r="BW542" s="156"/>
      <c r="BX542" s="162">
        <v>0.6</v>
      </c>
      <c r="BY542" s="142"/>
      <c r="BZ542" s="155" t="s">
        <v>246</v>
      </c>
      <c r="CA542" s="156"/>
      <c r="CB542" s="162">
        <v>0.6</v>
      </c>
      <c r="CC542" s="142"/>
      <c r="CD542" s="155" t="s">
        <v>246</v>
      </c>
      <c r="CE542" s="156"/>
      <c r="CF542" s="162">
        <v>0.6</v>
      </c>
      <c r="CG542" s="142"/>
      <c r="CH542" s="155" t="s">
        <v>246</v>
      </c>
      <c r="CI542" s="156"/>
      <c r="CJ542" s="162">
        <v>0.6</v>
      </c>
      <c r="CK542" s="142"/>
      <c r="CL542" s="155" t="s">
        <v>246</v>
      </c>
      <c r="CM542" s="156"/>
      <c r="CN542" s="162">
        <v>0.6</v>
      </c>
      <c r="CO542" s="142"/>
      <c r="CP542" s="155" t="s">
        <v>246</v>
      </c>
      <c r="CQ542" s="156"/>
      <c r="CR542" s="162">
        <v>0.6</v>
      </c>
      <c r="CS542" s="142"/>
      <c r="CT542" s="155" t="s">
        <v>246</v>
      </c>
      <c r="CU542" s="156"/>
      <c r="CV542" s="162">
        <v>0.6</v>
      </c>
      <c r="CW542" s="142"/>
      <c r="CX542" s="155" t="s">
        <v>246</v>
      </c>
      <c r="CY542" s="156"/>
      <c r="CZ542" s="162">
        <v>0.6</v>
      </c>
      <c r="DA542" s="142"/>
      <c r="DB542" s="155" t="s">
        <v>246</v>
      </c>
      <c r="DC542" s="156"/>
      <c r="DD542" s="162">
        <v>0.6</v>
      </c>
      <c r="DE542" s="142"/>
      <c r="DF542" s="155" t="s">
        <v>246</v>
      </c>
      <c r="DG542" s="156"/>
      <c r="DH542" s="162">
        <v>0.6</v>
      </c>
      <c r="DI542" s="142"/>
      <c r="DJ542" s="155" t="s">
        <v>246</v>
      </c>
      <c r="DK542" s="156"/>
      <c r="DL542" s="162">
        <v>0.6</v>
      </c>
      <c r="DM542" s="142"/>
      <c r="DN542" s="155" t="s">
        <v>246</v>
      </c>
      <c r="DO542" s="156"/>
      <c r="DP542" s="162">
        <v>0.6</v>
      </c>
      <c r="DQ542" s="142"/>
      <c r="DR542" s="155" t="s">
        <v>246</v>
      </c>
      <c r="DS542" s="156"/>
      <c r="DT542" s="162">
        <v>0.6</v>
      </c>
      <c r="DU542" s="142"/>
      <c r="DV542" s="155" t="s">
        <v>246</v>
      </c>
      <c r="DW542" s="156"/>
      <c r="DX542" s="162">
        <v>0.6</v>
      </c>
      <c r="DY542" s="142"/>
      <c r="DZ542" s="155" t="s">
        <v>246</v>
      </c>
      <c r="EA542" s="156"/>
      <c r="EB542" s="162">
        <v>0.6</v>
      </c>
      <c r="EC542" s="142"/>
      <c r="ED542" s="155" t="s">
        <v>246</v>
      </c>
      <c r="EE542" s="156"/>
      <c r="EF542" s="162">
        <v>0.6</v>
      </c>
      <c r="EG542" s="142"/>
      <c r="EH542" s="155" t="s">
        <v>246</v>
      </c>
      <c r="EI542" s="156"/>
      <c r="EJ542" s="162">
        <v>0.6</v>
      </c>
      <c r="EK542" s="142"/>
      <c r="EL542" s="155" t="s">
        <v>246</v>
      </c>
      <c r="EM542" s="156"/>
      <c r="EN542" s="162">
        <v>0.6</v>
      </c>
      <c r="EO542" s="142"/>
      <c r="EP542" s="155" t="s">
        <v>246</v>
      </c>
      <c r="EQ542" s="156"/>
      <c r="ER542" s="162">
        <v>0.6</v>
      </c>
      <c r="ES542" s="142"/>
      <c r="ET542" s="155" t="s">
        <v>246</v>
      </c>
      <c r="EU542" s="156"/>
      <c r="EV542" s="162">
        <v>0.6</v>
      </c>
      <c r="EW542" s="142"/>
      <c r="EX542" s="155" t="s">
        <v>246</v>
      </c>
      <c r="EY542" s="156"/>
      <c r="EZ542" s="162">
        <v>0.6</v>
      </c>
      <c r="FA542" s="142"/>
      <c r="FB542" s="155" t="s">
        <v>246</v>
      </c>
      <c r="FC542" s="156"/>
      <c r="FD542" s="162">
        <v>0.6</v>
      </c>
      <c r="FE542" s="142"/>
      <c r="FF542" s="155" t="s">
        <v>246</v>
      </c>
      <c r="FG542" s="156"/>
      <c r="FH542" s="162">
        <v>0.6</v>
      </c>
      <c r="FI542" s="142"/>
      <c r="FJ542" s="155" t="s">
        <v>246</v>
      </c>
      <c r="FK542" s="156"/>
      <c r="FL542" s="162">
        <v>0.6</v>
      </c>
      <c r="FM542" s="142"/>
      <c r="FN542" s="155" t="s">
        <v>246</v>
      </c>
      <c r="FO542" s="156"/>
      <c r="FP542" s="162">
        <v>0.6</v>
      </c>
      <c r="FQ542" s="142"/>
      <c r="FR542" s="155" t="s">
        <v>246</v>
      </c>
      <c r="FS542" s="156"/>
      <c r="FT542" s="162">
        <v>0.6</v>
      </c>
      <c r="FU542" s="142"/>
      <c r="FV542" s="155" t="s">
        <v>246</v>
      </c>
      <c r="FW542" s="156"/>
      <c r="FX542" s="162">
        <v>0.6</v>
      </c>
      <c r="FY542" s="142"/>
      <c r="FZ542" s="155" t="s">
        <v>246</v>
      </c>
      <c r="GA542" s="156"/>
      <c r="GB542" s="162">
        <v>0.6</v>
      </c>
      <c r="GC542" s="142"/>
      <c r="GD542" s="155" t="s">
        <v>246</v>
      </c>
      <c r="GE542" s="156"/>
      <c r="GF542" s="162">
        <v>0.6</v>
      </c>
      <c r="GG542" s="142"/>
      <c r="GH542" s="155" t="s">
        <v>246</v>
      </c>
      <c r="GI542" s="156"/>
      <c r="GJ542" s="162">
        <v>0.6</v>
      </c>
      <c r="GK542" s="142"/>
      <c r="GL542" s="155" t="s">
        <v>246</v>
      </c>
      <c r="GM542" s="156"/>
      <c r="GN542" s="162">
        <v>0.6</v>
      </c>
      <c r="GO542" s="142"/>
      <c r="GP542" s="155" t="s">
        <v>246</v>
      </c>
      <c r="GQ542" s="156"/>
      <c r="GR542" s="162">
        <v>0.6</v>
      </c>
      <c r="GS542" s="142"/>
      <c r="GT542" s="155" t="s">
        <v>246</v>
      </c>
      <c r="GU542" s="156"/>
      <c r="GV542" s="162">
        <v>0.6</v>
      </c>
      <c r="GW542" s="142"/>
      <c r="GX542" s="155" t="s">
        <v>246</v>
      </c>
      <c r="GY542" s="156"/>
      <c r="GZ542" s="162">
        <v>0.6</v>
      </c>
      <c r="HA542" s="142"/>
      <c r="HB542" s="155" t="s">
        <v>246</v>
      </c>
      <c r="HC542" s="156"/>
      <c r="HD542" s="162">
        <v>0.6</v>
      </c>
      <c r="HE542" s="142"/>
      <c r="HF542" s="155" t="s">
        <v>246</v>
      </c>
      <c r="HG542" s="156"/>
      <c r="HH542" s="162">
        <v>0.6</v>
      </c>
      <c r="HI542" s="142"/>
      <c r="HJ542" s="155" t="s">
        <v>246</v>
      </c>
      <c r="HK542" s="156"/>
      <c r="HL542" s="162">
        <v>0.6</v>
      </c>
      <c r="HM542" s="142"/>
      <c r="HN542" s="155" t="s">
        <v>246</v>
      </c>
      <c r="HO542" s="156"/>
      <c r="HP542" s="162">
        <v>0.6</v>
      </c>
      <c r="HQ542" s="142"/>
      <c r="HR542" s="155" t="s">
        <v>246</v>
      </c>
      <c r="HS542" s="156"/>
      <c r="HT542" s="162">
        <v>0.6</v>
      </c>
      <c r="HU542" s="142"/>
      <c r="HV542" s="155" t="s">
        <v>246</v>
      </c>
      <c r="HW542" s="156"/>
      <c r="HX542" s="162">
        <v>0.6</v>
      </c>
      <c r="HY542" s="142"/>
      <c r="HZ542" s="155" t="s">
        <v>246</v>
      </c>
      <c r="IA542" s="156"/>
      <c r="IB542" s="162">
        <v>0.6</v>
      </c>
      <c r="IC542" s="142"/>
      <c r="ID542" s="155" t="s">
        <v>246</v>
      </c>
      <c r="IE542" s="156"/>
      <c r="IF542" s="162">
        <v>0.6</v>
      </c>
      <c r="IG542" s="142"/>
      <c r="IH542" s="155" t="s">
        <v>246</v>
      </c>
      <c r="II542" s="156"/>
      <c r="IJ542" s="162">
        <v>0.6</v>
      </c>
      <c r="IK542" s="142"/>
      <c r="IL542" s="155" t="s">
        <v>246</v>
      </c>
      <c r="IM542" s="156"/>
      <c r="IN542" s="162">
        <v>0.6</v>
      </c>
      <c r="IO542" s="142"/>
      <c r="IP542" s="155" t="s">
        <v>246</v>
      </c>
      <c r="IQ542" s="156"/>
    </row>
    <row r="543" spans="2:251" ht="23.5" customHeight="1" x14ac:dyDescent="0.4">
      <c r="B543" s="234"/>
      <c r="C543" s="235"/>
      <c r="D543" s="137"/>
      <c r="E543" s="138"/>
      <c r="F543" s="145"/>
      <c r="G543" s="146"/>
      <c r="H543" s="137"/>
      <c r="I543" s="138"/>
      <c r="J543" s="145"/>
      <c r="K543" s="146"/>
      <c r="L543" s="137"/>
      <c r="M543" s="138"/>
      <c r="N543" s="145"/>
      <c r="O543" s="146"/>
      <c r="P543" s="137"/>
      <c r="Q543" s="138"/>
      <c r="R543" s="145"/>
      <c r="S543" s="146"/>
      <c r="T543" s="137"/>
      <c r="U543" s="138"/>
      <c r="V543" s="145"/>
      <c r="W543" s="146"/>
      <c r="X543" s="137"/>
      <c r="Y543" s="138"/>
      <c r="Z543" s="145"/>
      <c r="AA543" s="146"/>
      <c r="AB543" s="137"/>
      <c r="AC543" s="138"/>
      <c r="AD543" s="145"/>
      <c r="AE543" s="146"/>
      <c r="AF543" s="137"/>
      <c r="AG543" s="138"/>
      <c r="AH543" s="145"/>
      <c r="AI543" s="146"/>
      <c r="AJ543" s="137"/>
      <c r="AK543" s="138"/>
      <c r="AL543" s="145"/>
      <c r="AM543" s="146"/>
      <c r="AN543" s="137"/>
      <c r="AO543" s="138"/>
      <c r="AP543" s="145"/>
      <c r="AQ543" s="146"/>
      <c r="AR543" s="137"/>
      <c r="AS543" s="138"/>
      <c r="AT543" s="145"/>
      <c r="AU543" s="146"/>
      <c r="AV543" s="161">
        <f t="shared" ref="AV543" si="240">6.15</f>
        <v>6.15</v>
      </c>
      <c r="AW543" s="138"/>
      <c r="AX543" s="139" t="s">
        <v>134</v>
      </c>
      <c r="AY543" s="140"/>
      <c r="AZ543" s="161">
        <f t="shared" ref="AZ543" si="241">6.15</f>
        <v>6.15</v>
      </c>
      <c r="BA543" s="138"/>
      <c r="BB543" s="139" t="s">
        <v>134</v>
      </c>
      <c r="BC543" s="140"/>
      <c r="BD543" s="161">
        <f t="shared" ref="BD543" si="242">6.15</f>
        <v>6.15</v>
      </c>
      <c r="BE543" s="138"/>
      <c r="BF543" s="139" t="s">
        <v>134</v>
      </c>
      <c r="BG543" s="140"/>
      <c r="BH543" s="161">
        <f t="shared" ref="BH543" si="243">6.15</f>
        <v>6.15</v>
      </c>
      <c r="BI543" s="138"/>
      <c r="BJ543" s="139" t="s">
        <v>134</v>
      </c>
      <c r="BK543" s="140"/>
      <c r="BL543" s="161">
        <f t="shared" ref="BL543" si="244">6.15</f>
        <v>6.15</v>
      </c>
      <c r="BM543" s="138"/>
      <c r="BN543" s="139" t="s">
        <v>134</v>
      </c>
      <c r="BO543" s="140"/>
      <c r="BP543" s="161">
        <v>6.1000000000000005</v>
      </c>
      <c r="BQ543" s="138"/>
      <c r="BR543" s="139" t="s">
        <v>134</v>
      </c>
      <c r="BS543" s="140"/>
      <c r="BT543" s="161">
        <v>6.1000000000000005</v>
      </c>
      <c r="BU543" s="138"/>
      <c r="BV543" s="139" t="s">
        <v>134</v>
      </c>
      <c r="BW543" s="140"/>
      <c r="BX543" s="161">
        <v>6.1000000000000005</v>
      </c>
      <c r="BY543" s="138"/>
      <c r="BZ543" s="139" t="s">
        <v>134</v>
      </c>
      <c r="CA543" s="140"/>
      <c r="CB543" s="161">
        <v>6.1000000000000005</v>
      </c>
      <c r="CC543" s="138"/>
      <c r="CD543" s="139" t="s">
        <v>134</v>
      </c>
      <c r="CE543" s="140"/>
      <c r="CF543" s="161">
        <v>6.1000000000000005</v>
      </c>
      <c r="CG543" s="138"/>
      <c r="CH543" s="139" t="s">
        <v>134</v>
      </c>
      <c r="CI543" s="140"/>
      <c r="CJ543" s="161">
        <v>6.1000000000000005</v>
      </c>
      <c r="CK543" s="138"/>
      <c r="CL543" s="139" t="s">
        <v>134</v>
      </c>
      <c r="CM543" s="140"/>
      <c r="CN543" s="161">
        <v>6.1000000000000005</v>
      </c>
      <c r="CO543" s="138"/>
      <c r="CP543" s="139" t="s">
        <v>134</v>
      </c>
      <c r="CQ543" s="140"/>
      <c r="CR543" s="161">
        <v>6.1000000000000005</v>
      </c>
      <c r="CS543" s="138"/>
      <c r="CT543" s="139" t="s">
        <v>134</v>
      </c>
      <c r="CU543" s="140"/>
      <c r="CV543" s="161">
        <v>6.1000000000000005</v>
      </c>
      <c r="CW543" s="138"/>
      <c r="CX543" s="139" t="s">
        <v>134</v>
      </c>
      <c r="CY543" s="140"/>
      <c r="CZ543" s="161">
        <v>10.220000000000001</v>
      </c>
      <c r="DA543" s="138"/>
      <c r="DB543" s="139" t="s">
        <v>134</v>
      </c>
      <c r="DC543" s="140"/>
      <c r="DD543" s="161">
        <v>10.220000000000001</v>
      </c>
      <c r="DE543" s="138"/>
      <c r="DF543" s="139" t="s">
        <v>134</v>
      </c>
      <c r="DG543" s="140"/>
      <c r="DH543" s="161">
        <v>10.220000000000001</v>
      </c>
      <c r="DI543" s="138"/>
      <c r="DJ543" s="139" t="s">
        <v>134</v>
      </c>
      <c r="DK543" s="140"/>
      <c r="DL543" s="161">
        <v>10.220000000000001</v>
      </c>
      <c r="DM543" s="138"/>
      <c r="DN543" s="139" t="s">
        <v>134</v>
      </c>
      <c r="DO543" s="140"/>
      <c r="DP543" s="161">
        <v>10.220000000000001</v>
      </c>
      <c r="DQ543" s="138"/>
      <c r="DR543" s="139" t="s">
        <v>134</v>
      </c>
      <c r="DS543" s="140"/>
      <c r="DT543" s="161">
        <v>10.220000000000001</v>
      </c>
      <c r="DU543" s="138"/>
      <c r="DV543" s="139" t="s">
        <v>134</v>
      </c>
      <c r="DW543" s="140"/>
      <c r="DX543" s="161">
        <v>10.220000000000001</v>
      </c>
      <c r="DY543" s="138"/>
      <c r="DZ543" s="139" t="s">
        <v>134</v>
      </c>
      <c r="EA543" s="140"/>
      <c r="EB543" s="161">
        <v>10.220000000000001</v>
      </c>
      <c r="EC543" s="138"/>
      <c r="ED543" s="139" t="s">
        <v>134</v>
      </c>
      <c r="EE543" s="140"/>
      <c r="EF543" s="161">
        <v>10.220000000000001</v>
      </c>
      <c r="EG543" s="138"/>
      <c r="EH543" s="139" t="s">
        <v>134</v>
      </c>
      <c r="EI543" s="140"/>
      <c r="EJ543" s="161">
        <v>10.220000000000001</v>
      </c>
      <c r="EK543" s="138"/>
      <c r="EL543" s="139" t="s">
        <v>134</v>
      </c>
      <c r="EM543" s="140"/>
      <c r="EN543" s="161">
        <v>10.220000000000001</v>
      </c>
      <c r="EO543" s="138"/>
      <c r="EP543" s="139" t="s">
        <v>134</v>
      </c>
      <c r="EQ543" s="140"/>
      <c r="ER543" s="161">
        <v>10.220000000000001</v>
      </c>
      <c r="ES543" s="138"/>
      <c r="ET543" s="139" t="s">
        <v>134</v>
      </c>
      <c r="EU543" s="140"/>
      <c r="EV543" s="161">
        <v>10.220000000000001</v>
      </c>
      <c r="EW543" s="138"/>
      <c r="EX543" s="139" t="s">
        <v>134</v>
      </c>
      <c r="EY543" s="140"/>
      <c r="EZ543" s="161">
        <v>10.220000000000001</v>
      </c>
      <c r="FA543" s="138"/>
      <c r="FB543" s="139" t="s">
        <v>134</v>
      </c>
      <c r="FC543" s="140"/>
      <c r="FD543" s="161">
        <v>14.35</v>
      </c>
      <c r="FE543" s="138"/>
      <c r="FF543" s="139" t="s">
        <v>134</v>
      </c>
      <c r="FG543" s="140"/>
      <c r="FH543" s="161">
        <v>14.35</v>
      </c>
      <c r="FI543" s="138"/>
      <c r="FJ543" s="139" t="s">
        <v>134</v>
      </c>
      <c r="FK543" s="140"/>
      <c r="FL543" s="161">
        <v>14.35</v>
      </c>
      <c r="FM543" s="138"/>
      <c r="FN543" s="139" t="s">
        <v>134</v>
      </c>
      <c r="FO543" s="140"/>
      <c r="FP543" s="161">
        <v>14.299999999999999</v>
      </c>
      <c r="FQ543" s="138"/>
      <c r="FR543" s="139" t="s">
        <v>134</v>
      </c>
      <c r="FS543" s="140"/>
      <c r="FT543" s="161">
        <v>14.299999999999999</v>
      </c>
      <c r="FU543" s="138"/>
      <c r="FV543" s="139" t="s">
        <v>134</v>
      </c>
      <c r="FW543" s="140"/>
      <c r="FX543" s="161">
        <v>14.299999999999999</v>
      </c>
      <c r="FY543" s="138"/>
      <c r="FZ543" s="139" t="s">
        <v>134</v>
      </c>
      <c r="GA543" s="140"/>
      <c r="GB543" s="161">
        <v>14.299999999999999</v>
      </c>
      <c r="GC543" s="138"/>
      <c r="GD543" s="139" t="s">
        <v>134</v>
      </c>
      <c r="GE543" s="140"/>
      <c r="GF543" s="161">
        <v>14.299999999999999</v>
      </c>
      <c r="GG543" s="138"/>
      <c r="GH543" s="139" t="s">
        <v>134</v>
      </c>
      <c r="GI543" s="140"/>
      <c r="GJ543" s="161">
        <v>14.299999999999999</v>
      </c>
      <c r="GK543" s="138"/>
      <c r="GL543" s="139" t="s">
        <v>134</v>
      </c>
      <c r="GM543" s="140"/>
      <c r="GN543" s="161">
        <v>14.299999999999999</v>
      </c>
      <c r="GO543" s="138"/>
      <c r="GP543" s="139" t="s">
        <v>134</v>
      </c>
      <c r="GQ543" s="140"/>
      <c r="GR543" s="161">
        <v>14.299999999999999</v>
      </c>
      <c r="GS543" s="138"/>
      <c r="GT543" s="139" t="s">
        <v>134</v>
      </c>
      <c r="GU543" s="140"/>
      <c r="GV543" s="161">
        <v>14.299999999999999</v>
      </c>
      <c r="GW543" s="138"/>
      <c r="GX543" s="139" t="s">
        <v>134</v>
      </c>
      <c r="GY543" s="140"/>
      <c r="GZ543" s="161">
        <v>14.299999999999999</v>
      </c>
      <c r="HA543" s="138"/>
      <c r="HB543" s="139" t="s">
        <v>134</v>
      </c>
      <c r="HC543" s="140"/>
      <c r="HD543" s="161">
        <v>14.299999999999999</v>
      </c>
      <c r="HE543" s="138"/>
      <c r="HF543" s="139" t="s">
        <v>134</v>
      </c>
      <c r="HG543" s="140"/>
      <c r="HH543" s="161">
        <v>14.299999999999999</v>
      </c>
      <c r="HI543" s="138"/>
      <c r="HJ543" s="139" t="s">
        <v>134</v>
      </c>
      <c r="HK543" s="140"/>
      <c r="HL543" s="161">
        <v>14.299999999999999</v>
      </c>
      <c r="HM543" s="138"/>
      <c r="HN543" s="139" t="s">
        <v>134</v>
      </c>
      <c r="HO543" s="140"/>
      <c r="HP543" s="161">
        <v>14.299999999999999</v>
      </c>
      <c r="HQ543" s="138"/>
      <c r="HR543" s="139" t="s">
        <v>134</v>
      </c>
      <c r="HS543" s="140"/>
      <c r="HT543" s="161">
        <v>14.299999999999999</v>
      </c>
      <c r="HU543" s="138"/>
      <c r="HV543" s="139" t="s">
        <v>134</v>
      </c>
      <c r="HW543" s="140"/>
      <c r="HX543" s="161">
        <v>14.299999999999999</v>
      </c>
      <c r="HY543" s="138"/>
      <c r="HZ543" s="139" t="s">
        <v>134</v>
      </c>
      <c r="IA543" s="140"/>
      <c r="IB543" s="161">
        <v>14.299999999999999</v>
      </c>
      <c r="IC543" s="138"/>
      <c r="ID543" s="139" t="s">
        <v>134</v>
      </c>
      <c r="IE543" s="140"/>
      <c r="IF543" s="161">
        <v>14.299999999999999</v>
      </c>
      <c r="IG543" s="138"/>
      <c r="IH543" s="139" t="s">
        <v>134</v>
      </c>
      <c r="II543" s="140"/>
      <c r="IJ543" s="161">
        <v>14.299999999999999</v>
      </c>
      <c r="IK543" s="138"/>
      <c r="IL543" s="139" t="s">
        <v>134</v>
      </c>
      <c r="IM543" s="140"/>
      <c r="IN543" s="161">
        <v>14.299999999999999</v>
      </c>
      <c r="IO543" s="138"/>
      <c r="IP543" s="139" t="s">
        <v>134</v>
      </c>
      <c r="IQ543" s="140"/>
    </row>
    <row r="544" spans="2:251" ht="23.5" customHeight="1" x14ac:dyDescent="0.4">
      <c r="B544" s="232" t="s">
        <v>113</v>
      </c>
      <c r="C544" s="233"/>
      <c r="D544" s="141" t="s">
        <v>8</v>
      </c>
      <c r="E544" s="142"/>
      <c r="F544" s="143" t="s">
        <v>8</v>
      </c>
      <c r="G544" s="144"/>
      <c r="H544" s="141" t="s">
        <v>8</v>
      </c>
      <c r="I544" s="142"/>
      <c r="J544" s="143" t="s">
        <v>8</v>
      </c>
      <c r="K544" s="144"/>
      <c r="L544" s="141" t="s">
        <v>8</v>
      </c>
      <c r="M544" s="142"/>
      <c r="N544" s="143" t="s">
        <v>8</v>
      </c>
      <c r="O544" s="144"/>
      <c r="P544" s="141" t="s">
        <v>8</v>
      </c>
      <c r="Q544" s="142"/>
      <c r="R544" s="143" t="s">
        <v>8</v>
      </c>
      <c r="S544" s="144"/>
      <c r="T544" s="141" t="s">
        <v>8</v>
      </c>
      <c r="U544" s="142"/>
      <c r="V544" s="143" t="s">
        <v>8</v>
      </c>
      <c r="W544" s="144"/>
      <c r="X544" s="141" t="s">
        <v>8</v>
      </c>
      <c r="Y544" s="142"/>
      <c r="Z544" s="143" t="s">
        <v>8</v>
      </c>
      <c r="AA544" s="144"/>
      <c r="AB544" s="141" t="s">
        <v>8</v>
      </c>
      <c r="AC544" s="142"/>
      <c r="AD544" s="143" t="s">
        <v>8</v>
      </c>
      <c r="AE544" s="144"/>
      <c r="AF544" s="141" t="s">
        <v>8</v>
      </c>
      <c r="AG544" s="142"/>
      <c r="AH544" s="143" t="s">
        <v>8</v>
      </c>
      <c r="AI544" s="144"/>
      <c r="AJ544" s="141" t="s">
        <v>8</v>
      </c>
      <c r="AK544" s="142"/>
      <c r="AL544" s="143" t="s">
        <v>8</v>
      </c>
      <c r="AM544" s="144"/>
      <c r="AN544" s="141" t="s">
        <v>8</v>
      </c>
      <c r="AO544" s="142"/>
      <c r="AP544" s="143" t="s">
        <v>8</v>
      </c>
      <c r="AQ544" s="144"/>
      <c r="AR544" s="141" t="s">
        <v>8</v>
      </c>
      <c r="AS544" s="142"/>
      <c r="AT544" s="143" t="s">
        <v>8</v>
      </c>
      <c r="AU544" s="144"/>
      <c r="AV544" s="162">
        <v>0.6</v>
      </c>
      <c r="AW544" s="142"/>
      <c r="AX544" s="155" t="s">
        <v>246</v>
      </c>
      <c r="AY544" s="156"/>
      <c r="AZ544" s="162">
        <v>0.6</v>
      </c>
      <c r="BA544" s="142"/>
      <c r="BB544" s="155" t="s">
        <v>246</v>
      </c>
      <c r="BC544" s="156"/>
      <c r="BD544" s="162">
        <v>0.6</v>
      </c>
      <c r="BE544" s="142"/>
      <c r="BF544" s="155" t="s">
        <v>246</v>
      </c>
      <c r="BG544" s="156"/>
      <c r="BH544" s="162">
        <v>0.6</v>
      </c>
      <c r="BI544" s="142"/>
      <c r="BJ544" s="155" t="s">
        <v>246</v>
      </c>
      <c r="BK544" s="156"/>
      <c r="BL544" s="162">
        <v>0.6</v>
      </c>
      <c r="BM544" s="142"/>
      <c r="BN544" s="155" t="s">
        <v>246</v>
      </c>
      <c r="BO544" s="156"/>
      <c r="BP544" s="162">
        <v>0.6</v>
      </c>
      <c r="BQ544" s="142"/>
      <c r="BR544" s="155" t="s">
        <v>246</v>
      </c>
      <c r="BS544" s="156"/>
      <c r="BT544" s="162">
        <v>0.6</v>
      </c>
      <c r="BU544" s="142"/>
      <c r="BV544" s="155" t="s">
        <v>246</v>
      </c>
      <c r="BW544" s="156"/>
      <c r="BX544" s="162">
        <v>0.6</v>
      </c>
      <c r="BY544" s="142"/>
      <c r="BZ544" s="155" t="s">
        <v>246</v>
      </c>
      <c r="CA544" s="156"/>
      <c r="CB544" s="162">
        <v>0.6</v>
      </c>
      <c r="CC544" s="142"/>
      <c r="CD544" s="155" t="s">
        <v>246</v>
      </c>
      <c r="CE544" s="156"/>
      <c r="CF544" s="162">
        <v>0.6</v>
      </c>
      <c r="CG544" s="142"/>
      <c r="CH544" s="155" t="s">
        <v>246</v>
      </c>
      <c r="CI544" s="156"/>
      <c r="CJ544" s="162">
        <v>0.6</v>
      </c>
      <c r="CK544" s="142"/>
      <c r="CL544" s="155" t="s">
        <v>246</v>
      </c>
      <c r="CM544" s="156"/>
      <c r="CN544" s="162">
        <v>0.6</v>
      </c>
      <c r="CO544" s="142"/>
      <c r="CP544" s="155" t="s">
        <v>246</v>
      </c>
      <c r="CQ544" s="156"/>
      <c r="CR544" s="162">
        <v>0.6</v>
      </c>
      <c r="CS544" s="142"/>
      <c r="CT544" s="155" t="s">
        <v>246</v>
      </c>
      <c r="CU544" s="156"/>
      <c r="CV544" s="162">
        <v>0.6</v>
      </c>
      <c r="CW544" s="142"/>
      <c r="CX544" s="155" t="s">
        <v>246</v>
      </c>
      <c r="CY544" s="156"/>
      <c r="CZ544" s="162">
        <v>0.6</v>
      </c>
      <c r="DA544" s="142"/>
      <c r="DB544" s="155" t="s">
        <v>246</v>
      </c>
      <c r="DC544" s="156"/>
      <c r="DD544" s="162">
        <v>0.6</v>
      </c>
      <c r="DE544" s="142"/>
      <c r="DF544" s="155" t="s">
        <v>246</v>
      </c>
      <c r="DG544" s="156"/>
      <c r="DH544" s="162">
        <v>0.6</v>
      </c>
      <c r="DI544" s="142"/>
      <c r="DJ544" s="155" t="s">
        <v>246</v>
      </c>
      <c r="DK544" s="156"/>
      <c r="DL544" s="162">
        <v>0.6</v>
      </c>
      <c r="DM544" s="142"/>
      <c r="DN544" s="155" t="s">
        <v>246</v>
      </c>
      <c r="DO544" s="156"/>
      <c r="DP544" s="162">
        <v>0.6</v>
      </c>
      <c r="DQ544" s="142"/>
      <c r="DR544" s="155" t="s">
        <v>246</v>
      </c>
      <c r="DS544" s="156"/>
      <c r="DT544" s="162">
        <v>0.6</v>
      </c>
      <c r="DU544" s="142"/>
      <c r="DV544" s="155" t="s">
        <v>246</v>
      </c>
      <c r="DW544" s="156"/>
      <c r="DX544" s="162">
        <v>0.6</v>
      </c>
      <c r="DY544" s="142"/>
      <c r="DZ544" s="155" t="s">
        <v>246</v>
      </c>
      <c r="EA544" s="156"/>
      <c r="EB544" s="162">
        <v>0.6</v>
      </c>
      <c r="EC544" s="142"/>
      <c r="ED544" s="155" t="s">
        <v>246</v>
      </c>
      <c r="EE544" s="156"/>
      <c r="EF544" s="162">
        <v>0.6</v>
      </c>
      <c r="EG544" s="142"/>
      <c r="EH544" s="155" t="s">
        <v>246</v>
      </c>
      <c r="EI544" s="156"/>
      <c r="EJ544" s="162">
        <v>0.6</v>
      </c>
      <c r="EK544" s="142"/>
      <c r="EL544" s="155" t="s">
        <v>246</v>
      </c>
      <c r="EM544" s="156"/>
      <c r="EN544" s="162">
        <v>0.6</v>
      </c>
      <c r="EO544" s="142"/>
      <c r="EP544" s="155" t="s">
        <v>246</v>
      </c>
      <c r="EQ544" s="156"/>
      <c r="ER544" s="162">
        <v>0.6</v>
      </c>
      <c r="ES544" s="142"/>
      <c r="ET544" s="155" t="s">
        <v>246</v>
      </c>
      <c r="EU544" s="156"/>
      <c r="EV544" s="162">
        <v>0.6</v>
      </c>
      <c r="EW544" s="142"/>
      <c r="EX544" s="155" t="s">
        <v>246</v>
      </c>
      <c r="EY544" s="156"/>
      <c r="EZ544" s="162">
        <v>0.6</v>
      </c>
      <c r="FA544" s="142"/>
      <c r="FB544" s="155" t="s">
        <v>246</v>
      </c>
      <c r="FC544" s="156"/>
      <c r="FD544" s="162">
        <v>0.6</v>
      </c>
      <c r="FE544" s="142"/>
      <c r="FF544" s="155" t="s">
        <v>246</v>
      </c>
      <c r="FG544" s="156"/>
      <c r="FH544" s="162">
        <v>0.6</v>
      </c>
      <c r="FI544" s="142"/>
      <c r="FJ544" s="155" t="s">
        <v>246</v>
      </c>
      <c r="FK544" s="156"/>
      <c r="FL544" s="162">
        <v>0.6</v>
      </c>
      <c r="FM544" s="142"/>
      <c r="FN544" s="155" t="s">
        <v>246</v>
      </c>
      <c r="FO544" s="156"/>
      <c r="FP544" s="162">
        <v>0.6</v>
      </c>
      <c r="FQ544" s="142"/>
      <c r="FR544" s="155" t="s">
        <v>246</v>
      </c>
      <c r="FS544" s="156"/>
      <c r="FT544" s="162">
        <v>0.6</v>
      </c>
      <c r="FU544" s="142"/>
      <c r="FV544" s="155" t="s">
        <v>246</v>
      </c>
      <c r="FW544" s="156"/>
      <c r="FX544" s="162">
        <v>0.6</v>
      </c>
      <c r="FY544" s="142"/>
      <c r="FZ544" s="155" t="s">
        <v>246</v>
      </c>
      <c r="GA544" s="156"/>
      <c r="GB544" s="162">
        <v>0.6</v>
      </c>
      <c r="GC544" s="142"/>
      <c r="GD544" s="155" t="s">
        <v>246</v>
      </c>
      <c r="GE544" s="156"/>
      <c r="GF544" s="162">
        <v>0.6</v>
      </c>
      <c r="GG544" s="142"/>
      <c r="GH544" s="155" t="s">
        <v>246</v>
      </c>
      <c r="GI544" s="156"/>
      <c r="GJ544" s="162">
        <v>0.6</v>
      </c>
      <c r="GK544" s="142"/>
      <c r="GL544" s="155" t="s">
        <v>246</v>
      </c>
      <c r="GM544" s="156"/>
      <c r="GN544" s="162">
        <v>0.6</v>
      </c>
      <c r="GO544" s="142"/>
      <c r="GP544" s="155" t="s">
        <v>246</v>
      </c>
      <c r="GQ544" s="156"/>
      <c r="GR544" s="162">
        <v>0.6</v>
      </c>
      <c r="GS544" s="142"/>
      <c r="GT544" s="155" t="s">
        <v>246</v>
      </c>
      <c r="GU544" s="156"/>
      <c r="GV544" s="162">
        <v>0.6</v>
      </c>
      <c r="GW544" s="142"/>
      <c r="GX544" s="155" t="s">
        <v>246</v>
      </c>
      <c r="GY544" s="156"/>
      <c r="GZ544" s="162">
        <v>0.6</v>
      </c>
      <c r="HA544" s="142"/>
      <c r="HB544" s="155" t="s">
        <v>246</v>
      </c>
      <c r="HC544" s="156"/>
      <c r="HD544" s="162">
        <v>0.6</v>
      </c>
      <c r="HE544" s="142"/>
      <c r="HF544" s="155" t="s">
        <v>246</v>
      </c>
      <c r="HG544" s="156"/>
      <c r="HH544" s="162">
        <v>0.6</v>
      </c>
      <c r="HI544" s="142"/>
      <c r="HJ544" s="155" t="s">
        <v>246</v>
      </c>
      <c r="HK544" s="156"/>
      <c r="HL544" s="141">
        <v>5.2</v>
      </c>
      <c r="HM544" s="142"/>
      <c r="HN544" s="155" t="s">
        <v>134</v>
      </c>
      <c r="HO544" s="156"/>
      <c r="HP544" s="141">
        <v>5.2</v>
      </c>
      <c r="HQ544" s="142"/>
      <c r="HR544" s="155" t="s">
        <v>134</v>
      </c>
      <c r="HS544" s="156"/>
      <c r="HT544" s="141">
        <v>5.2</v>
      </c>
      <c r="HU544" s="142"/>
      <c r="HV544" s="155" t="s">
        <v>134</v>
      </c>
      <c r="HW544" s="156"/>
      <c r="HX544" s="141">
        <v>5.2</v>
      </c>
      <c r="HY544" s="142"/>
      <c r="HZ544" s="155" t="s">
        <v>134</v>
      </c>
      <c r="IA544" s="156"/>
      <c r="IB544" s="162">
        <v>0.6</v>
      </c>
      <c r="IC544" s="142"/>
      <c r="ID544" s="155" t="s">
        <v>246</v>
      </c>
      <c r="IE544" s="156"/>
      <c r="IF544" s="141">
        <v>5.2</v>
      </c>
      <c r="IG544" s="142"/>
      <c r="IH544" s="155" t="s">
        <v>134</v>
      </c>
      <c r="II544" s="156"/>
      <c r="IJ544" s="141">
        <v>5.2</v>
      </c>
      <c r="IK544" s="142"/>
      <c r="IL544" s="155" t="s">
        <v>134</v>
      </c>
      <c r="IM544" s="156"/>
      <c r="IN544" s="141">
        <v>5.2</v>
      </c>
      <c r="IO544" s="142"/>
      <c r="IP544" s="155" t="s">
        <v>134</v>
      </c>
      <c r="IQ544" s="156"/>
    </row>
    <row r="545" spans="2:251" ht="23.5" customHeight="1" x14ac:dyDescent="0.4">
      <c r="B545" s="234"/>
      <c r="C545" s="235"/>
      <c r="D545" s="137"/>
      <c r="E545" s="138"/>
      <c r="F545" s="145"/>
      <c r="G545" s="146"/>
      <c r="H545" s="137"/>
      <c r="I545" s="138"/>
      <c r="J545" s="145"/>
      <c r="K545" s="146"/>
      <c r="L545" s="137"/>
      <c r="M545" s="138"/>
      <c r="N545" s="145"/>
      <c r="O545" s="146"/>
      <c r="P545" s="137"/>
      <c r="Q545" s="138"/>
      <c r="R545" s="145"/>
      <c r="S545" s="146"/>
      <c r="T545" s="137"/>
      <c r="U545" s="138"/>
      <c r="V545" s="145"/>
      <c r="W545" s="146"/>
      <c r="X545" s="137"/>
      <c r="Y545" s="138"/>
      <c r="Z545" s="145"/>
      <c r="AA545" s="146"/>
      <c r="AB545" s="137"/>
      <c r="AC545" s="138"/>
      <c r="AD545" s="145"/>
      <c r="AE545" s="146"/>
      <c r="AF545" s="137"/>
      <c r="AG545" s="138"/>
      <c r="AH545" s="145"/>
      <c r="AI545" s="146"/>
      <c r="AJ545" s="137"/>
      <c r="AK545" s="138"/>
      <c r="AL545" s="145"/>
      <c r="AM545" s="146"/>
      <c r="AN545" s="137"/>
      <c r="AO545" s="138"/>
      <c r="AP545" s="145"/>
      <c r="AQ545" s="146"/>
      <c r="AR545" s="137"/>
      <c r="AS545" s="138"/>
      <c r="AT545" s="145"/>
      <c r="AU545" s="146"/>
      <c r="AV545" s="161">
        <f t="shared" ref="AV545" si="245">6.15</f>
        <v>6.15</v>
      </c>
      <c r="AW545" s="138"/>
      <c r="AX545" s="139" t="s">
        <v>134</v>
      </c>
      <c r="AY545" s="140"/>
      <c r="AZ545" s="161">
        <f t="shared" ref="AZ545" si="246">6.15</f>
        <v>6.15</v>
      </c>
      <c r="BA545" s="138"/>
      <c r="BB545" s="139" t="s">
        <v>134</v>
      </c>
      <c r="BC545" s="140"/>
      <c r="BD545" s="161">
        <f t="shared" ref="BD545" si="247">6.15</f>
        <v>6.15</v>
      </c>
      <c r="BE545" s="138"/>
      <c r="BF545" s="139" t="s">
        <v>134</v>
      </c>
      <c r="BG545" s="140"/>
      <c r="BH545" s="161">
        <f t="shared" ref="BH545" si="248">6.15</f>
        <v>6.15</v>
      </c>
      <c r="BI545" s="138"/>
      <c r="BJ545" s="139" t="s">
        <v>134</v>
      </c>
      <c r="BK545" s="140"/>
      <c r="BL545" s="161">
        <f t="shared" ref="BL545" si="249">6.15</f>
        <v>6.15</v>
      </c>
      <c r="BM545" s="138"/>
      <c r="BN545" s="139" t="s">
        <v>134</v>
      </c>
      <c r="BO545" s="140"/>
      <c r="BP545" s="161">
        <v>6.1000000000000005</v>
      </c>
      <c r="BQ545" s="138"/>
      <c r="BR545" s="139" t="s">
        <v>134</v>
      </c>
      <c r="BS545" s="140"/>
      <c r="BT545" s="161">
        <v>6.1000000000000005</v>
      </c>
      <c r="BU545" s="138"/>
      <c r="BV545" s="139" t="s">
        <v>134</v>
      </c>
      <c r="BW545" s="140"/>
      <c r="BX545" s="161">
        <v>6.1000000000000005</v>
      </c>
      <c r="BY545" s="138"/>
      <c r="BZ545" s="139" t="s">
        <v>134</v>
      </c>
      <c r="CA545" s="140"/>
      <c r="CB545" s="161">
        <v>6.1000000000000005</v>
      </c>
      <c r="CC545" s="138"/>
      <c r="CD545" s="139" t="s">
        <v>134</v>
      </c>
      <c r="CE545" s="140"/>
      <c r="CF545" s="161">
        <v>6.1000000000000005</v>
      </c>
      <c r="CG545" s="138"/>
      <c r="CH545" s="139" t="s">
        <v>134</v>
      </c>
      <c r="CI545" s="140"/>
      <c r="CJ545" s="161">
        <v>6.1000000000000005</v>
      </c>
      <c r="CK545" s="138"/>
      <c r="CL545" s="139" t="s">
        <v>134</v>
      </c>
      <c r="CM545" s="140"/>
      <c r="CN545" s="161">
        <v>6.1000000000000005</v>
      </c>
      <c r="CO545" s="138"/>
      <c r="CP545" s="139" t="s">
        <v>134</v>
      </c>
      <c r="CQ545" s="140"/>
      <c r="CR545" s="161">
        <v>6.1000000000000005</v>
      </c>
      <c r="CS545" s="138"/>
      <c r="CT545" s="139" t="s">
        <v>134</v>
      </c>
      <c r="CU545" s="140"/>
      <c r="CV545" s="161">
        <v>6.1000000000000005</v>
      </c>
      <c r="CW545" s="138"/>
      <c r="CX545" s="139" t="s">
        <v>134</v>
      </c>
      <c r="CY545" s="140"/>
      <c r="CZ545" s="161">
        <v>10.220000000000001</v>
      </c>
      <c r="DA545" s="138"/>
      <c r="DB545" s="139" t="s">
        <v>134</v>
      </c>
      <c r="DC545" s="140"/>
      <c r="DD545" s="161">
        <v>10.220000000000001</v>
      </c>
      <c r="DE545" s="138"/>
      <c r="DF545" s="139" t="s">
        <v>134</v>
      </c>
      <c r="DG545" s="140"/>
      <c r="DH545" s="161">
        <v>10.220000000000001</v>
      </c>
      <c r="DI545" s="138"/>
      <c r="DJ545" s="139" t="s">
        <v>134</v>
      </c>
      <c r="DK545" s="140"/>
      <c r="DL545" s="161">
        <v>10.220000000000001</v>
      </c>
      <c r="DM545" s="138"/>
      <c r="DN545" s="139" t="s">
        <v>134</v>
      </c>
      <c r="DO545" s="140"/>
      <c r="DP545" s="161">
        <v>10.220000000000001</v>
      </c>
      <c r="DQ545" s="138"/>
      <c r="DR545" s="139" t="s">
        <v>134</v>
      </c>
      <c r="DS545" s="140"/>
      <c r="DT545" s="161">
        <v>10.220000000000001</v>
      </c>
      <c r="DU545" s="138"/>
      <c r="DV545" s="139" t="s">
        <v>134</v>
      </c>
      <c r="DW545" s="140"/>
      <c r="DX545" s="161">
        <v>10.220000000000001</v>
      </c>
      <c r="DY545" s="138"/>
      <c r="DZ545" s="139" t="s">
        <v>134</v>
      </c>
      <c r="EA545" s="140"/>
      <c r="EB545" s="161">
        <v>10.220000000000001</v>
      </c>
      <c r="EC545" s="138"/>
      <c r="ED545" s="139" t="s">
        <v>134</v>
      </c>
      <c r="EE545" s="140"/>
      <c r="EF545" s="161">
        <v>10.220000000000001</v>
      </c>
      <c r="EG545" s="138"/>
      <c r="EH545" s="139" t="s">
        <v>134</v>
      </c>
      <c r="EI545" s="140"/>
      <c r="EJ545" s="161">
        <v>10.220000000000001</v>
      </c>
      <c r="EK545" s="138"/>
      <c r="EL545" s="139" t="s">
        <v>134</v>
      </c>
      <c r="EM545" s="140"/>
      <c r="EN545" s="161">
        <v>10.220000000000001</v>
      </c>
      <c r="EO545" s="138"/>
      <c r="EP545" s="139" t="s">
        <v>134</v>
      </c>
      <c r="EQ545" s="140"/>
      <c r="ER545" s="161">
        <v>10.220000000000001</v>
      </c>
      <c r="ES545" s="138"/>
      <c r="ET545" s="139" t="s">
        <v>134</v>
      </c>
      <c r="EU545" s="140"/>
      <c r="EV545" s="161">
        <v>10.220000000000001</v>
      </c>
      <c r="EW545" s="138"/>
      <c r="EX545" s="139" t="s">
        <v>134</v>
      </c>
      <c r="EY545" s="140"/>
      <c r="EZ545" s="161">
        <v>10.220000000000001</v>
      </c>
      <c r="FA545" s="138"/>
      <c r="FB545" s="139" t="s">
        <v>134</v>
      </c>
      <c r="FC545" s="140"/>
      <c r="FD545" s="161">
        <v>14.35</v>
      </c>
      <c r="FE545" s="138"/>
      <c r="FF545" s="139" t="s">
        <v>134</v>
      </c>
      <c r="FG545" s="140"/>
      <c r="FH545" s="161">
        <v>14.35</v>
      </c>
      <c r="FI545" s="138"/>
      <c r="FJ545" s="139" t="s">
        <v>134</v>
      </c>
      <c r="FK545" s="140"/>
      <c r="FL545" s="161">
        <v>14.35</v>
      </c>
      <c r="FM545" s="138"/>
      <c r="FN545" s="139" t="s">
        <v>134</v>
      </c>
      <c r="FO545" s="140"/>
      <c r="FP545" s="161">
        <v>14.299999999999999</v>
      </c>
      <c r="FQ545" s="138"/>
      <c r="FR545" s="139" t="s">
        <v>134</v>
      </c>
      <c r="FS545" s="140"/>
      <c r="FT545" s="161">
        <v>14.299999999999999</v>
      </c>
      <c r="FU545" s="138"/>
      <c r="FV545" s="139" t="s">
        <v>134</v>
      </c>
      <c r="FW545" s="140"/>
      <c r="FX545" s="161">
        <v>14.299999999999999</v>
      </c>
      <c r="FY545" s="138"/>
      <c r="FZ545" s="139" t="s">
        <v>134</v>
      </c>
      <c r="GA545" s="140"/>
      <c r="GB545" s="161">
        <v>14.299999999999999</v>
      </c>
      <c r="GC545" s="138"/>
      <c r="GD545" s="139" t="s">
        <v>134</v>
      </c>
      <c r="GE545" s="140"/>
      <c r="GF545" s="161">
        <v>14.299999999999999</v>
      </c>
      <c r="GG545" s="138"/>
      <c r="GH545" s="139" t="s">
        <v>134</v>
      </c>
      <c r="GI545" s="140"/>
      <c r="GJ545" s="161">
        <v>14.299999999999999</v>
      </c>
      <c r="GK545" s="138"/>
      <c r="GL545" s="139" t="s">
        <v>134</v>
      </c>
      <c r="GM545" s="140"/>
      <c r="GN545" s="161">
        <v>14.299999999999999</v>
      </c>
      <c r="GO545" s="138"/>
      <c r="GP545" s="139" t="s">
        <v>134</v>
      </c>
      <c r="GQ545" s="140"/>
      <c r="GR545" s="161">
        <v>14.299999999999999</v>
      </c>
      <c r="GS545" s="138"/>
      <c r="GT545" s="139" t="s">
        <v>134</v>
      </c>
      <c r="GU545" s="140"/>
      <c r="GV545" s="161">
        <v>14.299999999999999</v>
      </c>
      <c r="GW545" s="138"/>
      <c r="GX545" s="139" t="s">
        <v>134</v>
      </c>
      <c r="GY545" s="140"/>
      <c r="GZ545" s="161">
        <v>14.299999999999999</v>
      </c>
      <c r="HA545" s="138"/>
      <c r="HB545" s="139" t="s">
        <v>134</v>
      </c>
      <c r="HC545" s="140"/>
      <c r="HD545" s="161">
        <v>14.299999999999999</v>
      </c>
      <c r="HE545" s="138"/>
      <c r="HF545" s="139" t="s">
        <v>134</v>
      </c>
      <c r="HG545" s="140"/>
      <c r="HH545" s="161">
        <v>14.299999999999999</v>
      </c>
      <c r="HI545" s="138"/>
      <c r="HJ545" s="139" t="s">
        <v>134</v>
      </c>
      <c r="HK545" s="140"/>
      <c r="HL545" s="137"/>
      <c r="HM545" s="138"/>
      <c r="HN545" s="139"/>
      <c r="HO545" s="140"/>
      <c r="HP545" s="137"/>
      <c r="HQ545" s="138"/>
      <c r="HR545" s="139"/>
      <c r="HS545" s="140"/>
      <c r="HT545" s="137"/>
      <c r="HU545" s="138"/>
      <c r="HV545" s="139"/>
      <c r="HW545" s="140"/>
      <c r="HX545" s="137"/>
      <c r="HY545" s="138"/>
      <c r="HZ545" s="139"/>
      <c r="IA545" s="140"/>
      <c r="IB545" s="161">
        <v>14.299999999999999</v>
      </c>
      <c r="IC545" s="138"/>
      <c r="ID545" s="139" t="s">
        <v>134</v>
      </c>
      <c r="IE545" s="140"/>
      <c r="IF545" s="137"/>
      <c r="IG545" s="138"/>
      <c r="IH545" s="139"/>
      <c r="II545" s="140"/>
      <c r="IJ545" s="137"/>
      <c r="IK545" s="138"/>
      <c r="IL545" s="139"/>
      <c r="IM545" s="140"/>
      <c r="IN545" s="137"/>
      <c r="IO545" s="138"/>
      <c r="IP545" s="139"/>
      <c r="IQ545" s="140"/>
    </row>
    <row r="546" spans="2:251" ht="23.5" customHeight="1" x14ac:dyDescent="0.4">
      <c r="B546" s="232" t="s">
        <v>121</v>
      </c>
      <c r="C546" s="233"/>
      <c r="D546" s="141" t="s">
        <v>8</v>
      </c>
      <c r="E546" s="142"/>
      <c r="F546" s="143" t="s">
        <v>8</v>
      </c>
      <c r="G546" s="144"/>
      <c r="H546" s="141" t="s">
        <v>8</v>
      </c>
      <c r="I546" s="142"/>
      <c r="J546" s="143" t="s">
        <v>8</v>
      </c>
      <c r="K546" s="144"/>
      <c r="L546" s="141" t="s">
        <v>8</v>
      </c>
      <c r="M546" s="142"/>
      <c r="N546" s="143" t="s">
        <v>8</v>
      </c>
      <c r="O546" s="144"/>
      <c r="P546" s="141" t="s">
        <v>8</v>
      </c>
      <c r="Q546" s="142"/>
      <c r="R546" s="143" t="s">
        <v>8</v>
      </c>
      <c r="S546" s="144"/>
      <c r="T546" s="141" t="s">
        <v>8</v>
      </c>
      <c r="U546" s="142"/>
      <c r="V546" s="143" t="s">
        <v>8</v>
      </c>
      <c r="W546" s="144"/>
      <c r="X546" s="141" t="s">
        <v>8</v>
      </c>
      <c r="Y546" s="142"/>
      <c r="Z546" s="143" t="s">
        <v>8</v>
      </c>
      <c r="AA546" s="144"/>
      <c r="AB546" s="141" t="s">
        <v>8</v>
      </c>
      <c r="AC546" s="142"/>
      <c r="AD546" s="143" t="s">
        <v>8</v>
      </c>
      <c r="AE546" s="144"/>
      <c r="AF546" s="141" t="s">
        <v>8</v>
      </c>
      <c r="AG546" s="142"/>
      <c r="AH546" s="143" t="s">
        <v>8</v>
      </c>
      <c r="AI546" s="144"/>
      <c r="AJ546" s="141" t="s">
        <v>8</v>
      </c>
      <c r="AK546" s="142"/>
      <c r="AL546" s="143" t="s">
        <v>8</v>
      </c>
      <c r="AM546" s="144"/>
      <c r="AN546" s="141" t="s">
        <v>8</v>
      </c>
      <c r="AO546" s="142"/>
      <c r="AP546" s="143" t="s">
        <v>8</v>
      </c>
      <c r="AQ546" s="144"/>
      <c r="AR546" s="141" t="s">
        <v>8</v>
      </c>
      <c r="AS546" s="142"/>
      <c r="AT546" s="143" t="s">
        <v>8</v>
      </c>
      <c r="AU546" s="144"/>
      <c r="AV546" s="162">
        <v>0.6</v>
      </c>
      <c r="AW546" s="142"/>
      <c r="AX546" s="155" t="s">
        <v>246</v>
      </c>
      <c r="AY546" s="156"/>
      <c r="AZ546" s="162">
        <v>0.6</v>
      </c>
      <c r="BA546" s="142"/>
      <c r="BB546" s="155" t="s">
        <v>246</v>
      </c>
      <c r="BC546" s="156"/>
      <c r="BD546" s="162">
        <v>0.6</v>
      </c>
      <c r="BE546" s="142"/>
      <c r="BF546" s="155" t="s">
        <v>246</v>
      </c>
      <c r="BG546" s="156"/>
      <c r="BH546" s="162">
        <v>0.6</v>
      </c>
      <c r="BI546" s="142"/>
      <c r="BJ546" s="155" t="s">
        <v>246</v>
      </c>
      <c r="BK546" s="156"/>
      <c r="BL546" s="162">
        <v>0.6</v>
      </c>
      <c r="BM546" s="142"/>
      <c r="BN546" s="155" t="s">
        <v>246</v>
      </c>
      <c r="BO546" s="156"/>
      <c r="BP546" s="162">
        <v>0.6</v>
      </c>
      <c r="BQ546" s="142"/>
      <c r="BR546" s="155" t="s">
        <v>246</v>
      </c>
      <c r="BS546" s="156"/>
      <c r="BT546" s="162">
        <v>0.6</v>
      </c>
      <c r="BU546" s="142"/>
      <c r="BV546" s="155" t="s">
        <v>246</v>
      </c>
      <c r="BW546" s="156"/>
      <c r="BX546" s="162">
        <v>0.6</v>
      </c>
      <c r="BY546" s="142"/>
      <c r="BZ546" s="155" t="s">
        <v>246</v>
      </c>
      <c r="CA546" s="156"/>
      <c r="CB546" s="162">
        <v>0.6</v>
      </c>
      <c r="CC546" s="142"/>
      <c r="CD546" s="155" t="s">
        <v>246</v>
      </c>
      <c r="CE546" s="156"/>
      <c r="CF546" s="162">
        <v>0.6</v>
      </c>
      <c r="CG546" s="142"/>
      <c r="CH546" s="155" t="s">
        <v>246</v>
      </c>
      <c r="CI546" s="156"/>
      <c r="CJ546" s="162">
        <v>0.6</v>
      </c>
      <c r="CK546" s="142"/>
      <c r="CL546" s="155" t="s">
        <v>246</v>
      </c>
      <c r="CM546" s="156"/>
      <c r="CN546" s="162">
        <v>0.6</v>
      </c>
      <c r="CO546" s="142"/>
      <c r="CP546" s="155" t="s">
        <v>246</v>
      </c>
      <c r="CQ546" s="156"/>
      <c r="CR546" s="162">
        <v>0.6</v>
      </c>
      <c r="CS546" s="142"/>
      <c r="CT546" s="155" t="s">
        <v>246</v>
      </c>
      <c r="CU546" s="156"/>
      <c r="CV546" s="162">
        <v>0.6</v>
      </c>
      <c r="CW546" s="142"/>
      <c r="CX546" s="155" t="s">
        <v>246</v>
      </c>
      <c r="CY546" s="156"/>
      <c r="CZ546" s="162">
        <v>0.6</v>
      </c>
      <c r="DA546" s="142"/>
      <c r="DB546" s="155" t="s">
        <v>246</v>
      </c>
      <c r="DC546" s="156"/>
      <c r="DD546" s="162">
        <v>0.6</v>
      </c>
      <c r="DE546" s="142"/>
      <c r="DF546" s="155" t="s">
        <v>246</v>
      </c>
      <c r="DG546" s="156"/>
      <c r="DH546" s="162">
        <v>0.6</v>
      </c>
      <c r="DI546" s="142"/>
      <c r="DJ546" s="155" t="s">
        <v>246</v>
      </c>
      <c r="DK546" s="156"/>
      <c r="DL546" s="162">
        <v>0.6</v>
      </c>
      <c r="DM546" s="142"/>
      <c r="DN546" s="155" t="s">
        <v>246</v>
      </c>
      <c r="DO546" s="156"/>
      <c r="DP546" s="162">
        <v>0.6</v>
      </c>
      <c r="DQ546" s="142"/>
      <c r="DR546" s="155" t="s">
        <v>246</v>
      </c>
      <c r="DS546" s="156"/>
      <c r="DT546" s="162">
        <v>0.6</v>
      </c>
      <c r="DU546" s="142"/>
      <c r="DV546" s="155" t="s">
        <v>246</v>
      </c>
      <c r="DW546" s="156"/>
      <c r="DX546" s="162">
        <v>0.6</v>
      </c>
      <c r="DY546" s="142"/>
      <c r="DZ546" s="155" t="s">
        <v>246</v>
      </c>
      <c r="EA546" s="156"/>
      <c r="EB546" s="162">
        <v>0.6</v>
      </c>
      <c r="EC546" s="142"/>
      <c r="ED546" s="155" t="s">
        <v>246</v>
      </c>
      <c r="EE546" s="156"/>
      <c r="EF546" s="162">
        <v>0.6</v>
      </c>
      <c r="EG546" s="142"/>
      <c r="EH546" s="155" t="s">
        <v>246</v>
      </c>
      <c r="EI546" s="156"/>
      <c r="EJ546" s="162">
        <v>0.6</v>
      </c>
      <c r="EK546" s="142"/>
      <c r="EL546" s="155" t="s">
        <v>246</v>
      </c>
      <c r="EM546" s="156"/>
      <c r="EN546" s="162">
        <v>0.6</v>
      </c>
      <c r="EO546" s="142"/>
      <c r="EP546" s="155" t="s">
        <v>246</v>
      </c>
      <c r="EQ546" s="156"/>
      <c r="ER546" s="162">
        <v>0.6</v>
      </c>
      <c r="ES546" s="142"/>
      <c r="ET546" s="155" t="s">
        <v>246</v>
      </c>
      <c r="EU546" s="156"/>
      <c r="EV546" s="162">
        <v>0.6</v>
      </c>
      <c r="EW546" s="142"/>
      <c r="EX546" s="155" t="s">
        <v>246</v>
      </c>
      <c r="EY546" s="156"/>
      <c r="EZ546" s="162">
        <v>0.6</v>
      </c>
      <c r="FA546" s="142"/>
      <c r="FB546" s="155" t="s">
        <v>246</v>
      </c>
      <c r="FC546" s="156"/>
      <c r="FD546" s="162">
        <v>0.6</v>
      </c>
      <c r="FE546" s="142"/>
      <c r="FF546" s="155" t="s">
        <v>246</v>
      </c>
      <c r="FG546" s="156"/>
      <c r="FH546" s="162">
        <v>0.6</v>
      </c>
      <c r="FI546" s="142"/>
      <c r="FJ546" s="155" t="s">
        <v>246</v>
      </c>
      <c r="FK546" s="156"/>
      <c r="FL546" s="162">
        <v>0.6</v>
      </c>
      <c r="FM546" s="142"/>
      <c r="FN546" s="155" t="s">
        <v>246</v>
      </c>
      <c r="FO546" s="156"/>
      <c r="FP546" s="162">
        <v>0.6</v>
      </c>
      <c r="FQ546" s="142"/>
      <c r="FR546" s="155" t="s">
        <v>246</v>
      </c>
      <c r="FS546" s="156"/>
      <c r="FT546" s="162">
        <v>0.6</v>
      </c>
      <c r="FU546" s="142"/>
      <c r="FV546" s="155" t="s">
        <v>246</v>
      </c>
      <c r="FW546" s="156"/>
      <c r="FX546" s="162">
        <v>0.6</v>
      </c>
      <c r="FY546" s="142"/>
      <c r="FZ546" s="155" t="s">
        <v>246</v>
      </c>
      <c r="GA546" s="156"/>
      <c r="GB546" s="162">
        <v>0.6</v>
      </c>
      <c r="GC546" s="142"/>
      <c r="GD546" s="155" t="s">
        <v>246</v>
      </c>
      <c r="GE546" s="156"/>
      <c r="GF546" s="162">
        <v>0.6</v>
      </c>
      <c r="GG546" s="142"/>
      <c r="GH546" s="155" t="s">
        <v>246</v>
      </c>
      <c r="GI546" s="156"/>
      <c r="GJ546" s="162">
        <v>0.6</v>
      </c>
      <c r="GK546" s="142"/>
      <c r="GL546" s="155" t="s">
        <v>246</v>
      </c>
      <c r="GM546" s="156"/>
      <c r="GN546" s="162">
        <v>0.6</v>
      </c>
      <c r="GO546" s="142"/>
      <c r="GP546" s="155" t="s">
        <v>246</v>
      </c>
      <c r="GQ546" s="156"/>
      <c r="GR546" s="162">
        <v>0.6</v>
      </c>
      <c r="GS546" s="142"/>
      <c r="GT546" s="155" t="s">
        <v>246</v>
      </c>
      <c r="GU546" s="156"/>
      <c r="GV546" s="162">
        <v>0.6</v>
      </c>
      <c r="GW546" s="142"/>
      <c r="GX546" s="155" t="s">
        <v>246</v>
      </c>
      <c r="GY546" s="156"/>
      <c r="GZ546" s="162">
        <v>0.6</v>
      </c>
      <c r="HA546" s="142"/>
      <c r="HB546" s="155" t="s">
        <v>246</v>
      </c>
      <c r="HC546" s="156"/>
      <c r="HD546" s="162">
        <v>0.6</v>
      </c>
      <c r="HE546" s="142"/>
      <c r="HF546" s="155" t="s">
        <v>246</v>
      </c>
      <c r="HG546" s="156"/>
      <c r="HH546" s="162">
        <v>0.6</v>
      </c>
      <c r="HI546" s="142"/>
      <c r="HJ546" s="155" t="s">
        <v>246</v>
      </c>
      <c r="HK546" s="156"/>
      <c r="HL546" s="162">
        <v>0.6</v>
      </c>
      <c r="HM546" s="142"/>
      <c r="HN546" s="155" t="s">
        <v>246</v>
      </c>
      <c r="HO546" s="156"/>
      <c r="HP546" s="162">
        <v>0.6</v>
      </c>
      <c r="HQ546" s="142"/>
      <c r="HR546" s="155" t="s">
        <v>246</v>
      </c>
      <c r="HS546" s="156"/>
      <c r="HT546" s="162">
        <v>0.6</v>
      </c>
      <c r="HU546" s="142"/>
      <c r="HV546" s="155" t="s">
        <v>246</v>
      </c>
      <c r="HW546" s="156"/>
      <c r="HX546" s="162">
        <v>0.6</v>
      </c>
      <c r="HY546" s="142"/>
      <c r="HZ546" s="155" t="s">
        <v>246</v>
      </c>
      <c r="IA546" s="156"/>
      <c r="IB546" s="162">
        <v>0.6</v>
      </c>
      <c r="IC546" s="142"/>
      <c r="ID546" s="155" t="s">
        <v>246</v>
      </c>
      <c r="IE546" s="156"/>
      <c r="IF546" s="162">
        <v>0.6</v>
      </c>
      <c r="IG546" s="142"/>
      <c r="IH546" s="155" t="s">
        <v>246</v>
      </c>
      <c r="II546" s="156"/>
      <c r="IJ546" s="162">
        <v>0.6</v>
      </c>
      <c r="IK546" s="142"/>
      <c r="IL546" s="155" t="s">
        <v>246</v>
      </c>
      <c r="IM546" s="156"/>
      <c r="IN546" s="162">
        <v>0.6</v>
      </c>
      <c r="IO546" s="142"/>
      <c r="IP546" s="155" t="s">
        <v>246</v>
      </c>
      <c r="IQ546" s="156"/>
    </row>
    <row r="547" spans="2:251" ht="23.5" customHeight="1" x14ac:dyDescent="0.4">
      <c r="B547" s="234"/>
      <c r="C547" s="235"/>
      <c r="D547" s="137"/>
      <c r="E547" s="138"/>
      <c r="F547" s="145"/>
      <c r="G547" s="146"/>
      <c r="H547" s="137"/>
      <c r="I547" s="138"/>
      <c r="J547" s="145"/>
      <c r="K547" s="146"/>
      <c r="L547" s="137"/>
      <c r="M547" s="138"/>
      <c r="N547" s="145"/>
      <c r="O547" s="146"/>
      <c r="P547" s="137"/>
      <c r="Q547" s="138"/>
      <c r="R547" s="145"/>
      <c r="S547" s="146"/>
      <c r="T547" s="137"/>
      <c r="U547" s="138"/>
      <c r="V547" s="145"/>
      <c r="W547" s="146"/>
      <c r="X547" s="137"/>
      <c r="Y547" s="138"/>
      <c r="Z547" s="145"/>
      <c r="AA547" s="146"/>
      <c r="AB547" s="137"/>
      <c r="AC547" s="138"/>
      <c r="AD547" s="145"/>
      <c r="AE547" s="146"/>
      <c r="AF547" s="137"/>
      <c r="AG547" s="138"/>
      <c r="AH547" s="145"/>
      <c r="AI547" s="146"/>
      <c r="AJ547" s="137"/>
      <c r="AK547" s="138"/>
      <c r="AL547" s="145"/>
      <c r="AM547" s="146"/>
      <c r="AN547" s="137"/>
      <c r="AO547" s="138"/>
      <c r="AP547" s="145"/>
      <c r="AQ547" s="146"/>
      <c r="AR547" s="137"/>
      <c r="AS547" s="138"/>
      <c r="AT547" s="145"/>
      <c r="AU547" s="146"/>
      <c r="AV547" s="161">
        <f t="shared" ref="AV547" si="250">6.15</f>
        <v>6.15</v>
      </c>
      <c r="AW547" s="138"/>
      <c r="AX547" s="139" t="s">
        <v>134</v>
      </c>
      <c r="AY547" s="140"/>
      <c r="AZ547" s="161">
        <f t="shared" ref="AZ547" si="251">6.15</f>
        <v>6.15</v>
      </c>
      <c r="BA547" s="138"/>
      <c r="BB547" s="139" t="s">
        <v>134</v>
      </c>
      <c r="BC547" s="140"/>
      <c r="BD547" s="161">
        <f t="shared" ref="BD547" si="252">6.15</f>
        <v>6.15</v>
      </c>
      <c r="BE547" s="138"/>
      <c r="BF547" s="139" t="s">
        <v>134</v>
      </c>
      <c r="BG547" s="140"/>
      <c r="BH547" s="161">
        <f t="shared" ref="BH547" si="253">6.15</f>
        <v>6.15</v>
      </c>
      <c r="BI547" s="138"/>
      <c r="BJ547" s="139" t="s">
        <v>134</v>
      </c>
      <c r="BK547" s="140"/>
      <c r="BL547" s="161">
        <f t="shared" ref="BL547" si="254">6.15</f>
        <v>6.15</v>
      </c>
      <c r="BM547" s="138"/>
      <c r="BN547" s="139" t="s">
        <v>134</v>
      </c>
      <c r="BO547" s="140"/>
      <c r="BP547" s="161">
        <v>6.1000000000000005</v>
      </c>
      <c r="BQ547" s="138"/>
      <c r="BR547" s="139" t="s">
        <v>134</v>
      </c>
      <c r="BS547" s="140"/>
      <c r="BT547" s="161">
        <v>6.1000000000000005</v>
      </c>
      <c r="BU547" s="138"/>
      <c r="BV547" s="139" t="s">
        <v>134</v>
      </c>
      <c r="BW547" s="140"/>
      <c r="BX547" s="161">
        <v>6.1000000000000005</v>
      </c>
      <c r="BY547" s="138"/>
      <c r="BZ547" s="139" t="s">
        <v>134</v>
      </c>
      <c r="CA547" s="140"/>
      <c r="CB547" s="161">
        <v>6.1000000000000005</v>
      </c>
      <c r="CC547" s="138"/>
      <c r="CD547" s="139" t="s">
        <v>134</v>
      </c>
      <c r="CE547" s="140"/>
      <c r="CF547" s="161">
        <v>6.1000000000000005</v>
      </c>
      <c r="CG547" s="138"/>
      <c r="CH547" s="139" t="s">
        <v>134</v>
      </c>
      <c r="CI547" s="140"/>
      <c r="CJ547" s="161">
        <v>6.1000000000000005</v>
      </c>
      <c r="CK547" s="138"/>
      <c r="CL547" s="139" t="s">
        <v>134</v>
      </c>
      <c r="CM547" s="140"/>
      <c r="CN547" s="161">
        <v>6.1000000000000005</v>
      </c>
      <c r="CO547" s="138"/>
      <c r="CP547" s="139" t="s">
        <v>134</v>
      </c>
      <c r="CQ547" s="140"/>
      <c r="CR547" s="161">
        <v>6.1000000000000005</v>
      </c>
      <c r="CS547" s="138"/>
      <c r="CT547" s="139" t="s">
        <v>134</v>
      </c>
      <c r="CU547" s="140"/>
      <c r="CV547" s="161">
        <v>6.1000000000000005</v>
      </c>
      <c r="CW547" s="138"/>
      <c r="CX547" s="139" t="s">
        <v>134</v>
      </c>
      <c r="CY547" s="140"/>
      <c r="CZ547" s="161">
        <v>10.220000000000001</v>
      </c>
      <c r="DA547" s="138"/>
      <c r="DB547" s="139" t="s">
        <v>134</v>
      </c>
      <c r="DC547" s="140"/>
      <c r="DD547" s="161">
        <v>10.220000000000001</v>
      </c>
      <c r="DE547" s="138"/>
      <c r="DF547" s="139" t="s">
        <v>134</v>
      </c>
      <c r="DG547" s="140"/>
      <c r="DH547" s="161">
        <v>10.220000000000001</v>
      </c>
      <c r="DI547" s="138"/>
      <c r="DJ547" s="139" t="s">
        <v>134</v>
      </c>
      <c r="DK547" s="140"/>
      <c r="DL547" s="161">
        <v>10.220000000000001</v>
      </c>
      <c r="DM547" s="138"/>
      <c r="DN547" s="139" t="s">
        <v>134</v>
      </c>
      <c r="DO547" s="140"/>
      <c r="DP547" s="161">
        <v>10.220000000000001</v>
      </c>
      <c r="DQ547" s="138"/>
      <c r="DR547" s="139" t="s">
        <v>134</v>
      </c>
      <c r="DS547" s="140"/>
      <c r="DT547" s="161">
        <v>10.220000000000001</v>
      </c>
      <c r="DU547" s="138"/>
      <c r="DV547" s="139" t="s">
        <v>134</v>
      </c>
      <c r="DW547" s="140"/>
      <c r="DX547" s="161">
        <v>10.220000000000001</v>
      </c>
      <c r="DY547" s="138"/>
      <c r="DZ547" s="139" t="s">
        <v>134</v>
      </c>
      <c r="EA547" s="140"/>
      <c r="EB547" s="161">
        <v>10.220000000000001</v>
      </c>
      <c r="EC547" s="138"/>
      <c r="ED547" s="139" t="s">
        <v>134</v>
      </c>
      <c r="EE547" s="140"/>
      <c r="EF547" s="161">
        <v>10.220000000000001</v>
      </c>
      <c r="EG547" s="138"/>
      <c r="EH547" s="139" t="s">
        <v>134</v>
      </c>
      <c r="EI547" s="140"/>
      <c r="EJ547" s="161">
        <v>10.220000000000001</v>
      </c>
      <c r="EK547" s="138"/>
      <c r="EL547" s="139" t="s">
        <v>134</v>
      </c>
      <c r="EM547" s="140"/>
      <c r="EN547" s="161">
        <v>10.220000000000001</v>
      </c>
      <c r="EO547" s="138"/>
      <c r="EP547" s="139" t="s">
        <v>134</v>
      </c>
      <c r="EQ547" s="140"/>
      <c r="ER547" s="161">
        <v>10.220000000000001</v>
      </c>
      <c r="ES547" s="138"/>
      <c r="ET547" s="139" t="s">
        <v>134</v>
      </c>
      <c r="EU547" s="140"/>
      <c r="EV547" s="161">
        <v>10.220000000000001</v>
      </c>
      <c r="EW547" s="138"/>
      <c r="EX547" s="139" t="s">
        <v>134</v>
      </c>
      <c r="EY547" s="140"/>
      <c r="EZ547" s="161">
        <v>10.220000000000001</v>
      </c>
      <c r="FA547" s="138"/>
      <c r="FB547" s="139" t="s">
        <v>134</v>
      </c>
      <c r="FC547" s="140"/>
      <c r="FD547" s="161">
        <v>14.35</v>
      </c>
      <c r="FE547" s="138"/>
      <c r="FF547" s="139" t="s">
        <v>134</v>
      </c>
      <c r="FG547" s="140"/>
      <c r="FH547" s="161">
        <v>14.35</v>
      </c>
      <c r="FI547" s="138"/>
      <c r="FJ547" s="139" t="s">
        <v>134</v>
      </c>
      <c r="FK547" s="140"/>
      <c r="FL547" s="161">
        <v>14.35</v>
      </c>
      <c r="FM547" s="138"/>
      <c r="FN547" s="139" t="s">
        <v>134</v>
      </c>
      <c r="FO547" s="140"/>
      <c r="FP547" s="161">
        <v>14.299999999999999</v>
      </c>
      <c r="FQ547" s="138"/>
      <c r="FR547" s="139" t="s">
        <v>134</v>
      </c>
      <c r="FS547" s="140"/>
      <c r="FT547" s="161">
        <v>14.299999999999999</v>
      </c>
      <c r="FU547" s="138"/>
      <c r="FV547" s="139" t="s">
        <v>134</v>
      </c>
      <c r="FW547" s="140"/>
      <c r="FX547" s="161">
        <v>14.299999999999999</v>
      </c>
      <c r="FY547" s="138"/>
      <c r="FZ547" s="139" t="s">
        <v>134</v>
      </c>
      <c r="GA547" s="140"/>
      <c r="GB547" s="161">
        <v>14.299999999999999</v>
      </c>
      <c r="GC547" s="138"/>
      <c r="GD547" s="139" t="s">
        <v>134</v>
      </c>
      <c r="GE547" s="140"/>
      <c r="GF547" s="161">
        <v>14.299999999999999</v>
      </c>
      <c r="GG547" s="138"/>
      <c r="GH547" s="139" t="s">
        <v>134</v>
      </c>
      <c r="GI547" s="140"/>
      <c r="GJ547" s="161">
        <v>14.299999999999999</v>
      </c>
      <c r="GK547" s="138"/>
      <c r="GL547" s="139" t="s">
        <v>134</v>
      </c>
      <c r="GM547" s="140"/>
      <c r="GN547" s="161">
        <v>14.299999999999999</v>
      </c>
      <c r="GO547" s="138"/>
      <c r="GP547" s="139" t="s">
        <v>134</v>
      </c>
      <c r="GQ547" s="140"/>
      <c r="GR547" s="161">
        <v>14.299999999999999</v>
      </c>
      <c r="GS547" s="138"/>
      <c r="GT547" s="139" t="s">
        <v>134</v>
      </c>
      <c r="GU547" s="140"/>
      <c r="GV547" s="161">
        <v>14.299999999999999</v>
      </c>
      <c r="GW547" s="138"/>
      <c r="GX547" s="139" t="s">
        <v>134</v>
      </c>
      <c r="GY547" s="140"/>
      <c r="GZ547" s="161">
        <v>14.299999999999999</v>
      </c>
      <c r="HA547" s="138"/>
      <c r="HB547" s="139" t="s">
        <v>134</v>
      </c>
      <c r="HC547" s="140"/>
      <c r="HD547" s="161">
        <v>14.299999999999999</v>
      </c>
      <c r="HE547" s="138"/>
      <c r="HF547" s="139" t="s">
        <v>134</v>
      </c>
      <c r="HG547" s="140"/>
      <c r="HH547" s="161">
        <v>14.299999999999999</v>
      </c>
      <c r="HI547" s="138"/>
      <c r="HJ547" s="139" t="s">
        <v>134</v>
      </c>
      <c r="HK547" s="140"/>
      <c r="HL547" s="161">
        <v>14.299999999999999</v>
      </c>
      <c r="HM547" s="138"/>
      <c r="HN547" s="139" t="s">
        <v>134</v>
      </c>
      <c r="HO547" s="140"/>
      <c r="HP547" s="161">
        <v>14.299999999999999</v>
      </c>
      <c r="HQ547" s="138"/>
      <c r="HR547" s="139" t="s">
        <v>134</v>
      </c>
      <c r="HS547" s="140"/>
      <c r="HT547" s="161">
        <v>14.299999999999999</v>
      </c>
      <c r="HU547" s="138"/>
      <c r="HV547" s="139" t="s">
        <v>134</v>
      </c>
      <c r="HW547" s="140"/>
      <c r="HX547" s="161">
        <v>14.299999999999999</v>
      </c>
      <c r="HY547" s="138"/>
      <c r="HZ547" s="139" t="s">
        <v>134</v>
      </c>
      <c r="IA547" s="140"/>
      <c r="IB547" s="161">
        <v>14.299999999999999</v>
      </c>
      <c r="IC547" s="138"/>
      <c r="ID547" s="139" t="s">
        <v>134</v>
      </c>
      <c r="IE547" s="140"/>
      <c r="IF547" s="161">
        <v>14.299999999999999</v>
      </c>
      <c r="IG547" s="138"/>
      <c r="IH547" s="139" t="s">
        <v>134</v>
      </c>
      <c r="II547" s="140"/>
      <c r="IJ547" s="161">
        <v>14.299999999999999</v>
      </c>
      <c r="IK547" s="138"/>
      <c r="IL547" s="139" t="s">
        <v>134</v>
      </c>
      <c r="IM547" s="140"/>
      <c r="IN547" s="161">
        <v>14.299999999999999</v>
      </c>
      <c r="IO547" s="138"/>
      <c r="IP547" s="139" t="s">
        <v>134</v>
      </c>
      <c r="IQ547" s="140"/>
    </row>
    <row r="548" spans="2:251" ht="23.5" customHeight="1" x14ac:dyDescent="0.4">
      <c r="B548" s="232" t="s">
        <v>235</v>
      </c>
      <c r="C548" s="233"/>
      <c r="D548" s="141" t="s">
        <v>8</v>
      </c>
      <c r="E548" s="142"/>
      <c r="F548" s="143" t="s">
        <v>8</v>
      </c>
      <c r="G548" s="144"/>
      <c r="H548" s="141" t="s">
        <v>8</v>
      </c>
      <c r="I548" s="142"/>
      <c r="J548" s="143" t="s">
        <v>8</v>
      </c>
      <c r="K548" s="144"/>
      <c r="L548" s="141" t="s">
        <v>8</v>
      </c>
      <c r="M548" s="142"/>
      <c r="N548" s="143" t="s">
        <v>8</v>
      </c>
      <c r="O548" s="144"/>
      <c r="P548" s="141" t="s">
        <v>8</v>
      </c>
      <c r="Q548" s="142"/>
      <c r="R548" s="143" t="s">
        <v>8</v>
      </c>
      <c r="S548" s="144"/>
      <c r="T548" s="141" t="s">
        <v>8</v>
      </c>
      <c r="U548" s="142"/>
      <c r="V548" s="143" t="s">
        <v>8</v>
      </c>
      <c r="W548" s="144"/>
      <c r="X548" s="141" t="s">
        <v>8</v>
      </c>
      <c r="Y548" s="142"/>
      <c r="Z548" s="143" t="s">
        <v>8</v>
      </c>
      <c r="AA548" s="144"/>
      <c r="AB548" s="141" t="s">
        <v>8</v>
      </c>
      <c r="AC548" s="142"/>
      <c r="AD548" s="143" t="s">
        <v>8</v>
      </c>
      <c r="AE548" s="144"/>
      <c r="AF548" s="141" t="s">
        <v>8</v>
      </c>
      <c r="AG548" s="142"/>
      <c r="AH548" s="143" t="s">
        <v>8</v>
      </c>
      <c r="AI548" s="144"/>
      <c r="AJ548" s="141" t="s">
        <v>8</v>
      </c>
      <c r="AK548" s="142"/>
      <c r="AL548" s="143" t="s">
        <v>8</v>
      </c>
      <c r="AM548" s="144"/>
      <c r="AN548" s="141" t="s">
        <v>8</v>
      </c>
      <c r="AO548" s="142"/>
      <c r="AP548" s="143" t="s">
        <v>8</v>
      </c>
      <c r="AQ548" s="144"/>
      <c r="AR548" s="141" t="s">
        <v>8</v>
      </c>
      <c r="AS548" s="142"/>
      <c r="AT548" s="143" t="s">
        <v>8</v>
      </c>
      <c r="AU548" s="144"/>
      <c r="AV548" s="162">
        <v>0.6</v>
      </c>
      <c r="AW548" s="142"/>
      <c r="AX548" s="155" t="s">
        <v>246</v>
      </c>
      <c r="AY548" s="156"/>
      <c r="AZ548" s="162">
        <v>0.6</v>
      </c>
      <c r="BA548" s="142"/>
      <c r="BB548" s="155" t="s">
        <v>246</v>
      </c>
      <c r="BC548" s="156"/>
      <c r="BD548" s="162">
        <v>0.6</v>
      </c>
      <c r="BE548" s="142"/>
      <c r="BF548" s="155" t="s">
        <v>246</v>
      </c>
      <c r="BG548" s="156"/>
      <c r="BH548" s="162">
        <v>0.6</v>
      </c>
      <c r="BI548" s="142"/>
      <c r="BJ548" s="155" t="s">
        <v>246</v>
      </c>
      <c r="BK548" s="156"/>
      <c r="BL548" s="162">
        <v>0.6</v>
      </c>
      <c r="BM548" s="142"/>
      <c r="BN548" s="155" t="s">
        <v>246</v>
      </c>
      <c r="BO548" s="156"/>
      <c r="BP548" s="162">
        <v>0.6</v>
      </c>
      <c r="BQ548" s="142"/>
      <c r="BR548" s="155" t="s">
        <v>246</v>
      </c>
      <c r="BS548" s="156"/>
      <c r="BT548" s="162">
        <v>0.6</v>
      </c>
      <c r="BU548" s="142"/>
      <c r="BV548" s="155" t="s">
        <v>246</v>
      </c>
      <c r="BW548" s="156"/>
      <c r="BX548" s="162">
        <v>0.6</v>
      </c>
      <c r="BY548" s="142"/>
      <c r="BZ548" s="155" t="s">
        <v>246</v>
      </c>
      <c r="CA548" s="156"/>
      <c r="CB548" s="162">
        <v>0.6</v>
      </c>
      <c r="CC548" s="142"/>
      <c r="CD548" s="155" t="s">
        <v>246</v>
      </c>
      <c r="CE548" s="156"/>
      <c r="CF548" s="162">
        <v>0.6</v>
      </c>
      <c r="CG548" s="142"/>
      <c r="CH548" s="155" t="s">
        <v>246</v>
      </c>
      <c r="CI548" s="156"/>
      <c r="CJ548" s="162">
        <v>0.6</v>
      </c>
      <c r="CK548" s="142"/>
      <c r="CL548" s="155" t="s">
        <v>246</v>
      </c>
      <c r="CM548" s="156"/>
      <c r="CN548" s="162">
        <v>0.6</v>
      </c>
      <c r="CO548" s="142"/>
      <c r="CP548" s="155" t="s">
        <v>246</v>
      </c>
      <c r="CQ548" s="156"/>
      <c r="CR548" s="162">
        <v>0.6</v>
      </c>
      <c r="CS548" s="142"/>
      <c r="CT548" s="155" t="s">
        <v>246</v>
      </c>
      <c r="CU548" s="156"/>
      <c r="CV548" s="162">
        <v>0.6</v>
      </c>
      <c r="CW548" s="142"/>
      <c r="CX548" s="155" t="s">
        <v>246</v>
      </c>
      <c r="CY548" s="156"/>
      <c r="CZ548" s="162">
        <v>0.6</v>
      </c>
      <c r="DA548" s="142"/>
      <c r="DB548" s="155" t="s">
        <v>246</v>
      </c>
      <c r="DC548" s="156"/>
      <c r="DD548" s="162">
        <v>0.6</v>
      </c>
      <c r="DE548" s="142"/>
      <c r="DF548" s="155" t="s">
        <v>246</v>
      </c>
      <c r="DG548" s="156"/>
      <c r="DH548" s="162">
        <v>0.6</v>
      </c>
      <c r="DI548" s="142"/>
      <c r="DJ548" s="155" t="s">
        <v>246</v>
      </c>
      <c r="DK548" s="156"/>
      <c r="DL548" s="162">
        <v>0.6</v>
      </c>
      <c r="DM548" s="142"/>
      <c r="DN548" s="155" t="s">
        <v>246</v>
      </c>
      <c r="DO548" s="156"/>
      <c r="DP548" s="162">
        <v>0.6</v>
      </c>
      <c r="DQ548" s="142"/>
      <c r="DR548" s="155" t="s">
        <v>246</v>
      </c>
      <c r="DS548" s="156"/>
      <c r="DT548" s="162">
        <v>0.6</v>
      </c>
      <c r="DU548" s="142"/>
      <c r="DV548" s="155" t="s">
        <v>246</v>
      </c>
      <c r="DW548" s="156"/>
      <c r="DX548" s="162">
        <v>0.6</v>
      </c>
      <c r="DY548" s="142"/>
      <c r="DZ548" s="155" t="s">
        <v>246</v>
      </c>
      <c r="EA548" s="156"/>
      <c r="EB548" s="162">
        <v>0.6</v>
      </c>
      <c r="EC548" s="142"/>
      <c r="ED548" s="155" t="s">
        <v>246</v>
      </c>
      <c r="EE548" s="156"/>
      <c r="EF548" s="162">
        <v>0.6</v>
      </c>
      <c r="EG548" s="142"/>
      <c r="EH548" s="155" t="s">
        <v>246</v>
      </c>
      <c r="EI548" s="156"/>
      <c r="EJ548" s="162">
        <v>0.6</v>
      </c>
      <c r="EK548" s="142"/>
      <c r="EL548" s="155" t="s">
        <v>246</v>
      </c>
      <c r="EM548" s="156"/>
      <c r="EN548" s="162">
        <v>0.6</v>
      </c>
      <c r="EO548" s="142"/>
      <c r="EP548" s="155" t="s">
        <v>246</v>
      </c>
      <c r="EQ548" s="156"/>
      <c r="ER548" s="162">
        <v>0.6</v>
      </c>
      <c r="ES548" s="142"/>
      <c r="ET548" s="155" t="s">
        <v>246</v>
      </c>
      <c r="EU548" s="156"/>
      <c r="EV548" s="162">
        <v>0.6</v>
      </c>
      <c r="EW548" s="142"/>
      <c r="EX548" s="155" t="s">
        <v>246</v>
      </c>
      <c r="EY548" s="156"/>
      <c r="EZ548" s="162">
        <v>0.6</v>
      </c>
      <c r="FA548" s="142"/>
      <c r="FB548" s="155" t="s">
        <v>246</v>
      </c>
      <c r="FC548" s="156"/>
      <c r="FD548" s="162">
        <v>0.6</v>
      </c>
      <c r="FE548" s="142"/>
      <c r="FF548" s="155" t="s">
        <v>246</v>
      </c>
      <c r="FG548" s="156"/>
      <c r="FH548" s="162">
        <v>0.6</v>
      </c>
      <c r="FI548" s="142"/>
      <c r="FJ548" s="155" t="s">
        <v>246</v>
      </c>
      <c r="FK548" s="156"/>
      <c r="FL548" s="162">
        <v>0.6</v>
      </c>
      <c r="FM548" s="142"/>
      <c r="FN548" s="155" t="s">
        <v>246</v>
      </c>
      <c r="FO548" s="156"/>
      <c r="FP548" s="162">
        <v>0.6</v>
      </c>
      <c r="FQ548" s="142"/>
      <c r="FR548" s="155" t="s">
        <v>246</v>
      </c>
      <c r="FS548" s="156"/>
      <c r="FT548" s="162">
        <v>0.6</v>
      </c>
      <c r="FU548" s="142"/>
      <c r="FV548" s="155" t="s">
        <v>246</v>
      </c>
      <c r="FW548" s="156"/>
      <c r="FX548" s="162">
        <v>0.6</v>
      </c>
      <c r="FY548" s="142"/>
      <c r="FZ548" s="155" t="s">
        <v>246</v>
      </c>
      <c r="GA548" s="156"/>
      <c r="GB548" s="162">
        <v>0.6</v>
      </c>
      <c r="GC548" s="142"/>
      <c r="GD548" s="155" t="s">
        <v>246</v>
      </c>
      <c r="GE548" s="156"/>
      <c r="GF548" s="162">
        <v>0.6</v>
      </c>
      <c r="GG548" s="142"/>
      <c r="GH548" s="155" t="s">
        <v>246</v>
      </c>
      <c r="GI548" s="156"/>
      <c r="GJ548" s="162">
        <v>0.6</v>
      </c>
      <c r="GK548" s="142"/>
      <c r="GL548" s="155" t="s">
        <v>246</v>
      </c>
      <c r="GM548" s="156"/>
      <c r="GN548" s="162">
        <v>0.6</v>
      </c>
      <c r="GO548" s="142"/>
      <c r="GP548" s="155" t="s">
        <v>246</v>
      </c>
      <c r="GQ548" s="156"/>
      <c r="GR548" s="162">
        <v>0.6</v>
      </c>
      <c r="GS548" s="142"/>
      <c r="GT548" s="155" t="s">
        <v>246</v>
      </c>
      <c r="GU548" s="156"/>
      <c r="GV548" s="162">
        <v>0.6</v>
      </c>
      <c r="GW548" s="142"/>
      <c r="GX548" s="155" t="s">
        <v>246</v>
      </c>
      <c r="GY548" s="156"/>
      <c r="GZ548" s="162">
        <v>0.6</v>
      </c>
      <c r="HA548" s="142"/>
      <c r="HB548" s="155" t="s">
        <v>246</v>
      </c>
      <c r="HC548" s="156"/>
      <c r="HD548" s="162">
        <v>0.6</v>
      </c>
      <c r="HE548" s="142"/>
      <c r="HF548" s="155" t="s">
        <v>246</v>
      </c>
      <c r="HG548" s="156"/>
      <c r="HH548" s="162">
        <v>0.6</v>
      </c>
      <c r="HI548" s="142"/>
      <c r="HJ548" s="155" t="s">
        <v>246</v>
      </c>
      <c r="HK548" s="156"/>
      <c r="HL548" s="162">
        <v>0.6</v>
      </c>
      <c r="HM548" s="142"/>
      <c r="HN548" s="155" t="s">
        <v>246</v>
      </c>
      <c r="HO548" s="156"/>
      <c r="HP548" s="162">
        <v>0.6</v>
      </c>
      <c r="HQ548" s="142"/>
      <c r="HR548" s="155" t="s">
        <v>246</v>
      </c>
      <c r="HS548" s="156"/>
      <c r="HT548" s="162">
        <v>0.6</v>
      </c>
      <c r="HU548" s="142"/>
      <c r="HV548" s="155" t="s">
        <v>246</v>
      </c>
      <c r="HW548" s="156"/>
      <c r="HX548" s="162">
        <v>0.6</v>
      </c>
      <c r="HY548" s="142"/>
      <c r="HZ548" s="155" t="s">
        <v>246</v>
      </c>
      <c r="IA548" s="156"/>
      <c r="IB548" s="162">
        <v>0.6</v>
      </c>
      <c r="IC548" s="142"/>
      <c r="ID548" s="155" t="s">
        <v>246</v>
      </c>
      <c r="IE548" s="156"/>
      <c r="IF548" s="162">
        <v>0.6</v>
      </c>
      <c r="IG548" s="142"/>
      <c r="IH548" s="155" t="s">
        <v>246</v>
      </c>
      <c r="II548" s="156"/>
      <c r="IJ548" s="162">
        <v>0.6</v>
      </c>
      <c r="IK548" s="142"/>
      <c r="IL548" s="155" t="s">
        <v>246</v>
      </c>
      <c r="IM548" s="156"/>
      <c r="IN548" s="162">
        <v>0.6</v>
      </c>
      <c r="IO548" s="142"/>
      <c r="IP548" s="155" t="s">
        <v>246</v>
      </c>
      <c r="IQ548" s="156"/>
    </row>
    <row r="549" spans="2:251" ht="23.5" customHeight="1" x14ac:dyDescent="0.4">
      <c r="B549" s="234"/>
      <c r="C549" s="235"/>
      <c r="D549" s="137"/>
      <c r="E549" s="138"/>
      <c r="F549" s="145"/>
      <c r="G549" s="146"/>
      <c r="H549" s="137"/>
      <c r="I549" s="138"/>
      <c r="J549" s="145"/>
      <c r="K549" s="146"/>
      <c r="L549" s="137"/>
      <c r="M549" s="138"/>
      <c r="N549" s="145"/>
      <c r="O549" s="146"/>
      <c r="P549" s="137"/>
      <c r="Q549" s="138"/>
      <c r="R549" s="145"/>
      <c r="S549" s="146"/>
      <c r="T549" s="137"/>
      <c r="U549" s="138"/>
      <c r="V549" s="145"/>
      <c r="W549" s="146"/>
      <c r="X549" s="137"/>
      <c r="Y549" s="138"/>
      <c r="Z549" s="145"/>
      <c r="AA549" s="146"/>
      <c r="AB549" s="137"/>
      <c r="AC549" s="138"/>
      <c r="AD549" s="145"/>
      <c r="AE549" s="146"/>
      <c r="AF549" s="137"/>
      <c r="AG549" s="138"/>
      <c r="AH549" s="145"/>
      <c r="AI549" s="146"/>
      <c r="AJ549" s="137"/>
      <c r="AK549" s="138"/>
      <c r="AL549" s="145"/>
      <c r="AM549" s="146"/>
      <c r="AN549" s="137"/>
      <c r="AO549" s="138"/>
      <c r="AP549" s="145"/>
      <c r="AQ549" s="146"/>
      <c r="AR549" s="137"/>
      <c r="AS549" s="138"/>
      <c r="AT549" s="145"/>
      <c r="AU549" s="146"/>
      <c r="AV549" s="161">
        <f t="shared" ref="AV549" si="255">6.15</f>
        <v>6.15</v>
      </c>
      <c r="AW549" s="138"/>
      <c r="AX549" s="139" t="s">
        <v>134</v>
      </c>
      <c r="AY549" s="140"/>
      <c r="AZ549" s="161">
        <f t="shared" ref="AZ549" si="256">6.15</f>
        <v>6.15</v>
      </c>
      <c r="BA549" s="138"/>
      <c r="BB549" s="139" t="s">
        <v>134</v>
      </c>
      <c r="BC549" s="140"/>
      <c r="BD549" s="161">
        <f t="shared" ref="BD549" si="257">6.15</f>
        <v>6.15</v>
      </c>
      <c r="BE549" s="138"/>
      <c r="BF549" s="139" t="s">
        <v>134</v>
      </c>
      <c r="BG549" s="140"/>
      <c r="BH549" s="161">
        <f t="shared" ref="BH549" si="258">6.15</f>
        <v>6.15</v>
      </c>
      <c r="BI549" s="138"/>
      <c r="BJ549" s="139" t="s">
        <v>134</v>
      </c>
      <c r="BK549" s="140"/>
      <c r="BL549" s="161">
        <f t="shared" ref="BL549" si="259">6.15</f>
        <v>6.15</v>
      </c>
      <c r="BM549" s="138"/>
      <c r="BN549" s="139" t="s">
        <v>134</v>
      </c>
      <c r="BO549" s="140"/>
      <c r="BP549" s="161">
        <v>6.1000000000000005</v>
      </c>
      <c r="BQ549" s="138"/>
      <c r="BR549" s="139" t="s">
        <v>134</v>
      </c>
      <c r="BS549" s="140"/>
      <c r="BT549" s="161">
        <v>6.1000000000000005</v>
      </c>
      <c r="BU549" s="138"/>
      <c r="BV549" s="139" t="s">
        <v>134</v>
      </c>
      <c r="BW549" s="140"/>
      <c r="BX549" s="161">
        <v>6.1000000000000005</v>
      </c>
      <c r="BY549" s="138"/>
      <c r="BZ549" s="139" t="s">
        <v>134</v>
      </c>
      <c r="CA549" s="140"/>
      <c r="CB549" s="161">
        <v>6.1000000000000005</v>
      </c>
      <c r="CC549" s="138"/>
      <c r="CD549" s="139" t="s">
        <v>134</v>
      </c>
      <c r="CE549" s="140"/>
      <c r="CF549" s="161">
        <v>6.1000000000000005</v>
      </c>
      <c r="CG549" s="138"/>
      <c r="CH549" s="139" t="s">
        <v>134</v>
      </c>
      <c r="CI549" s="140"/>
      <c r="CJ549" s="161">
        <v>6.1000000000000005</v>
      </c>
      <c r="CK549" s="138"/>
      <c r="CL549" s="139" t="s">
        <v>134</v>
      </c>
      <c r="CM549" s="140"/>
      <c r="CN549" s="161">
        <v>6.1000000000000005</v>
      </c>
      <c r="CO549" s="138"/>
      <c r="CP549" s="139" t="s">
        <v>134</v>
      </c>
      <c r="CQ549" s="140"/>
      <c r="CR549" s="161">
        <v>6.1000000000000005</v>
      </c>
      <c r="CS549" s="138"/>
      <c r="CT549" s="139" t="s">
        <v>134</v>
      </c>
      <c r="CU549" s="140"/>
      <c r="CV549" s="161">
        <v>6.1000000000000005</v>
      </c>
      <c r="CW549" s="138"/>
      <c r="CX549" s="139" t="s">
        <v>134</v>
      </c>
      <c r="CY549" s="140"/>
      <c r="CZ549" s="161">
        <v>10.220000000000001</v>
      </c>
      <c r="DA549" s="138"/>
      <c r="DB549" s="139" t="s">
        <v>134</v>
      </c>
      <c r="DC549" s="140"/>
      <c r="DD549" s="161">
        <v>10.220000000000001</v>
      </c>
      <c r="DE549" s="138"/>
      <c r="DF549" s="139" t="s">
        <v>134</v>
      </c>
      <c r="DG549" s="140"/>
      <c r="DH549" s="161">
        <v>10.220000000000001</v>
      </c>
      <c r="DI549" s="138"/>
      <c r="DJ549" s="139" t="s">
        <v>134</v>
      </c>
      <c r="DK549" s="140"/>
      <c r="DL549" s="161">
        <v>10.220000000000001</v>
      </c>
      <c r="DM549" s="138"/>
      <c r="DN549" s="139" t="s">
        <v>134</v>
      </c>
      <c r="DO549" s="140"/>
      <c r="DP549" s="161">
        <v>10.220000000000001</v>
      </c>
      <c r="DQ549" s="138"/>
      <c r="DR549" s="139" t="s">
        <v>134</v>
      </c>
      <c r="DS549" s="140"/>
      <c r="DT549" s="161">
        <v>10.220000000000001</v>
      </c>
      <c r="DU549" s="138"/>
      <c r="DV549" s="139" t="s">
        <v>134</v>
      </c>
      <c r="DW549" s="140"/>
      <c r="DX549" s="161">
        <v>10.220000000000001</v>
      </c>
      <c r="DY549" s="138"/>
      <c r="DZ549" s="139" t="s">
        <v>134</v>
      </c>
      <c r="EA549" s="140"/>
      <c r="EB549" s="161">
        <v>10.220000000000001</v>
      </c>
      <c r="EC549" s="138"/>
      <c r="ED549" s="139" t="s">
        <v>134</v>
      </c>
      <c r="EE549" s="140"/>
      <c r="EF549" s="161">
        <v>10.220000000000001</v>
      </c>
      <c r="EG549" s="138"/>
      <c r="EH549" s="139" t="s">
        <v>134</v>
      </c>
      <c r="EI549" s="140"/>
      <c r="EJ549" s="161">
        <v>10.220000000000001</v>
      </c>
      <c r="EK549" s="138"/>
      <c r="EL549" s="139" t="s">
        <v>134</v>
      </c>
      <c r="EM549" s="140"/>
      <c r="EN549" s="161">
        <v>10.220000000000001</v>
      </c>
      <c r="EO549" s="138"/>
      <c r="EP549" s="139" t="s">
        <v>134</v>
      </c>
      <c r="EQ549" s="140"/>
      <c r="ER549" s="161">
        <v>10.220000000000001</v>
      </c>
      <c r="ES549" s="138"/>
      <c r="ET549" s="139" t="s">
        <v>134</v>
      </c>
      <c r="EU549" s="140"/>
      <c r="EV549" s="161">
        <v>10.220000000000001</v>
      </c>
      <c r="EW549" s="138"/>
      <c r="EX549" s="139" t="s">
        <v>134</v>
      </c>
      <c r="EY549" s="140"/>
      <c r="EZ549" s="161">
        <v>10.220000000000001</v>
      </c>
      <c r="FA549" s="138"/>
      <c r="FB549" s="139" t="s">
        <v>134</v>
      </c>
      <c r="FC549" s="140"/>
      <c r="FD549" s="161">
        <v>14.35</v>
      </c>
      <c r="FE549" s="138"/>
      <c r="FF549" s="139" t="s">
        <v>134</v>
      </c>
      <c r="FG549" s="140"/>
      <c r="FH549" s="161">
        <v>14.35</v>
      </c>
      <c r="FI549" s="138"/>
      <c r="FJ549" s="139" t="s">
        <v>134</v>
      </c>
      <c r="FK549" s="140"/>
      <c r="FL549" s="161">
        <v>14.35</v>
      </c>
      <c r="FM549" s="138"/>
      <c r="FN549" s="139" t="s">
        <v>134</v>
      </c>
      <c r="FO549" s="140"/>
      <c r="FP549" s="161">
        <v>14.299999999999999</v>
      </c>
      <c r="FQ549" s="138"/>
      <c r="FR549" s="139" t="s">
        <v>134</v>
      </c>
      <c r="FS549" s="140"/>
      <c r="FT549" s="161">
        <v>14.299999999999999</v>
      </c>
      <c r="FU549" s="138"/>
      <c r="FV549" s="139" t="s">
        <v>134</v>
      </c>
      <c r="FW549" s="140"/>
      <c r="FX549" s="161">
        <v>14.299999999999999</v>
      </c>
      <c r="FY549" s="138"/>
      <c r="FZ549" s="139" t="s">
        <v>134</v>
      </c>
      <c r="GA549" s="140"/>
      <c r="GB549" s="161">
        <v>14.299999999999999</v>
      </c>
      <c r="GC549" s="138"/>
      <c r="GD549" s="139" t="s">
        <v>134</v>
      </c>
      <c r="GE549" s="140"/>
      <c r="GF549" s="161">
        <v>14.299999999999999</v>
      </c>
      <c r="GG549" s="138"/>
      <c r="GH549" s="139" t="s">
        <v>134</v>
      </c>
      <c r="GI549" s="140"/>
      <c r="GJ549" s="161">
        <v>14.299999999999999</v>
      </c>
      <c r="GK549" s="138"/>
      <c r="GL549" s="139" t="s">
        <v>134</v>
      </c>
      <c r="GM549" s="140"/>
      <c r="GN549" s="161">
        <v>14.299999999999999</v>
      </c>
      <c r="GO549" s="138"/>
      <c r="GP549" s="139" t="s">
        <v>134</v>
      </c>
      <c r="GQ549" s="140"/>
      <c r="GR549" s="161">
        <v>14.299999999999999</v>
      </c>
      <c r="GS549" s="138"/>
      <c r="GT549" s="139" t="s">
        <v>134</v>
      </c>
      <c r="GU549" s="140"/>
      <c r="GV549" s="161">
        <v>14.299999999999999</v>
      </c>
      <c r="GW549" s="138"/>
      <c r="GX549" s="139" t="s">
        <v>134</v>
      </c>
      <c r="GY549" s="140"/>
      <c r="GZ549" s="161">
        <v>14.299999999999999</v>
      </c>
      <c r="HA549" s="138"/>
      <c r="HB549" s="139" t="s">
        <v>134</v>
      </c>
      <c r="HC549" s="140"/>
      <c r="HD549" s="161">
        <v>14.299999999999999</v>
      </c>
      <c r="HE549" s="138"/>
      <c r="HF549" s="139" t="s">
        <v>134</v>
      </c>
      <c r="HG549" s="140"/>
      <c r="HH549" s="161">
        <v>14.299999999999999</v>
      </c>
      <c r="HI549" s="138"/>
      <c r="HJ549" s="139" t="s">
        <v>134</v>
      </c>
      <c r="HK549" s="140"/>
      <c r="HL549" s="161">
        <v>14.299999999999999</v>
      </c>
      <c r="HM549" s="138"/>
      <c r="HN549" s="139" t="s">
        <v>134</v>
      </c>
      <c r="HO549" s="140"/>
      <c r="HP549" s="161">
        <v>14.299999999999999</v>
      </c>
      <c r="HQ549" s="138"/>
      <c r="HR549" s="139" t="s">
        <v>134</v>
      </c>
      <c r="HS549" s="140"/>
      <c r="HT549" s="161">
        <v>14.299999999999999</v>
      </c>
      <c r="HU549" s="138"/>
      <c r="HV549" s="139" t="s">
        <v>134</v>
      </c>
      <c r="HW549" s="140"/>
      <c r="HX549" s="161">
        <v>14.299999999999999</v>
      </c>
      <c r="HY549" s="138"/>
      <c r="HZ549" s="139" t="s">
        <v>134</v>
      </c>
      <c r="IA549" s="140"/>
      <c r="IB549" s="161">
        <v>14.299999999999999</v>
      </c>
      <c r="IC549" s="138"/>
      <c r="ID549" s="139" t="s">
        <v>134</v>
      </c>
      <c r="IE549" s="140"/>
      <c r="IF549" s="161">
        <v>14.299999999999999</v>
      </c>
      <c r="IG549" s="138"/>
      <c r="IH549" s="139" t="s">
        <v>134</v>
      </c>
      <c r="II549" s="140"/>
      <c r="IJ549" s="161">
        <v>14.299999999999999</v>
      </c>
      <c r="IK549" s="138"/>
      <c r="IL549" s="139" t="s">
        <v>134</v>
      </c>
      <c r="IM549" s="140"/>
      <c r="IN549" s="161">
        <v>14.299999999999999</v>
      </c>
      <c r="IO549" s="138"/>
      <c r="IP549" s="139" t="s">
        <v>134</v>
      </c>
      <c r="IQ549" s="140"/>
    </row>
    <row r="550" spans="2:251" ht="23.5" customHeight="1" x14ac:dyDescent="0.4">
      <c r="B550" s="232" t="s">
        <v>122</v>
      </c>
      <c r="C550" s="233"/>
      <c r="D550" s="141" t="s">
        <v>8</v>
      </c>
      <c r="E550" s="142"/>
      <c r="F550" s="143" t="s">
        <v>8</v>
      </c>
      <c r="G550" s="144"/>
      <c r="H550" s="141" t="s">
        <v>8</v>
      </c>
      <c r="I550" s="142"/>
      <c r="J550" s="143" t="s">
        <v>8</v>
      </c>
      <c r="K550" s="144"/>
      <c r="L550" s="141" t="s">
        <v>8</v>
      </c>
      <c r="M550" s="142"/>
      <c r="N550" s="143" t="s">
        <v>8</v>
      </c>
      <c r="O550" s="144"/>
      <c r="P550" s="141" t="s">
        <v>8</v>
      </c>
      <c r="Q550" s="142"/>
      <c r="R550" s="143" t="s">
        <v>8</v>
      </c>
      <c r="S550" s="144"/>
      <c r="T550" s="141" t="s">
        <v>8</v>
      </c>
      <c r="U550" s="142"/>
      <c r="V550" s="143" t="s">
        <v>8</v>
      </c>
      <c r="W550" s="144"/>
      <c r="X550" s="141" t="s">
        <v>8</v>
      </c>
      <c r="Y550" s="142"/>
      <c r="Z550" s="143" t="s">
        <v>8</v>
      </c>
      <c r="AA550" s="144"/>
      <c r="AB550" s="141" t="s">
        <v>8</v>
      </c>
      <c r="AC550" s="142"/>
      <c r="AD550" s="143" t="s">
        <v>8</v>
      </c>
      <c r="AE550" s="144"/>
      <c r="AF550" s="141" t="s">
        <v>8</v>
      </c>
      <c r="AG550" s="142"/>
      <c r="AH550" s="143" t="s">
        <v>8</v>
      </c>
      <c r="AI550" s="144"/>
      <c r="AJ550" s="141" t="s">
        <v>8</v>
      </c>
      <c r="AK550" s="142"/>
      <c r="AL550" s="143" t="s">
        <v>8</v>
      </c>
      <c r="AM550" s="144"/>
      <c r="AN550" s="141" t="s">
        <v>8</v>
      </c>
      <c r="AO550" s="142"/>
      <c r="AP550" s="143" t="s">
        <v>8</v>
      </c>
      <c r="AQ550" s="144"/>
      <c r="AR550" s="141" t="s">
        <v>8</v>
      </c>
      <c r="AS550" s="142"/>
      <c r="AT550" s="143" t="s">
        <v>8</v>
      </c>
      <c r="AU550" s="144"/>
      <c r="AV550" s="162">
        <v>0.6</v>
      </c>
      <c r="AW550" s="142"/>
      <c r="AX550" s="155" t="s">
        <v>246</v>
      </c>
      <c r="AY550" s="156"/>
      <c r="AZ550" s="162">
        <v>0.6</v>
      </c>
      <c r="BA550" s="142"/>
      <c r="BB550" s="155" t="s">
        <v>246</v>
      </c>
      <c r="BC550" s="156"/>
      <c r="BD550" s="162">
        <v>0.6</v>
      </c>
      <c r="BE550" s="142"/>
      <c r="BF550" s="155" t="s">
        <v>246</v>
      </c>
      <c r="BG550" s="156"/>
      <c r="BH550" s="162">
        <v>0.6</v>
      </c>
      <c r="BI550" s="142"/>
      <c r="BJ550" s="155" t="s">
        <v>246</v>
      </c>
      <c r="BK550" s="156"/>
      <c r="BL550" s="162">
        <v>0.6</v>
      </c>
      <c r="BM550" s="142"/>
      <c r="BN550" s="155" t="s">
        <v>246</v>
      </c>
      <c r="BO550" s="156"/>
      <c r="BP550" s="162">
        <v>0.6</v>
      </c>
      <c r="BQ550" s="142"/>
      <c r="BR550" s="155" t="s">
        <v>246</v>
      </c>
      <c r="BS550" s="156"/>
      <c r="BT550" s="162">
        <v>0.6</v>
      </c>
      <c r="BU550" s="142"/>
      <c r="BV550" s="155" t="s">
        <v>246</v>
      </c>
      <c r="BW550" s="156"/>
      <c r="BX550" s="162">
        <v>0.6</v>
      </c>
      <c r="BY550" s="142"/>
      <c r="BZ550" s="155" t="s">
        <v>246</v>
      </c>
      <c r="CA550" s="156"/>
      <c r="CB550" s="162">
        <v>0.6</v>
      </c>
      <c r="CC550" s="142"/>
      <c r="CD550" s="155" t="s">
        <v>246</v>
      </c>
      <c r="CE550" s="156"/>
      <c r="CF550" s="162">
        <v>0.6</v>
      </c>
      <c r="CG550" s="142"/>
      <c r="CH550" s="155" t="s">
        <v>246</v>
      </c>
      <c r="CI550" s="156"/>
      <c r="CJ550" s="162">
        <v>0.6</v>
      </c>
      <c r="CK550" s="142"/>
      <c r="CL550" s="155" t="s">
        <v>246</v>
      </c>
      <c r="CM550" s="156"/>
      <c r="CN550" s="162">
        <v>0.6</v>
      </c>
      <c r="CO550" s="142"/>
      <c r="CP550" s="155" t="s">
        <v>246</v>
      </c>
      <c r="CQ550" s="156"/>
      <c r="CR550" s="162">
        <v>0.6</v>
      </c>
      <c r="CS550" s="142"/>
      <c r="CT550" s="155" t="s">
        <v>246</v>
      </c>
      <c r="CU550" s="156"/>
      <c r="CV550" s="162">
        <v>0.6</v>
      </c>
      <c r="CW550" s="142"/>
      <c r="CX550" s="155" t="s">
        <v>246</v>
      </c>
      <c r="CY550" s="156"/>
      <c r="CZ550" s="162">
        <v>0.6</v>
      </c>
      <c r="DA550" s="142"/>
      <c r="DB550" s="155" t="s">
        <v>246</v>
      </c>
      <c r="DC550" s="156"/>
      <c r="DD550" s="162">
        <v>0.6</v>
      </c>
      <c r="DE550" s="142"/>
      <c r="DF550" s="155" t="s">
        <v>246</v>
      </c>
      <c r="DG550" s="156"/>
      <c r="DH550" s="162">
        <v>0.6</v>
      </c>
      <c r="DI550" s="142"/>
      <c r="DJ550" s="155" t="s">
        <v>246</v>
      </c>
      <c r="DK550" s="156"/>
      <c r="DL550" s="162">
        <v>0.6</v>
      </c>
      <c r="DM550" s="142"/>
      <c r="DN550" s="155" t="s">
        <v>246</v>
      </c>
      <c r="DO550" s="156"/>
      <c r="DP550" s="162">
        <v>0.6</v>
      </c>
      <c r="DQ550" s="142"/>
      <c r="DR550" s="155" t="s">
        <v>246</v>
      </c>
      <c r="DS550" s="156"/>
      <c r="DT550" s="162">
        <v>0.6</v>
      </c>
      <c r="DU550" s="142"/>
      <c r="DV550" s="155" t="s">
        <v>246</v>
      </c>
      <c r="DW550" s="156"/>
      <c r="DX550" s="162">
        <v>0.6</v>
      </c>
      <c r="DY550" s="142"/>
      <c r="DZ550" s="155" t="s">
        <v>246</v>
      </c>
      <c r="EA550" s="156"/>
      <c r="EB550" s="162">
        <v>0.6</v>
      </c>
      <c r="EC550" s="142"/>
      <c r="ED550" s="155" t="s">
        <v>246</v>
      </c>
      <c r="EE550" s="156"/>
      <c r="EF550" s="162">
        <v>0.6</v>
      </c>
      <c r="EG550" s="142"/>
      <c r="EH550" s="155" t="s">
        <v>246</v>
      </c>
      <c r="EI550" s="156"/>
      <c r="EJ550" s="162">
        <v>0.6</v>
      </c>
      <c r="EK550" s="142"/>
      <c r="EL550" s="155" t="s">
        <v>246</v>
      </c>
      <c r="EM550" s="156"/>
      <c r="EN550" s="162">
        <v>0.6</v>
      </c>
      <c r="EO550" s="142"/>
      <c r="EP550" s="155" t="s">
        <v>246</v>
      </c>
      <c r="EQ550" s="156"/>
      <c r="ER550" s="162">
        <v>0.6</v>
      </c>
      <c r="ES550" s="142"/>
      <c r="ET550" s="155" t="s">
        <v>246</v>
      </c>
      <c r="EU550" s="156"/>
      <c r="EV550" s="162">
        <v>0.6</v>
      </c>
      <c r="EW550" s="142"/>
      <c r="EX550" s="155" t="s">
        <v>246</v>
      </c>
      <c r="EY550" s="156"/>
      <c r="EZ550" s="162">
        <v>0.6</v>
      </c>
      <c r="FA550" s="142"/>
      <c r="FB550" s="155" t="s">
        <v>246</v>
      </c>
      <c r="FC550" s="156"/>
      <c r="FD550" s="162">
        <v>0.6</v>
      </c>
      <c r="FE550" s="142"/>
      <c r="FF550" s="155" t="s">
        <v>246</v>
      </c>
      <c r="FG550" s="156"/>
      <c r="FH550" s="162">
        <v>0.6</v>
      </c>
      <c r="FI550" s="142"/>
      <c r="FJ550" s="155" t="s">
        <v>246</v>
      </c>
      <c r="FK550" s="156"/>
      <c r="FL550" s="162">
        <v>0.6</v>
      </c>
      <c r="FM550" s="142"/>
      <c r="FN550" s="155" t="s">
        <v>246</v>
      </c>
      <c r="FO550" s="156"/>
      <c r="FP550" s="162">
        <v>0.6</v>
      </c>
      <c r="FQ550" s="142"/>
      <c r="FR550" s="155" t="s">
        <v>246</v>
      </c>
      <c r="FS550" s="156"/>
      <c r="FT550" s="162">
        <v>0.6</v>
      </c>
      <c r="FU550" s="142"/>
      <c r="FV550" s="155" t="s">
        <v>246</v>
      </c>
      <c r="FW550" s="156"/>
      <c r="FX550" s="162">
        <v>0.6</v>
      </c>
      <c r="FY550" s="142"/>
      <c r="FZ550" s="155" t="s">
        <v>246</v>
      </c>
      <c r="GA550" s="156"/>
      <c r="GB550" s="162">
        <v>0.6</v>
      </c>
      <c r="GC550" s="142"/>
      <c r="GD550" s="155" t="s">
        <v>246</v>
      </c>
      <c r="GE550" s="156"/>
      <c r="GF550" s="162">
        <v>0.6</v>
      </c>
      <c r="GG550" s="142"/>
      <c r="GH550" s="155" t="s">
        <v>246</v>
      </c>
      <c r="GI550" s="156"/>
      <c r="GJ550" s="162">
        <v>0.6</v>
      </c>
      <c r="GK550" s="142"/>
      <c r="GL550" s="155" t="s">
        <v>246</v>
      </c>
      <c r="GM550" s="156"/>
      <c r="GN550" s="162">
        <v>0.6</v>
      </c>
      <c r="GO550" s="142"/>
      <c r="GP550" s="155" t="s">
        <v>246</v>
      </c>
      <c r="GQ550" s="156"/>
      <c r="GR550" s="162">
        <v>0.6</v>
      </c>
      <c r="GS550" s="142"/>
      <c r="GT550" s="155" t="s">
        <v>246</v>
      </c>
      <c r="GU550" s="156"/>
      <c r="GV550" s="162">
        <v>0.6</v>
      </c>
      <c r="GW550" s="142"/>
      <c r="GX550" s="155" t="s">
        <v>246</v>
      </c>
      <c r="GY550" s="156"/>
      <c r="GZ550" s="162">
        <v>0.6</v>
      </c>
      <c r="HA550" s="142"/>
      <c r="HB550" s="155" t="s">
        <v>246</v>
      </c>
      <c r="HC550" s="156"/>
      <c r="HD550" s="162">
        <v>0.6</v>
      </c>
      <c r="HE550" s="142"/>
      <c r="HF550" s="155" t="s">
        <v>246</v>
      </c>
      <c r="HG550" s="156"/>
      <c r="HH550" s="162">
        <v>0.6</v>
      </c>
      <c r="HI550" s="142"/>
      <c r="HJ550" s="155" t="s">
        <v>246</v>
      </c>
      <c r="HK550" s="156"/>
      <c r="HL550" s="162">
        <v>0.6</v>
      </c>
      <c r="HM550" s="142"/>
      <c r="HN550" s="155" t="s">
        <v>246</v>
      </c>
      <c r="HO550" s="156"/>
      <c r="HP550" s="162">
        <v>0.6</v>
      </c>
      <c r="HQ550" s="142"/>
      <c r="HR550" s="155" t="s">
        <v>246</v>
      </c>
      <c r="HS550" s="156"/>
      <c r="HT550" s="162">
        <v>0.6</v>
      </c>
      <c r="HU550" s="142"/>
      <c r="HV550" s="155" t="s">
        <v>246</v>
      </c>
      <c r="HW550" s="156"/>
      <c r="HX550" s="162">
        <v>0.6</v>
      </c>
      <c r="HY550" s="142"/>
      <c r="HZ550" s="155" t="s">
        <v>246</v>
      </c>
      <c r="IA550" s="156"/>
      <c r="IB550" s="162">
        <v>0.6</v>
      </c>
      <c r="IC550" s="142"/>
      <c r="ID550" s="155" t="s">
        <v>246</v>
      </c>
      <c r="IE550" s="156"/>
      <c r="IF550" s="162">
        <v>0.6</v>
      </c>
      <c r="IG550" s="142"/>
      <c r="IH550" s="155" t="s">
        <v>246</v>
      </c>
      <c r="II550" s="156"/>
      <c r="IJ550" s="162">
        <v>0.6</v>
      </c>
      <c r="IK550" s="142"/>
      <c r="IL550" s="155" t="s">
        <v>246</v>
      </c>
      <c r="IM550" s="156"/>
      <c r="IN550" s="162">
        <v>0.6</v>
      </c>
      <c r="IO550" s="142"/>
      <c r="IP550" s="155" t="s">
        <v>246</v>
      </c>
      <c r="IQ550" s="156"/>
    </row>
    <row r="551" spans="2:251" ht="23.5" customHeight="1" x14ac:dyDescent="0.4">
      <c r="B551" s="234"/>
      <c r="C551" s="235"/>
      <c r="D551" s="137"/>
      <c r="E551" s="138"/>
      <c r="F551" s="145"/>
      <c r="G551" s="146"/>
      <c r="H551" s="137"/>
      <c r="I551" s="138"/>
      <c r="J551" s="145"/>
      <c r="K551" s="146"/>
      <c r="L551" s="137"/>
      <c r="M551" s="138"/>
      <c r="N551" s="145"/>
      <c r="O551" s="146"/>
      <c r="P551" s="137"/>
      <c r="Q551" s="138"/>
      <c r="R551" s="145"/>
      <c r="S551" s="146"/>
      <c r="T551" s="137"/>
      <c r="U551" s="138"/>
      <c r="V551" s="145"/>
      <c r="W551" s="146"/>
      <c r="X551" s="137"/>
      <c r="Y551" s="138"/>
      <c r="Z551" s="145"/>
      <c r="AA551" s="146"/>
      <c r="AB551" s="137"/>
      <c r="AC551" s="138"/>
      <c r="AD551" s="145"/>
      <c r="AE551" s="146"/>
      <c r="AF551" s="137"/>
      <c r="AG551" s="138"/>
      <c r="AH551" s="145"/>
      <c r="AI551" s="146"/>
      <c r="AJ551" s="137"/>
      <c r="AK551" s="138"/>
      <c r="AL551" s="145"/>
      <c r="AM551" s="146"/>
      <c r="AN551" s="137"/>
      <c r="AO551" s="138"/>
      <c r="AP551" s="145"/>
      <c r="AQ551" s="146"/>
      <c r="AR551" s="137"/>
      <c r="AS551" s="138"/>
      <c r="AT551" s="145"/>
      <c r="AU551" s="146"/>
      <c r="AV551" s="161">
        <f t="shared" ref="AV551" si="260">6.15</f>
        <v>6.15</v>
      </c>
      <c r="AW551" s="138"/>
      <c r="AX551" s="139" t="s">
        <v>134</v>
      </c>
      <c r="AY551" s="140"/>
      <c r="AZ551" s="161">
        <f t="shared" ref="AZ551" si="261">6.15</f>
        <v>6.15</v>
      </c>
      <c r="BA551" s="138"/>
      <c r="BB551" s="139" t="s">
        <v>134</v>
      </c>
      <c r="BC551" s="140"/>
      <c r="BD551" s="161">
        <f t="shared" ref="BD551" si="262">6.15</f>
        <v>6.15</v>
      </c>
      <c r="BE551" s="138"/>
      <c r="BF551" s="139" t="s">
        <v>134</v>
      </c>
      <c r="BG551" s="140"/>
      <c r="BH551" s="161">
        <f t="shared" ref="BH551" si="263">6.15</f>
        <v>6.15</v>
      </c>
      <c r="BI551" s="138"/>
      <c r="BJ551" s="139" t="s">
        <v>134</v>
      </c>
      <c r="BK551" s="140"/>
      <c r="BL551" s="161">
        <f t="shared" ref="BL551" si="264">6.15</f>
        <v>6.15</v>
      </c>
      <c r="BM551" s="138"/>
      <c r="BN551" s="139" t="s">
        <v>134</v>
      </c>
      <c r="BO551" s="140"/>
      <c r="BP551" s="161">
        <v>6.1000000000000005</v>
      </c>
      <c r="BQ551" s="138"/>
      <c r="BR551" s="139" t="s">
        <v>134</v>
      </c>
      <c r="BS551" s="140"/>
      <c r="BT551" s="161">
        <v>6.1000000000000005</v>
      </c>
      <c r="BU551" s="138"/>
      <c r="BV551" s="139" t="s">
        <v>134</v>
      </c>
      <c r="BW551" s="140"/>
      <c r="BX551" s="161">
        <v>6.1000000000000005</v>
      </c>
      <c r="BY551" s="138"/>
      <c r="BZ551" s="139" t="s">
        <v>134</v>
      </c>
      <c r="CA551" s="140"/>
      <c r="CB551" s="161">
        <v>6.1000000000000005</v>
      </c>
      <c r="CC551" s="138"/>
      <c r="CD551" s="139" t="s">
        <v>134</v>
      </c>
      <c r="CE551" s="140"/>
      <c r="CF551" s="161">
        <v>6.1000000000000005</v>
      </c>
      <c r="CG551" s="138"/>
      <c r="CH551" s="139" t="s">
        <v>134</v>
      </c>
      <c r="CI551" s="140"/>
      <c r="CJ551" s="161">
        <v>6.1000000000000005</v>
      </c>
      <c r="CK551" s="138"/>
      <c r="CL551" s="139" t="s">
        <v>134</v>
      </c>
      <c r="CM551" s="140"/>
      <c r="CN551" s="161">
        <v>6.1000000000000005</v>
      </c>
      <c r="CO551" s="138"/>
      <c r="CP551" s="139" t="s">
        <v>134</v>
      </c>
      <c r="CQ551" s="140"/>
      <c r="CR551" s="161">
        <v>6.1000000000000005</v>
      </c>
      <c r="CS551" s="138"/>
      <c r="CT551" s="139" t="s">
        <v>134</v>
      </c>
      <c r="CU551" s="140"/>
      <c r="CV551" s="161">
        <v>6.1000000000000005</v>
      </c>
      <c r="CW551" s="138"/>
      <c r="CX551" s="139" t="s">
        <v>134</v>
      </c>
      <c r="CY551" s="140"/>
      <c r="CZ551" s="161">
        <v>10.220000000000001</v>
      </c>
      <c r="DA551" s="138"/>
      <c r="DB551" s="139" t="s">
        <v>134</v>
      </c>
      <c r="DC551" s="140"/>
      <c r="DD551" s="161">
        <v>10.220000000000001</v>
      </c>
      <c r="DE551" s="138"/>
      <c r="DF551" s="139" t="s">
        <v>134</v>
      </c>
      <c r="DG551" s="140"/>
      <c r="DH551" s="161">
        <v>10.220000000000001</v>
      </c>
      <c r="DI551" s="138"/>
      <c r="DJ551" s="139" t="s">
        <v>134</v>
      </c>
      <c r="DK551" s="140"/>
      <c r="DL551" s="161">
        <v>10.220000000000001</v>
      </c>
      <c r="DM551" s="138"/>
      <c r="DN551" s="139" t="s">
        <v>134</v>
      </c>
      <c r="DO551" s="140"/>
      <c r="DP551" s="161">
        <v>10.220000000000001</v>
      </c>
      <c r="DQ551" s="138"/>
      <c r="DR551" s="139" t="s">
        <v>134</v>
      </c>
      <c r="DS551" s="140"/>
      <c r="DT551" s="161">
        <v>10.220000000000001</v>
      </c>
      <c r="DU551" s="138"/>
      <c r="DV551" s="139" t="s">
        <v>134</v>
      </c>
      <c r="DW551" s="140"/>
      <c r="DX551" s="161">
        <v>10.220000000000001</v>
      </c>
      <c r="DY551" s="138"/>
      <c r="DZ551" s="139" t="s">
        <v>134</v>
      </c>
      <c r="EA551" s="140"/>
      <c r="EB551" s="161">
        <v>10.220000000000001</v>
      </c>
      <c r="EC551" s="138"/>
      <c r="ED551" s="139" t="s">
        <v>134</v>
      </c>
      <c r="EE551" s="140"/>
      <c r="EF551" s="161">
        <v>10.220000000000001</v>
      </c>
      <c r="EG551" s="138"/>
      <c r="EH551" s="139" t="s">
        <v>134</v>
      </c>
      <c r="EI551" s="140"/>
      <c r="EJ551" s="161">
        <v>10.220000000000001</v>
      </c>
      <c r="EK551" s="138"/>
      <c r="EL551" s="139" t="s">
        <v>134</v>
      </c>
      <c r="EM551" s="140"/>
      <c r="EN551" s="161">
        <v>10.220000000000001</v>
      </c>
      <c r="EO551" s="138"/>
      <c r="EP551" s="139" t="s">
        <v>134</v>
      </c>
      <c r="EQ551" s="140"/>
      <c r="ER551" s="161">
        <v>10.220000000000001</v>
      </c>
      <c r="ES551" s="138"/>
      <c r="ET551" s="139" t="s">
        <v>134</v>
      </c>
      <c r="EU551" s="140"/>
      <c r="EV551" s="161">
        <v>10.220000000000001</v>
      </c>
      <c r="EW551" s="138"/>
      <c r="EX551" s="139" t="s">
        <v>134</v>
      </c>
      <c r="EY551" s="140"/>
      <c r="EZ551" s="161">
        <v>10.220000000000001</v>
      </c>
      <c r="FA551" s="138"/>
      <c r="FB551" s="139" t="s">
        <v>134</v>
      </c>
      <c r="FC551" s="140"/>
      <c r="FD551" s="161">
        <v>14.35</v>
      </c>
      <c r="FE551" s="138"/>
      <c r="FF551" s="139" t="s">
        <v>134</v>
      </c>
      <c r="FG551" s="140"/>
      <c r="FH551" s="161">
        <v>14.35</v>
      </c>
      <c r="FI551" s="138"/>
      <c r="FJ551" s="139" t="s">
        <v>134</v>
      </c>
      <c r="FK551" s="140"/>
      <c r="FL551" s="161">
        <v>14.35</v>
      </c>
      <c r="FM551" s="138"/>
      <c r="FN551" s="139" t="s">
        <v>134</v>
      </c>
      <c r="FO551" s="140"/>
      <c r="FP551" s="161">
        <v>14.299999999999999</v>
      </c>
      <c r="FQ551" s="138"/>
      <c r="FR551" s="139" t="s">
        <v>134</v>
      </c>
      <c r="FS551" s="140"/>
      <c r="FT551" s="161">
        <v>14.299999999999999</v>
      </c>
      <c r="FU551" s="138"/>
      <c r="FV551" s="139" t="s">
        <v>134</v>
      </c>
      <c r="FW551" s="140"/>
      <c r="FX551" s="161">
        <v>14.299999999999999</v>
      </c>
      <c r="FY551" s="138"/>
      <c r="FZ551" s="139" t="s">
        <v>134</v>
      </c>
      <c r="GA551" s="140"/>
      <c r="GB551" s="161">
        <v>14.299999999999999</v>
      </c>
      <c r="GC551" s="138"/>
      <c r="GD551" s="139" t="s">
        <v>134</v>
      </c>
      <c r="GE551" s="140"/>
      <c r="GF551" s="161">
        <v>14.299999999999999</v>
      </c>
      <c r="GG551" s="138"/>
      <c r="GH551" s="139" t="s">
        <v>134</v>
      </c>
      <c r="GI551" s="140"/>
      <c r="GJ551" s="161">
        <v>14.299999999999999</v>
      </c>
      <c r="GK551" s="138"/>
      <c r="GL551" s="139" t="s">
        <v>134</v>
      </c>
      <c r="GM551" s="140"/>
      <c r="GN551" s="161">
        <v>14.299999999999999</v>
      </c>
      <c r="GO551" s="138"/>
      <c r="GP551" s="139" t="s">
        <v>134</v>
      </c>
      <c r="GQ551" s="140"/>
      <c r="GR551" s="161">
        <v>14.299999999999999</v>
      </c>
      <c r="GS551" s="138"/>
      <c r="GT551" s="139" t="s">
        <v>134</v>
      </c>
      <c r="GU551" s="140"/>
      <c r="GV551" s="161">
        <v>14.299999999999999</v>
      </c>
      <c r="GW551" s="138"/>
      <c r="GX551" s="139" t="s">
        <v>134</v>
      </c>
      <c r="GY551" s="140"/>
      <c r="GZ551" s="161">
        <v>14.299999999999999</v>
      </c>
      <c r="HA551" s="138"/>
      <c r="HB551" s="139" t="s">
        <v>134</v>
      </c>
      <c r="HC551" s="140"/>
      <c r="HD551" s="161">
        <v>14.299999999999999</v>
      </c>
      <c r="HE551" s="138"/>
      <c r="HF551" s="139" t="s">
        <v>134</v>
      </c>
      <c r="HG551" s="140"/>
      <c r="HH551" s="161">
        <v>14.299999999999999</v>
      </c>
      <c r="HI551" s="138"/>
      <c r="HJ551" s="139" t="s">
        <v>134</v>
      </c>
      <c r="HK551" s="140"/>
      <c r="HL551" s="161">
        <v>14.299999999999999</v>
      </c>
      <c r="HM551" s="138"/>
      <c r="HN551" s="139" t="s">
        <v>134</v>
      </c>
      <c r="HO551" s="140"/>
      <c r="HP551" s="161">
        <v>14.299999999999999</v>
      </c>
      <c r="HQ551" s="138"/>
      <c r="HR551" s="139" t="s">
        <v>134</v>
      </c>
      <c r="HS551" s="140"/>
      <c r="HT551" s="161">
        <v>14.299999999999999</v>
      </c>
      <c r="HU551" s="138"/>
      <c r="HV551" s="139" t="s">
        <v>134</v>
      </c>
      <c r="HW551" s="140"/>
      <c r="HX551" s="161">
        <v>14.299999999999999</v>
      </c>
      <c r="HY551" s="138"/>
      <c r="HZ551" s="139" t="s">
        <v>134</v>
      </c>
      <c r="IA551" s="140"/>
      <c r="IB551" s="161">
        <v>14.299999999999999</v>
      </c>
      <c r="IC551" s="138"/>
      <c r="ID551" s="139" t="s">
        <v>134</v>
      </c>
      <c r="IE551" s="140"/>
      <c r="IF551" s="161">
        <v>14.299999999999999</v>
      </c>
      <c r="IG551" s="138"/>
      <c r="IH551" s="139" t="s">
        <v>134</v>
      </c>
      <c r="II551" s="140"/>
      <c r="IJ551" s="161">
        <v>14.299999999999999</v>
      </c>
      <c r="IK551" s="138"/>
      <c r="IL551" s="139" t="s">
        <v>134</v>
      </c>
      <c r="IM551" s="140"/>
      <c r="IN551" s="161">
        <v>14.299999999999999</v>
      </c>
      <c r="IO551" s="138"/>
      <c r="IP551" s="139" t="s">
        <v>134</v>
      </c>
      <c r="IQ551" s="140"/>
    </row>
    <row r="552" spans="2:251" ht="23.5" customHeight="1" x14ac:dyDescent="0.4">
      <c r="B552" s="232" t="s">
        <v>236</v>
      </c>
      <c r="C552" s="233"/>
      <c r="D552" s="141" t="s">
        <v>8</v>
      </c>
      <c r="E552" s="142"/>
      <c r="F552" s="143" t="s">
        <v>8</v>
      </c>
      <c r="G552" s="144"/>
      <c r="H552" s="141" t="s">
        <v>8</v>
      </c>
      <c r="I552" s="142"/>
      <c r="J552" s="143" t="s">
        <v>8</v>
      </c>
      <c r="K552" s="144"/>
      <c r="L552" s="141" t="s">
        <v>8</v>
      </c>
      <c r="M552" s="142"/>
      <c r="N552" s="143" t="s">
        <v>8</v>
      </c>
      <c r="O552" s="144"/>
      <c r="P552" s="141" t="s">
        <v>8</v>
      </c>
      <c r="Q552" s="142"/>
      <c r="R552" s="143" t="s">
        <v>8</v>
      </c>
      <c r="S552" s="144"/>
      <c r="T552" s="141" t="s">
        <v>8</v>
      </c>
      <c r="U552" s="142"/>
      <c r="V552" s="143" t="s">
        <v>8</v>
      </c>
      <c r="W552" s="144"/>
      <c r="X552" s="141" t="s">
        <v>8</v>
      </c>
      <c r="Y552" s="142"/>
      <c r="Z552" s="143" t="s">
        <v>8</v>
      </c>
      <c r="AA552" s="144"/>
      <c r="AB552" s="141" t="s">
        <v>8</v>
      </c>
      <c r="AC552" s="142"/>
      <c r="AD552" s="143" t="s">
        <v>8</v>
      </c>
      <c r="AE552" s="144"/>
      <c r="AF552" s="141" t="s">
        <v>8</v>
      </c>
      <c r="AG552" s="142"/>
      <c r="AH552" s="143" t="s">
        <v>8</v>
      </c>
      <c r="AI552" s="144"/>
      <c r="AJ552" s="141" t="s">
        <v>8</v>
      </c>
      <c r="AK552" s="142"/>
      <c r="AL552" s="143" t="s">
        <v>8</v>
      </c>
      <c r="AM552" s="144"/>
      <c r="AN552" s="141" t="s">
        <v>8</v>
      </c>
      <c r="AO552" s="142"/>
      <c r="AP552" s="143" t="s">
        <v>8</v>
      </c>
      <c r="AQ552" s="144"/>
      <c r="AR552" s="141" t="s">
        <v>8</v>
      </c>
      <c r="AS552" s="142"/>
      <c r="AT552" s="143" t="s">
        <v>8</v>
      </c>
      <c r="AU552" s="144"/>
      <c r="AV552" s="162">
        <v>0.6</v>
      </c>
      <c r="AW552" s="142"/>
      <c r="AX552" s="155" t="s">
        <v>246</v>
      </c>
      <c r="AY552" s="156"/>
      <c r="AZ552" s="162">
        <v>0.6</v>
      </c>
      <c r="BA552" s="142"/>
      <c r="BB552" s="155" t="s">
        <v>246</v>
      </c>
      <c r="BC552" s="156"/>
      <c r="BD552" s="162">
        <v>0.6</v>
      </c>
      <c r="BE552" s="142"/>
      <c r="BF552" s="155" t="s">
        <v>246</v>
      </c>
      <c r="BG552" s="156"/>
      <c r="BH552" s="162">
        <v>0.6</v>
      </c>
      <c r="BI552" s="142"/>
      <c r="BJ552" s="155" t="s">
        <v>246</v>
      </c>
      <c r="BK552" s="156"/>
      <c r="BL552" s="162">
        <v>0.6</v>
      </c>
      <c r="BM552" s="142"/>
      <c r="BN552" s="155" t="s">
        <v>246</v>
      </c>
      <c r="BO552" s="156"/>
      <c r="BP552" s="162">
        <v>0.6</v>
      </c>
      <c r="BQ552" s="142"/>
      <c r="BR552" s="155" t="s">
        <v>246</v>
      </c>
      <c r="BS552" s="156"/>
      <c r="BT552" s="162">
        <v>0.6</v>
      </c>
      <c r="BU552" s="142"/>
      <c r="BV552" s="155" t="s">
        <v>246</v>
      </c>
      <c r="BW552" s="156"/>
      <c r="BX552" s="162">
        <v>0.6</v>
      </c>
      <c r="BY552" s="142"/>
      <c r="BZ552" s="155" t="s">
        <v>246</v>
      </c>
      <c r="CA552" s="156"/>
      <c r="CB552" s="162">
        <v>0.6</v>
      </c>
      <c r="CC552" s="142"/>
      <c r="CD552" s="155" t="s">
        <v>246</v>
      </c>
      <c r="CE552" s="156"/>
      <c r="CF552" s="162">
        <v>0.6</v>
      </c>
      <c r="CG552" s="142"/>
      <c r="CH552" s="155" t="s">
        <v>246</v>
      </c>
      <c r="CI552" s="156"/>
      <c r="CJ552" s="162">
        <v>0.6</v>
      </c>
      <c r="CK552" s="142"/>
      <c r="CL552" s="155" t="s">
        <v>246</v>
      </c>
      <c r="CM552" s="156"/>
      <c r="CN552" s="162">
        <v>0.6</v>
      </c>
      <c r="CO552" s="142"/>
      <c r="CP552" s="155" t="s">
        <v>246</v>
      </c>
      <c r="CQ552" s="156"/>
      <c r="CR552" s="162">
        <v>0.6</v>
      </c>
      <c r="CS552" s="142"/>
      <c r="CT552" s="155" t="s">
        <v>246</v>
      </c>
      <c r="CU552" s="156"/>
      <c r="CV552" s="162">
        <v>0.6</v>
      </c>
      <c r="CW552" s="142"/>
      <c r="CX552" s="155" t="s">
        <v>246</v>
      </c>
      <c r="CY552" s="156"/>
      <c r="CZ552" s="162">
        <v>0.6</v>
      </c>
      <c r="DA552" s="142"/>
      <c r="DB552" s="155" t="s">
        <v>246</v>
      </c>
      <c r="DC552" s="156"/>
      <c r="DD552" s="162">
        <v>0.6</v>
      </c>
      <c r="DE552" s="142"/>
      <c r="DF552" s="155" t="s">
        <v>246</v>
      </c>
      <c r="DG552" s="156"/>
      <c r="DH552" s="162">
        <v>0.6</v>
      </c>
      <c r="DI552" s="142"/>
      <c r="DJ552" s="155" t="s">
        <v>246</v>
      </c>
      <c r="DK552" s="156"/>
      <c r="DL552" s="162">
        <v>0.6</v>
      </c>
      <c r="DM552" s="142"/>
      <c r="DN552" s="155" t="s">
        <v>246</v>
      </c>
      <c r="DO552" s="156"/>
      <c r="DP552" s="162">
        <v>0.6</v>
      </c>
      <c r="DQ552" s="142"/>
      <c r="DR552" s="155" t="s">
        <v>246</v>
      </c>
      <c r="DS552" s="156"/>
      <c r="DT552" s="162">
        <v>0.6</v>
      </c>
      <c r="DU552" s="142"/>
      <c r="DV552" s="155" t="s">
        <v>246</v>
      </c>
      <c r="DW552" s="156"/>
      <c r="DX552" s="162">
        <v>0.6</v>
      </c>
      <c r="DY552" s="142"/>
      <c r="DZ552" s="155" t="s">
        <v>246</v>
      </c>
      <c r="EA552" s="156"/>
      <c r="EB552" s="162">
        <v>0.6</v>
      </c>
      <c r="EC552" s="142"/>
      <c r="ED552" s="155" t="s">
        <v>246</v>
      </c>
      <c r="EE552" s="156"/>
      <c r="EF552" s="162">
        <v>0.6</v>
      </c>
      <c r="EG552" s="142"/>
      <c r="EH552" s="155" t="s">
        <v>246</v>
      </c>
      <c r="EI552" s="156"/>
      <c r="EJ552" s="162">
        <v>0.6</v>
      </c>
      <c r="EK552" s="142"/>
      <c r="EL552" s="155" t="s">
        <v>246</v>
      </c>
      <c r="EM552" s="156"/>
      <c r="EN552" s="162">
        <v>0.6</v>
      </c>
      <c r="EO552" s="142"/>
      <c r="EP552" s="155" t="s">
        <v>246</v>
      </c>
      <c r="EQ552" s="156"/>
      <c r="ER552" s="162">
        <v>0.6</v>
      </c>
      <c r="ES552" s="142"/>
      <c r="ET552" s="155" t="s">
        <v>246</v>
      </c>
      <c r="EU552" s="156"/>
      <c r="EV552" s="162">
        <v>0.6</v>
      </c>
      <c r="EW552" s="142"/>
      <c r="EX552" s="155" t="s">
        <v>246</v>
      </c>
      <c r="EY552" s="156"/>
      <c r="EZ552" s="162">
        <v>0.6</v>
      </c>
      <c r="FA552" s="142"/>
      <c r="FB552" s="155" t="s">
        <v>246</v>
      </c>
      <c r="FC552" s="156"/>
      <c r="FD552" s="162">
        <v>0.6</v>
      </c>
      <c r="FE552" s="142"/>
      <c r="FF552" s="155" t="s">
        <v>246</v>
      </c>
      <c r="FG552" s="156"/>
      <c r="FH552" s="162">
        <v>0.6</v>
      </c>
      <c r="FI552" s="142"/>
      <c r="FJ552" s="155" t="s">
        <v>246</v>
      </c>
      <c r="FK552" s="156"/>
      <c r="FL552" s="162">
        <v>0.6</v>
      </c>
      <c r="FM552" s="142"/>
      <c r="FN552" s="155" t="s">
        <v>246</v>
      </c>
      <c r="FO552" s="156"/>
      <c r="FP552" s="162">
        <v>0.6</v>
      </c>
      <c r="FQ552" s="142"/>
      <c r="FR552" s="155" t="s">
        <v>246</v>
      </c>
      <c r="FS552" s="156"/>
      <c r="FT552" s="162">
        <v>0.6</v>
      </c>
      <c r="FU552" s="142"/>
      <c r="FV552" s="155" t="s">
        <v>246</v>
      </c>
      <c r="FW552" s="156"/>
      <c r="FX552" s="162">
        <v>0.6</v>
      </c>
      <c r="FY552" s="142"/>
      <c r="FZ552" s="155" t="s">
        <v>246</v>
      </c>
      <c r="GA552" s="156"/>
      <c r="GB552" s="162">
        <v>0.6</v>
      </c>
      <c r="GC552" s="142"/>
      <c r="GD552" s="155" t="s">
        <v>246</v>
      </c>
      <c r="GE552" s="156"/>
      <c r="GF552" s="162">
        <v>0.6</v>
      </c>
      <c r="GG552" s="142"/>
      <c r="GH552" s="155" t="s">
        <v>246</v>
      </c>
      <c r="GI552" s="156"/>
      <c r="GJ552" s="162">
        <v>0.6</v>
      </c>
      <c r="GK552" s="142"/>
      <c r="GL552" s="155" t="s">
        <v>246</v>
      </c>
      <c r="GM552" s="156"/>
      <c r="GN552" s="162">
        <v>0.6</v>
      </c>
      <c r="GO552" s="142"/>
      <c r="GP552" s="155" t="s">
        <v>246</v>
      </c>
      <c r="GQ552" s="156"/>
      <c r="GR552" s="162">
        <v>0.6</v>
      </c>
      <c r="GS552" s="142"/>
      <c r="GT552" s="155" t="s">
        <v>246</v>
      </c>
      <c r="GU552" s="156"/>
      <c r="GV552" s="162">
        <v>0.6</v>
      </c>
      <c r="GW552" s="142"/>
      <c r="GX552" s="155" t="s">
        <v>246</v>
      </c>
      <c r="GY552" s="156"/>
      <c r="GZ552" s="162">
        <v>0.6</v>
      </c>
      <c r="HA552" s="142"/>
      <c r="HB552" s="155" t="s">
        <v>246</v>
      </c>
      <c r="HC552" s="156"/>
      <c r="HD552" s="162">
        <v>0.6</v>
      </c>
      <c r="HE552" s="142"/>
      <c r="HF552" s="155" t="s">
        <v>246</v>
      </c>
      <c r="HG552" s="156"/>
      <c r="HH552" s="162">
        <v>0.6</v>
      </c>
      <c r="HI552" s="142"/>
      <c r="HJ552" s="155" t="s">
        <v>246</v>
      </c>
      <c r="HK552" s="156"/>
      <c r="HL552" s="162">
        <v>0.6</v>
      </c>
      <c r="HM552" s="142"/>
      <c r="HN552" s="155" t="s">
        <v>246</v>
      </c>
      <c r="HO552" s="156"/>
      <c r="HP552" s="162">
        <v>0.6</v>
      </c>
      <c r="HQ552" s="142"/>
      <c r="HR552" s="155" t="s">
        <v>246</v>
      </c>
      <c r="HS552" s="156"/>
      <c r="HT552" s="162">
        <v>0.6</v>
      </c>
      <c r="HU552" s="142"/>
      <c r="HV552" s="155" t="s">
        <v>246</v>
      </c>
      <c r="HW552" s="156"/>
      <c r="HX552" s="162">
        <v>0.6</v>
      </c>
      <c r="HY552" s="142"/>
      <c r="HZ552" s="155" t="s">
        <v>246</v>
      </c>
      <c r="IA552" s="156"/>
      <c r="IB552" s="162">
        <v>0.6</v>
      </c>
      <c r="IC552" s="142"/>
      <c r="ID552" s="155" t="s">
        <v>246</v>
      </c>
      <c r="IE552" s="156"/>
      <c r="IF552" s="162">
        <v>0.6</v>
      </c>
      <c r="IG552" s="142"/>
      <c r="IH552" s="155" t="s">
        <v>246</v>
      </c>
      <c r="II552" s="156"/>
      <c r="IJ552" s="162">
        <v>0.6</v>
      </c>
      <c r="IK552" s="142"/>
      <c r="IL552" s="155" t="s">
        <v>246</v>
      </c>
      <c r="IM552" s="156"/>
      <c r="IN552" s="162">
        <v>0.6</v>
      </c>
      <c r="IO552" s="142"/>
      <c r="IP552" s="155" t="s">
        <v>246</v>
      </c>
      <c r="IQ552" s="156"/>
    </row>
    <row r="553" spans="2:251" ht="23.5" customHeight="1" x14ac:dyDescent="0.4">
      <c r="B553" s="234"/>
      <c r="C553" s="235"/>
      <c r="D553" s="137"/>
      <c r="E553" s="138"/>
      <c r="F553" s="145"/>
      <c r="G553" s="146"/>
      <c r="H553" s="137"/>
      <c r="I553" s="138"/>
      <c r="J553" s="145"/>
      <c r="K553" s="146"/>
      <c r="L553" s="137"/>
      <c r="M553" s="138"/>
      <c r="N553" s="145"/>
      <c r="O553" s="146"/>
      <c r="P553" s="137"/>
      <c r="Q553" s="138"/>
      <c r="R553" s="145"/>
      <c r="S553" s="146"/>
      <c r="T553" s="137"/>
      <c r="U553" s="138"/>
      <c r="V553" s="145"/>
      <c r="W553" s="146"/>
      <c r="X553" s="137"/>
      <c r="Y553" s="138"/>
      <c r="Z553" s="145"/>
      <c r="AA553" s="146"/>
      <c r="AB553" s="137"/>
      <c r="AC553" s="138"/>
      <c r="AD553" s="145"/>
      <c r="AE553" s="146"/>
      <c r="AF553" s="137"/>
      <c r="AG553" s="138"/>
      <c r="AH553" s="145"/>
      <c r="AI553" s="146"/>
      <c r="AJ553" s="137"/>
      <c r="AK553" s="138"/>
      <c r="AL553" s="145"/>
      <c r="AM553" s="146"/>
      <c r="AN553" s="137"/>
      <c r="AO553" s="138"/>
      <c r="AP553" s="145"/>
      <c r="AQ553" s="146"/>
      <c r="AR553" s="137"/>
      <c r="AS553" s="138"/>
      <c r="AT553" s="145"/>
      <c r="AU553" s="146"/>
      <c r="AV553" s="161">
        <f t="shared" ref="AV553" si="265">6.15</f>
        <v>6.15</v>
      </c>
      <c r="AW553" s="138"/>
      <c r="AX553" s="139" t="s">
        <v>134</v>
      </c>
      <c r="AY553" s="140"/>
      <c r="AZ553" s="161">
        <f t="shared" ref="AZ553" si="266">6.15</f>
        <v>6.15</v>
      </c>
      <c r="BA553" s="138"/>
      <c r="BB553" s="139" t="s">
        <v>134</v>
      </c>
      <c r="BC553" s="140"/>
      <c r="BD553" s="161">
        <f t="shared" ref="BD553" si="267">6.15</f>
        <v>6.15</v>
      </c>
      <c r="BE553" s="138"/>
      <c r="BF553" s="139" t="s">
        <v>134</v>
      </c>
      <c r="BG553" s="140"/>
      <c r="BH553" s="161">
        <f t="shared" ref="BH553" si="268">6.15</f>
        <v>6.15</v>
      </c>
      <c r="BI553" s="138"/>
      <c r="BJ553" s="139" t="s">
        <v>134</v>
      </c>
      <c r="BK553" s="140"/>
      <c r="BL553" s="161">
        <f t="shared" ref="BL553" si="269">6.15</f>
        <v>6.15</v>
      </c>
      <c r="BM553" s="138"/>
      <c r="BN553" s="139" t="s">
        <v>134</v>
      </c>
      <c r="BO553" s="140"/>
      <c r="BP553" s="161">
        <v>6.1000000000000005</v>
      </c>
      <c r="BQ553" s="138"/>
      <c r="BR553" s="139" t="s">
        <v>134</v>
      </c>
      <c r="BS553" s="140"/>
      <c r="BT553" s="161">
        <v>6.1000000000000005</v>
      </c>
      <c r="BU553" s="138"/>
      <c r="BV553" s="139" t="s">
        <v>134</v>
      </c>
      <c r="BW553" s="140"/>
      <c r="BX553" s="161">
        <v>6.1000000000000005</v>
      </c>
      <c r="BY553" s="138"/>
      <c r="BZ553" s="139" t="s">
        <v>134</v>
      </c>
      <c r="CA553" s="140"/>
      <c r="CB553" s="161">
        <v>6.1000000000000005</v>
      </c>
      <c r="CC553" s="138"/>
      <c r="CD553" s="139" t="s">
        <v>134</v>
      </c>
      <c r="CE553" s="140"/>
      <c r="CF553" s="161">
        <v>6.1000000000000005</v>
      </c>
      <c r="CG553" s="138"/>
      <c r="CH553" s="139" t="s">
        <v>134</v>
      </c>
      <c r="CI553" s="140"/>
      <c r="CJ553" s="161">
        <v>6.1000000000000005</v>
      </c>
      <c r="CK553" s="138"/>
      <c r="CL553" s="139" t="s">
        <v>134</v>
      </c>
      <c r="CM553" s="140"/>
      <c r="CN553" s="161">
        <v>6.1000000000000005</v>
      </c>
      <c r="CO553" s="138"/>
      <c r="CP553" s="139" t="s">
        <v>134</v>
      </c>
      <c r="CQ553" s="140"/>
      <c r="CR553" s="161">
        <v>6.1000000000000005</v>
      </c>
      <c r="CS553" s="138"/>
      <c r="CT553" s="139" t="s">
        <v>134</v>
      </c>
      <c r="CU553" s="140"/>
      <c r="CV553" s="161">
        <v>6.1000000000000005</v>
      </c>
      <c r="CW553" s="138"/>
      <c r="CX553" s="139" t="s">
        <v>134</v>
      </c>
      <c r="CY553" s="140"/>
      <c r="CZ553" s="161">
        <v>10.220000000000001</v>
      </c>
      <c r="DA553" s="138"/>
      <c r="DB553" s="139" t="s">
        <v>134</v>
      </c>
      <c r="DC553" s="140"/>
      <c r="DD553" s="161">
        <v>10.220000000000001</v>
      </c>
      <c r="DE553" s="138"/>
      <c r="DF553" s="139" t="s">
        <v>134</v>
      </c>
      <c r="DG553" s="140"/>
      <c r="DH553" s="161">
        <v>10.220000000000001</v>
      </c>
      <c r="DI553" s="138"/>
      <c r="DJ553" s="139" t="s">
        <v>134</v>
      </c>
      <c r="DK553" s="140"/>
      <c r="DL553" s="161">
        <v>10.220000000000001</v>
      </c>
      <c r="DM553" s="138"/>
      <c r="DN553" s="139" t="s">
        <v>134</v>
      </c>
      <c r="DO553" s="140"/>
      <c r="DP553" s="161">
        <v>10.220000000000001</v>
      </c>
      <c r="DQ553" s="138"/>
      <c r="DR553" s="139" t="s">
        <v>134</v>
      </c>
      <c r="DS553" s="140"/>
      <c r="DT553" s="161">
        <v>10.220000000000001</v>
      </c>
      <c r="DU553" s="138"/>
      <c r="DV553" s="139" t="s">
        <v>134</v>
      </c>
      <c r="DW553" s="140"/>
      <c r="DX553" s="161">
        <v>10.220000000000001</v>
      </c>
      <c r="DY553" s="138"/>
      <c r="DZ553" s="139" t="s">
        <v>134</v>
      </c>
      <c r="EA553" s="140"/>
      <c r="EB553" s="161">
        <v>10.220000000000001</v>
      </c>
      <c r="EC553" s="138"/>
      <c r="ED553" s="139" t="s">
        <v>134</v>
      </c>
      <c r="EE553" s="140"/>
      <c r="EF553" s="161">
        <v>10.220000000000001</v>
      </c>
      <c r="EG553" s="138"/>
      <c r="EH553" s="139" t="s">
        <v>134</v>
      </c>
      <c r="EI553" s="140"/>
      <c r="EJ553" s="161">
        <v>10.220000000000001</v>
      </c>
      <c r="EK553" s="138"/>
      <c r="EL553" s="139" t="s">
        <v>134</v>
      </c>
      <c r="EM553" s="140"/>
      <c r="EN553" s="161">
        <v>10.220000000000001</v>
      </c>
      <c r="EO553" s="138"/>
      <c r="EP553" s="139" t="s">
        <v>134</v>
      </c>
      <c r="EQ553" s="140"/>
      <c r="ER553" s="161">
        <v>10.220000000000001</v>
      </c>
      <c r="ES553" s="138"/>
      <c r="ET553" s="139" t="s">
        <v>134</v>
      </c>
      <c r="EU553" s="140"/>
      <c r="EV553" s="161">
        <v>10.220000000000001</v>
      </c>
      <c r="EW553" s="138"/>
      <c r="EX553" s="139" t="s">
        <v>134</v>
      </c>
      <c r="EY553" s="140"/>
      <c r="EZ553" s="161">
        <v>10.220000000000001</v>
      </c>
      <c r="FA553" s="138"/>
      <c r="FB553" s="139" t="s">
        <v>134</v>
      </c>
      <c r="FC553" s="140"/>
      <c r="FD553" s="161">
        <v>14.35</v>
      </c>
      <c r="FE553" s="138"/>
      <c r="FF553" s="139" t="s">
        <v>134</v>
      </c>
      <c r="FG553" s="140"/>
      <c r="FH553" s="161">
        <v>14.35</v>
      </c>
      <c r="FI553" s="138"/>
      <c r="FJ553" s="139" t="s">
        <v>134</v>
      </c>
      <c r="FK553" s="140"/>
      <c r="FL553" s="161">
        <v>14.35</v>
      </c>
      <c r="FM553" s="138"/>
      <c r="FN553" s="139" t="s">
        <v>134</v>
      </c>
      <c r="FO553" s="140"/>
      <c r="FP553" s="161">
        <v>14.299999999999999</v>
      </c>
      <c r="FQ553" s="138"/>
      <c r="FR553" s="139" t="s">
        <v>134</v>
      </c>
      <c r="FS553" s="140"/>
      <c r="FT553" s="161">
        <v>14.299999999999999</v>
      </c>
      <c r="FU553" s="138"/>
      <c r="FV553" s="139" t="s">
        <v>134</v>
      </c>
      <c r="FW553" s="140"/>
      <c r="FX553" s="161">
        <v>14.299999999999999</v>
      </c>
      <c r="FY553" s="138"/>
      <c r="FZ553" s="139" t="s">
        <v>134</v>
      </c>
      <c r="GA553" s="140"/>
      <c r="GB553" s="161">
        <v>14.299999999999999</v>
      </c>
      <c r="GC553" s="138"/>
      <c r="GD553" s="139" t="s">
        <v>134</v>
      </c>
      <c r="GE553" s="140"/>
      <c r="GF553" s="161">
        <v>14.299999999999999</v>
      </c>
      <c r="GG553" s="138"/>
      <c r="GH553" s="139" t="s">
        <v>134</v>
      </c>
      <c r="GI553" s="140"/>
      <c r="GJ553" s="161">
        <v>14.299999999999999</v>
      </c>
      <c r="GK553" s="138"/>
      <c r="GL553" s="139" t="s">
        <v>134</v>
      </c>
      <c r="GM553" s="140"/>
      <c r="GN553" s="161">
        <v>14.299999999999999</v>
      </c>
      <c r="GO553" s="138"/>
      <c r="GP553" s="139" t="s">
        <v>134</v>
      </c>
      <c r="GQ553" s="140"/>
      <c r="GR553" s="161">
        <v>14.299999999999999</v>
      </c>
      <c r="GS553" s="138"/>
      <c r="GT553" s="139" t="s">
        <v>134</v>
      </c>
      <c r="GU553" s="140"/>
      <c r="GV553" s="161">
        <v>14.299999999999999</v>
      </c>
      <c r="GW553" s="138"/>
      <c r="GX553" s="139" t="s">
        <v>134</v>
      </c>
      <c r="GY553" s="140"/>
      <c r="GZ553" s="161">
        <v>14.299999999999999</v>
      </c>
      <c r="HA553" s="138"/>
      <c r="HB553" s="139" t="s">
        <v>134</v>
      </c>
      <c r="HC553" s="140"/>
      <c r="HD553" s="161">
        <v>14.299999999999999</v>
      </c>
      <c r="HE553" s="138"/>
      <c r="HF553" s="139" t="s">
        <v>134</v>
      </c>
      <c r="HG553" s="140"/>
      <c r="HH553" s="161">
        <v>14.299999999999999</v>
      </c>
      <c r="HI553" s="138"/>
      <c r="HJ553" s="139" t="s">
        <v>134</v>
      </c>
      <c r="HK553" s="140"/>
      <c r="HL553" s="161">
        <v>14.299999999999999</v>
      </c>
      <c r="HM553" s="138"/>
      <c r="HN553" s="139" t="s">
        <v>134</v>
      </c>
      <c r="HO553" s="140"/>
      <c r="HP553" s="161">
        <v>14.299999999999999</v>
      </c>
      <c r="HQ553" s="138"/>
      <c r="HR553" s="139" t="s">
        <v>134</v>
      </c>
      <c r="HS553" s="140"/>
      <c r="HT553" s="161">
        <v>14.299999999999999</v>
      </c>
      <c r="HU553" s="138"/>
      <c r="HV553" s="139" t="s">
        <v>134</v>
      </c>
      <c r="HW553" s="140"/>
      <c r="HX553" s="161">
        <v>14.299999999999999</v>
      </c>
      <c r="HY553" s="138"/>
      <c r="HZ553" s="139" t="s">
        <v>134</v>
      </c>
      <c r="IA553" s="140"/>
      <c r="IB553" s="161">
        <v>14.299999999999999</v>
      </c>
      <c r="IC553" s="138"/>
      <c r="ID553" s="139" t="s">
        <v>134</v>
      </c>
      <c r="IE553" s="140"/>
      <c r="IF553" s="161">
        <v>14.299999999999999</v>
      </c>
      <c r="IG553" s="138"/>
      <c r="IH553" s="139" t="s">
        <v>134</v>
      </c>
      <c r="II553" s="140"/>
      <c r="IJ553" s="161">
        <v>14.299999999999999</v>
      </c>
      <c r="IK553" s="138"/>
      <c r="IL553" s="139" t="s">
        <v>134</v>
      </c>
      <c r="IM553" s="140"/>
      <c r="IN553" s="161">
        <v>14.299999999999999</v>
      </c>
      <c r="IO553" s="138"/>
      <c r="IP553" s="139" t="s">
        <v>134</v>
      </c>
      <c r="IQ553" s="140"/>
    </row>
    <row r="554" spans="2:251" ht="23.5" customHeight="1" x14ac:dyDescent="0.4">
      <c r="B554" s="232" t="s">
        <v>115</v>
      </c>
      <c r="C554" s="233"/>
      <c r="D554" s="141" t="s">
        <v>8</v>
      </c>
      <c r="E554" s="142"/>
      <c r="F554" s="143" t="s">
        <v>8</v>
      </c>
      <c r="G554" s="144"/>
      <c r="H554" s="141" t="s">
        <v>8</v>
      </c>
      <c r="I554" s="142"/>
      <c r="J554" s="143" t="s">
        <v>8</v>
      </c>
      <c r="K554" s="144"/>
      <c r="L554" s="141" t="s">
        <v>8</v>
      </c>
      <c r="M554" s="142"/>
      <c r="N554" s="143" t="s">
        <v>8</v>
      </c>
      <c r="O554" s="144"/>
      <c r="P554" s="141" t="s">
        <v>8</v>
      </c>
      <c r="Q554" s="142"/>
      <c r="R554" s="143" t="s">
        <v>8</v>
      </c>
      <c r="S554" s="144"/>
      <c r="T554" s="141" t="s">
        <v>8</v>
      </c>
      <c r="U554" s="142"/>
      <c r="V554" s="143" t="s">
        <v>8</v>
      </c>
      <c r="W554" s="144"/>
      <c r="X554" s="141" t="s">
        <v>8</v>
      </c>
      <c r="Y554" s="142"/>
      <c r="Z554" s="143" t="s">
        <v>8</v>
      </c>
      <c r="AA554" s="144"/>
      <c r="AB554" s="141" t="s">
        <v>8</v>
      </c>
      <c r="AC554" s="142"/>
      <c r="AD554" s="143" t="s">
        <v>8</v>
      </c>
      <c r="AE554" s="144"/>
      <c r="AF554" s="141" t="s">
        <v>8</v>
      </c>
      <c r="AG554" s="142"/>
      <c r="AH554" s="143" t="s">
        <v>8</v>
      </c>
      <c r="AI554" s="144"/>
      <c r="AJ554" s="141" t="s">
        <v>8</v>
      </c>
      <c r="AK554" s="142"/>
      <c r="AL554" s="143" t="s">
        <v>8</v>
      </c>
      <c r="AM554" s="144"/>
      <c r="AN554" s="141" t="s">
        <v>8</v>
      </c>
      <c r="AO554" s="142"/>
      <c r="AP554" s="143" t="s">
        <v>8</v>
      </c>
      <c r="AQ554" s="144"/>
      <c r="AR554" s="141" t="s">
        <v>8</v>
      </c>
      <c r="AS554" s="142"/>
      <c r="AT554" s="143" t="s">
        <v>8</v>
      </c>
      <c r="AU554" s="144"/>
      <c r="AV554" s="162">
        <v>0.6</v>
      </c>
      <c r="AW554" s="142"/>
      <c r="AX554" s="155" t="s">
        <v>246</v>
      </c>
      <c r="AY554" s="156"/>
      <c r="AZ554" s="162">
        <v>0.6</v>
      </c>
      <c r="BA554" s="142"/>
      <c r="BB554" s="155" t="s">
        <v>246</v>
      </c>
      <c r="BC554" s="156"/>
      <c r="BD554" s="162">
        <v>0.6</v>
      </c>
      <c r="BE554" s="142"/>
      <c r="BF554" s="155" t="s">
        <v>246</v>
      </c>
      <c r="BG554" s="156"/>
      <c r="BH554" s="162">
        <v>0.6</v>
      </c>
      <c r="BI554" s="142"/>
      <c r="BJ554" s="155" t="s">
        <v>246</v>
      </c>
      <c r="BK554" s="156"/>
      <c r="BL554" s="141">
        <f>0.38+0.15</f>
        <v>0.53</v>
      </c>
      <c r="BM554" s="142"/>
      <c r="BN554" s="155" t="s">
        <v>134</v>
      </c>
      <c r="BO554" s="156"/>
      <c r="BP554" s="141">
        <v>0.48000000000000004</v>
      </c>
      <c r="BQ554" s="142"/>
      <c r="BR554" s="155" t="s">
        <v>134</v>
      </c>
      <c r="BS554" s="156"/>
      <c r="BT554" s="141">
        <f>1.48</f>
        <v>1.48</v>
      </c>
      <c r="BU554" s="142"/>
      <c r="BV554" s="155" t="s">
        <v>134</v>
      </c>
      <c r="BW554" s="156"/>
      <c r="BX554" s="141">
        <f>1.48</f>
        <v>1.48</v>
      </c>
      <c r="BY554" s="142"/>
      <c r="BZ554" s="155" t="s">
        <v>134</v>
      </c>
      <c r="CA554" s="156"/>
      <c r="CB554" s="141">
        <f>1.48</f>
        <v>1.48</v>
      </c>
      <c r="CC554" s="142"/>
      <c r="CD554" s="155" t="s">
        <v>134</v>
      </c>
      <c r="CE554" s="156"/>
      <c r="CF554" s="141">
        <f>1.48</f>
        <v>1.48</v>
      </c>
      <c r="CG554" s="142"/>
      <c r="CH554" s="155" t="s">
        <v>134</v>
      </c>
      <c r="CI554" s="156"/>
      <c r="CJ554" s="141">
        <f>1.48</f>
        <v>1.48</v>
      </c>
      <c r="CK554" s="142"/>
      <c r="CL554" s="155" t="s">
        <v>134</v>
      </c>
      <c r="CM554" s="156"/>
      <c r="CN554" s="141">
        <f>1.48</f>
        <v>1.48</v>
      </c>
      <c r="CO554" s="142"/>
      <c r="CP554" s="155" t="s">
        <v>134</v>
      </c>
      <c r="CQ554" s="156"/>
      <c r="CR554" s="141">
        <f>1.48</f>
        <v>1.48</v>
      </c>
      <c r="CS554" s="142"/>
      <c r="CT554" s="155" t="s">
        <v>134</v>
      </c>
      <c r="CU554" s="156"/>
      <c r="CV554" s="141">
        <f>1.48</f>
        <v>1.48</v>
      </c>
      <c r="CW554" s="142"/>
      <c r="CX554" s="155" t="s">
        <v>134</v>
      </c>
      <c r="CY554" s="156"/>
      <c r="CZ554" s="141">
        <f>1.48</f>
        <v>1.48</v>
      </c>
      <c r="DA554" s="142"/>
      <c r="DB554" s="155" t="s">
        <v>134</v>
      </c>
      <c r="DC554" s="156"/>
      <c r="DD554" s="141">
        <f>1.48</f>
        <v>1.48</v>
      </c>
      <c r="DE554" s="142"/>
      <c r="DF554" s="155" t="s">
        <v>134</v>
      </c>
      <c r="DG554" s="156"/>
      <c r="DH554" s="141">
        <f>1.48</f>
        <v>1.48</v>
      </c>
      <c r="DI554" s="142"/>
      <c r="DJ554" s="155" t="s">
        <v>134</v>
      </c>
      <c r="DK554" s="156"/>
      <c r="DL554" s="141">
        <v>0.95</v>
      </c>
      <c r="DM554" s="142"/>
      <c r="DN554" s="155" t="s">
        <v>134</v>
      </c>
      <c r="DO554" s="156"/>
      <c r="DP554" s="141">
        <v>0.95</v>
      </c>
      <c r="DQ554" s="142"/>
      <c r="DR554" s="155" t="s">
        <v>134</v>
      </c>
      <c r="DS554" s="156"/>
      <c r="DT554" s="141">
        <v>0.95</v>
      </c>
      <c r="DU554" s="142"/>
      <c r="DV554" s="155" t="s">
        <v>134</v>
      </c>
      <c r="DW554" s="156"/>
      <c r="DX554" s="141">
        <v>0.95</v>
      </c>
      <c r="DY554" s="142"/>
      <c r="DZ554" s="155" t="s">
        <v>134</v>
      </c>
      <c r="EA554" s="156"/>
      <c r="EB554" s="141">
        <v>0.95</v>
      </c>
      <c r="EC554" s="142"/>
      <c r="ED554" s="155" t="s">
        <v>134</v>
      </c>
      <c r="EE554" s="156"/>
      <c r="EF554" s="141">
        <v>0.95</v>
      </c>
      <c r="EG554" s="142"/>
      <c r="EH554" s="155" t="s">
        <v>134</v>
      </c>
      <c r="EI554" s="156"/>
      <c r="EJ554" s="141">
        <v>0.95</v>
      </c>
      <c r="EK554" s="142"/>
      <c r="EL554" s="155" t="s">
        <v>134</v>
      </c>
      <c r="EM554" s="156"/>
      <c r="EN554" s="141">
        <v>0.95</v>
      </c>
      <c r="EO554" s="142"/>
      <c r="EP554" s="155" t="s">
        <v>134</v>
      </c>
      <c r="EQ554" s="156"/>
      <c r="ER554" s="141">
        <v>0.95</v>
      </c>
      <c r="ES554" s="142"/>
      <c r="ET554" s="155" t="s">
        <v>134</v>
      </c>
      <c r="EU554" s="156"/>
      <c r="EV554" s="141">
        <v>0.95</v>
      </c>
      <c r="EW554" s="142"/>
      <c r="EX554" s="155" t="s">
        <v>134</v>
      </c>
      <c r="EY554" s="156"/>
      <c r="EZ554" s="141">
        <v>0.95</v>
      </c>
      <c r="FA554" s="142"/>
      <c r="FB554" s="155" t="s">
        <v>134</v>
      </c>
      <c r="FC554" s="156"/>
      <c r="FD554" s="141">
        <v>0.95</v>
      </c>
      <c r="FE554" s="142"/>
      <c r="FF554" s="155" t="s">
        <v>134</v>
      </c>
      <c r="FG554" s="156"/>
      <c r="FH554" s="141">
        <v>0.95</v>
      </c>
      <c r="FI554" s="142"/>
      <c r="FJ554" s="155" t="s">
        <v>134</v>
      </c>
      <c r="FK554" s="156"/>
      <c r="FL554" s="141">
        <v>0.95</v>
      </c>
      <c r="FM554" s="142"/>
      <c r="FN554" s="155" t="s">
        <v>134</v>
      </c>
      <c r="FO554" s="156"/>
      <c r="FP554" s="141">
        <v>0.89999999999999991</v>
      </c>
      <c r="FQ554" s="142"/>
      <c r="FR554" s="155" t="s">
        <v>134</v>
      </c>
      <c r="FS554" s="156"/>
      <c r="FT554" s="141">
        <v>0.89999999999999991</v>
      </c>
      <c r="FU554" s="142"/>
      <c r="FV554" s="155" t="s">
        <v>134</v>
      </c>
      <c r="FW554" s="156"/>
      <c r="FX554" s="141">
        <v>0.89999999999999991</v>
      </c>
      <c r="FY554" s="142"/>
      <c r="FZ554" s="155" t="s">
        <v>134</v>
      </c>
      <c r="GA554" s="156"/>
      <c r="GB554" s="141">
        <v>0.89999999999999991</v>
      </c>
      <c r="GC554" s="142"/>
      <c r="GD554" s="155" t="s">
        <v>134</v>
      </c>
      <c r="GE554" s="156"/>
      <c r="GF554" s="141">
        <v>0.89999999999999991</v>
      </c>
      <c r="GG554" s="142"/>
      <c r="GH554" s="155" t="s">
        <v>134</v>
      </c>
      <c r="GI554" s="156"/>
      <c r="GJ554" s="141">
        <v>0.89999999999999991</v>
      </c>
      <c r="GK554" s="142"/>
      <c r="GL554" s="155" t="s">
        <v>134</v>
      </c>
      <c r="GM554" s="156"/>
      <c r="GN554" s="141">
        <v>0.89999999999999991</v>
      </c>
      <c r="GO554" s="142"/>
      <c r="GP554" s="155" t="s">
        <v>134</v>
      </c>
      <c r="GQ554" s="156"/>
      <c r="GR554" s="141">
        <v>0.89999999999999991</v>
      </c>
      <c r="GS554" s="142"/>
      <c r="GT554" s="155" t="s">
        <v>134</v>
      </c>
      <c r="GU554" s="156"/>
      <c r="GV554" s="141">
        <v>0.89999999999999991</v>
      </c>
      <c r="GW554" s="142"/>
      <c r="GX554" s="155" t="s">
        <v>134</v>
      </c>
      <c r="GY554" s="156"/>
      <c r="GZ554" s="141">
        <v>0.89999999999999991</v>
      </c>
      <c r="HA554" s="142"/>
      <c r="HB554" s="155" t="s">
        <v>134</v>
      </c>
      <c r="HC554" s="156"/>
      <c r="HD554" s="141">
        <v>0.89999999999999991</v>
      </c>
      <c r="HE554" s="142"/>
      <c r="HF554" s="155" t="s">
        <v>134</v>
      </c>
      <c r="HG554" s="156"/>
      <c r="HH554" s="141">
        <v>0.89999999999999991</v>
      </c>
      <c r="HI554" s="142"/>
      <c r="HJ554" s="155" t="s">
        <v>134</v>
      </c>
      <c r="HK554" s="156"/>
      <c r="HL554" s="141">
        <v>0.89999999999999991</v>
      </c>
      <c r="HM554" s="142"/>
      <c r="HN554" s="155" t="s">
        <v>134</v>
      </c>
      <c r="HO554" s="156"/>
      <c r="HP554" s="141">
        <v>0.89999999999999991</v>
      </c>
      <c r="HQ554" s="142"/>
      <c r="HR554" s="155" t="s">
        <v>134</v>
      </c>
      <c r="HS554" s="156"/>
      <c r="HT554" s="141">
        <v>0.89999999999999991</v>
      </c>
      <c r="HU554" s="142"/>
      <c r="HV554" s="155" t="s">
        <v>134</v>
      </c>
      <c r="HW554" s="156"/>
      <c r="HX554" s="141">
        <v>0.89999999999999991</v>
      </c>
      <c r="HY554" s="142"/>
      <c r="HZ554" s="155" t="s">
        <v>134</v>
      </c>
      <c r="IA554" s="156"/>
      <c r="IB554" s="141">
        <v>0.89999999999999991</v>
      </c>
      <c r="IC554" s="142"/>
      <c r="ID554" s="155" t="s">
        <v>134</v>
      </c>
      <c r="IE554" s="156"/>
      <c r="IF554" s="141">
        <v>0.89999999999999991</v>
      </c>
      <c r="IG554" s="142"/>
      <c r="IH554" s="155" t="s">
        <v>134</v>
      </c>
      <c r="II554" s="156"/>
      <c r="IJ554" s="141">
        <v>0.89999999999999991</v>
      </c>
      <c r="IK554" s="142"/>
      <c r="IL554" s="155" t="s">
        <v>134</v>
      </c>
      <c r="IM554" s="156"/>
      <c r="IN554" s="141">
        <v>0.89999999999999991</v>
      </c>
      <c r="IO554" s="142"/>
      <c r="IP554" s="155" t="s">
        <v>134</v>
      </c>
      <c r="IQ554" s="156"/>
    </row>
    <row r="555" spans="2:251" ht="23.5" customHeight="1" x14ac:dyDescent="0.4">
      <c r="B555" s="234"/>
      <c r="C555" s="235"/>
      <c r="D555" s="137"/>
      <c r="E555" s="138"/>
      <c r="F555" s="145"/>
      <c r="G555" s="146"/>
      <c r="H555" s="137"/>
      <c r="I555" s="138"/>
      <c r="J555" s="145"/>
      <c r="K555" s="146"/>
      <c r="L555" s="137"/>
      <c r="M555" s="138"/>
      <c r="N555" s="145"/>
      <c r="O555" s="146"/>
      <c r="P555" s="137"/>
      <c r="Q555" s="138"/>
      <c r="R555" s="145"/>
      <c r="S555" s="146"/>
      <c r="T555" s="137"/>
      <c r="U555" s="138"/>
      <c r="V555" s="145"/>
      <c r="W555" s="146"/>
      <c r="X555" s="137"/>
      <c r="Y555" s="138"/>
      <c r="Z555" s="145"/>
      <c r="AA555" s="146"/>
      <c r="AB555" s="137"/>
      <c r="AC555" s="138"/>
      <c r="AD555" s="145"/>
      <c r="AE555" s="146"/>
      <c r="AF555" s="137"/>
      <c r="AG555" s="138"/>
      <c r="AH555" s="145"/>
      <c r="AI555" s="146"/>
      <c r="AJ555" s="137"/>
      <c r="AK555" s="138"/>
      <c r="AL555" s="145"/>
      <c r="AM555" s="146"/>
      <c r="AN555" s="137"/>
      <c r="AO555" s="138"/>
      <c r="AP555" s="145"/>
      <c r="AQ555" s="146"/>
      <c r="AR555" s="137"/>
      <c r="AS555" s="138"/>
      <c r="AT555" s="145"/>
      <c r="AU555" s="146"/>
      <c r="AV555" s="161">
        <f t="shared" ref="AV555" si="270">6.15</f>
        <v>6.15</v>
      </c>
      <c r="AW555" s="138"/>
      <c r="AX555" s="139" t="s">
        <v>134</v>
      </c>
      <c r="AY555" s="140"/>
      <c r="AZ555" s="161">
        <f t="shared" ref="AZ555" si="271">6.15</f>
        <v>6.15</v>
      </c>
      <c r="BA555" s="138"/>
      <c r="BB555" s="139" t="s">
        <v>134</v>
      </c>
      <c r="BC555" s="140"/>
      <c r="BD555" s="161">
        <f t="shared" ref="BD555" si="272">6.15</f>
        <v>6.15</v>
      </c>
      <c r="BE555" s="138"/>
      <c r="BF555" s="139" t="s">
        <v>134</v>
      </c>
      <c r="BG555" s="140"/>
      <c r="BH555" s="161">
        <f t="shared" ref="BH555" si="273">6.15</f>
        <v>6.15</v>
      </c>
      <c r="BI555" s="138"/>
      <c r="BJ555" s="139" t="s">
        <v>134</v>
      </c>
      <c r="BK555" s="140"/>
      <c r="BL555" s="137"/>
      <c r="BM555" s="138"/>
      <c r="BN555" s="139"/>
      <c r="BO555" s="140"/>
      <c r="BP555" s="137">
        <v>-0.05</v>
      </c>
      <c r="BQ555" s="138"/>
      <c r="BR555" s="139"/>
      <c r="BS555" s="140"/>
      <c r="BT555" s="137">
        <v>-0.05</v>
      </c>
      <c r="BU555" s="138"/>
      <c r="BV555" s="139"/>
      <c r="BW555" s="140"/>
      <c r="BX555" s="137">
        <v>-0.05</v>
      </c>
      <c r="BY555" s="138"/>
      <c r="BZ555" s="139"/>
      <c r="CA555" s="140"/>
      <c r="CB555" s="137">
        <v>-0.05</v>
      </c>
      <c r="CC555" s="138"/>
      <c r="CD555" s="139"/>
      <c r="CE555" s="140"/>
      <c r="CF555" s="137">
        <v>-0.05</v>
      </c>
      <c r="CG555" s="138"/>
      <c r="CH555" s="139"/>
      <c r="CI555" s="140"/>
      <c r="CJ555" s="137">
        <v>-0.05</v>
      </c>
      <c r="CK555" s="138"/>
      <c r="CL555" s="139"/>
      <c r="CM555" s="140"/>
      <c r="CN555" s="137">
        <v>-0.05</v>
      </c>
      <c r="CO555" s="138"/>
      <c r="CP555" s="139"/>
      <c r="CQ555" s="140"/>
      <c r="CR555" s="137">
        <v>-0.05</v>
      </c>
      <c r="CS555" s="138"/>
      <c r="CT555" s="139"/>
      <c r="CU555" s="140"/>
      <c r="CV555" s="137">
        <v>-0.05</v>
      </c>
      <c r="CW555" s="138"/>
      <c r="CX555" s="139"/>
      <c r="CY555" s="140"/>
      <c r="CZ555" s="137">
        <v>-0.05</v>
      </c>
      <c r="DA555" s="138"/>
      <c r="DB555" s="139"/>
      <c r="DC555" s="140"/>
      <c r="DD555" s="137">
        <v>-0.05</v>
      </c>
      <c r="DE555" s="138"/>
      <c r="DF555" s="139"/>
      <c r="DG555" s="140"/>
      <c r="DH555" s="137">
        <v>-0.05</v>
      </c>
      <c r="DI555" s="138"/>
      <c r="DJ555" s="139"/>
      <c r="DK555" s="140"/>
      <c r="DL555" s="137">
        <v>-0.05</v>
      </c>
      <c r="DM555" s="138"/>
      <c r="DN555" s="139"/>
      <c r="DO555" s="140"/>
      <c r="DP555" s="137">
        <v>-0.05</v>
      </c>
      <c r="DQ555" s="138"/>
      <c r="DR555" s="139"/>
      <c r="DS555" s="140"/>
      <c r="DT555" s="137">
        <v>-0.05</v>
      </c>
      <c r="DU555" s="138"/>
      <c r="DV555" s="139"/>
      <c r="DW555" s="140"/>
      <c r="DX555" s="137">
        <v>-0.05</v>
      </c>
      <c r="DY555" s="138"/>
      <c r="DZ555" s="139"/>
      <c r="EA555" s="140"/>
      <c r="EB555" s="137">
        <v>-0.05</v>
      </c>
      <c r="EC555" s="138"/>
      <c r="ED555" s="139"/>
      <c r="EE555" s="140"/>
      <c r="EF555" s="137">
        <v>-0.05</v>
      </c>
      <c r="EG555" s="138"/>
      <c r="EH555" s="139"/>
      <c r="EI555" s="140"/>
      <c r="EJ555" s="137">
        <v>-0.05</v>
      </c>
      <c r="EK555" s="138"/>
      <c r="EL555" s="139"/>
      <c r="EM555" s="140"/>
      <c r="EN555" s="137">
        <v>-0.05</v>
      </c>
      <c r="EO555" s="138"/>
      <c r="EP555" s="139"/>
      <c r="EQ555" s="140"/>
      <c r="ER555" s="137">
        <v>-0.05</v>
      </c>
      <c r="ES555" s="138"/>
      <c r="ET555" s="139"/>
      <c r="EU555" s="140"/>
      <c r="EV555" s="137">
        <v>-0.05</v>
      </c>
      <c r="EW555" s="138"/>
      <c r="EX555" s="139"/>
      <c r="EY555" s="140"/>
      <c r="EZ555" s="137">
        <v>-0.05</v>
      </c>
      <c r="FA555" s="138"/>
      <c r="FB555" s="139"/>
      <c r="FC555" s="140"/>
      <c r="FD555" s="137">
        <v>-0.05</v>
      </c>
      <c r="FE555" s="138"/>
      <c r="FF555" s="139"/>
      <c r="FG555" s="140"/>
      <c r="FH555" s="137">
        <v>-0.05</v>
      </c>
      <c r="FI555" s="138"/>
      <c r="FJ555" s="139"/>
      <c r="FK555" s="140"/>
      <c r="FL555" s="137">
        <v>-0.05</v>
      </c>
      <c r="FM555" s="138"/>
      <c r="FN555" s="139"/>
      <c r="FO555" s="140"/>
      <c r="FP555" s="137">
        <v>-0.1</v>
      </c>
      <c r="FQ555" s="138"/>
      <c r="FR555" s="139"/>
      <c r="FS555" s="140"/>
      <c r="FT555" s="137">
        <v>-0.1</v>
      </c>
      <c r="FU555" s="138"/>
      <c r="FV555" s="139"/>
      <c r="FW555" s="140"/>
      <c r="FX555" s="137">
        <v>-0.1</v>
      </c>
      <c r="FY555" s="138"/>
      <c r="FZ555" s="139"/>
      <c r="GA555" s="140"/>
      <c r="GB555" s="137">
        <v>-0.1</v>
      </c>
      <c r="GC555" s="138"/>
      <c r="GD555" s="139"/>
      <c r="GE555" s="140"/>
      <c r="GF555" s="137">
        <v>-0.1</v>
      </c>
      <c r="GG555" s="138"/>
      <c r="GH555" s="139"/>
      <c r="GI555" s="140"/>
      <c r="GJ555" s="137">
        <v>-0.1</v>
      </c>
      <c r="GK555" s="138"/>
      <c r="GL555" s="139"/>
      <c r="GM555" s="140"/>
      <c r="GN555" s="137">
        <v>-0.1</v>
      </c>
      <c r="GO555" s="138"/>
      <c r="GP555" s="139"/>
      <c r="GQ555" s="140"/>
      <c r="GR555" s="137">
        <v>-0.1</v>
      </c>
      <c r="GS555" s="138"/>
      <c r="GT555" s="139"/>
      <c r="GU555" s="140"/>
      <c r="GV555" s="137">
        <v>-0.1</v>
      </c>
      <c r="GW555" s="138"/>
      <c r="GX555" s="139"/>
      <c r="GY555" s="140"/>
      <c r="GZ555" s="137">
        <v>-0.1</v>
      </c>
      <c r="HA555" s="138"/>
      <c r="HB555" s="139"/>
      <c r="HC555" s="140"/>
      <c r="HD555" s="137">
        <v>-0.1</v>
      </c>
      <c r="HE555" s="138"/>
      <c r="HF555" s="139"/>
      <c r="HG555" s="140"/>
      <c r="HH555" s="137">
        <v>-0.1</v>
      </c>
      <c r="HI555" s="138"/>
      <c r="HJ555" s="139"/>
      <c r="HK555" s="140"/>
      <c r="HL555" s="137">
        <v>-0.1</v>
      </c>
      <c r="HM555" s="138"/>
      <c r="HN555" s="139"/>
      <c r="HO555" s="140"/>
      <c r="HP555" s="137">
        <v>-0.1</v>
      </c>
      <c r="HQ555" s="138"/>
      <c r="HR555" s="139"/>
      <c r="HS555" s="140"/>
      <c r="HT555" s="137">
        <v>-0.1</v>
      </c>
      <c r="HU555" s="138"/>
      <c r="HV555" s="139"/>
      <c r="HW555" s="140"/>
      <c r="HX555" s="137">
        <v>-0.1</v>
      </c>
      <c r="HY555" s="138"/>
      <c r="HZ555" s="139"/>
      <c r="IA555" s="140"/>
      <c r="IB555" s="137">
        <v>-0.1</v>
      </c>
      <c r="IC555" s="138"/>
      <c r="ID555" s="139"/>
      <c r="IE555" s="140"/>
      <c r="IF555" s="137">
        <v>-0.1</v>
      </c>
      <c r="IG555" s="138"/>
      <c r="IH555" s="139"/>
      <c r="II555" s="140"/>
      <c r="IJ555" s="137">
        <v>-0.1</v>
      </c>
      <c r="IK555" s="138"/>
      <c r="IL555" s="139"/>
      <c r="IM555" s="140"/>
      <c r="IN555" s="137">
        <v>-0.1</v>
      </c>
      <c r="IO555" s="138"/>
      <c r="IP555" s="139"/>
      <c r="IQ555" s="140"/>
    </row>
    <row r="556" spans="2:251" ht="23.5" customHeight="1" x14ac:dyDescent="0.4">
      <c r="B556" s="232" t="s">
        <v>116</v>
      </c>
      <c r="C556" s="233"/>
      <c r="D556" s="141" t="s">
        <v>8</v>
      </c>
      <c r="E556" s="142"/>
      <c r="F556" s="143" t="s">
        <v>8</v>
      </c>
      <c r="G556" s="144"/>
      <c r="H556" s="141" t="s">
        <v>8</v>
      </c>
      <c r="I556" s="142"/>
      <c r="J556" s="143" t="s">
        <v>8</v>
      </c>
      <c r="K556" s="144"/>
      <c r="L556" s="141" t="s">
        <v>8</v>
      </c>
      <c r="M556" s="142"/>
      <c r="N556" s="143" t="s">
        <v>8</v>
      </c>
      <c r="O556" s="144"/>
      <c r="P556" s="141" t="s">
        <v>8</v>
      </c>
      <c r="Q556" s="142"/>
      <c r="R556" s="143" t="s">
        <v>8</v>
      </c>
      <c r="S556" s="144"/>
      <c r="T556" s="141" t="s">
        <v>8</v>
      </c>
      <c r="U556" s="142"/>
      <c r="V556" s="143" t="s">
        <v>8</v>
      </c>
      <c r="W556" s="144"/>
      <c r="X556" s="141" t="s">
        <v>8</v>
      </c>
      <c r="Y556" s="142"/>
      <c r="Z556" s="143" t="s">
        <v>8</v>
      </c>
      <c r="AA556" s="144"/>
      <c r="AB556" s="141" t="s">
        <v>8</v>
      </c>
      <c r="AC556" s="142"/>
      <c r="AD556" s="143" t="s">
        <v>8</v>
      </c>
      <c r="AE556" s="144"/>
      <c r="AF556" s="141" t="s">
        <v>8</v>
      </c>
      <c r="AG556" s="142"/>
      <c r="AH556" s="143" t="s">
        <v>8</v>
      </c>
      <c r="AI556" s="144"/>
      <c r="AJ556" s="141" t="s">
        <v>8</v>
      </c>
      <c r="AK556" s="142"/>
      <c r="AL556" s="143" t="s">
        <v>8</v>
      </c>
      <c r="AM556" s="144"/>
      <c r="AN556" s="141" t="s">
        <v>8</v>
      </c>
      <c r="AO556" s="142"/>
      <c r="AP556" s="143" t="s">
        <v>8</v>
      </c>
      <c r="AQ556" s="144"/>
      <c r="AR556" s="141" t="s">
        <v>8</v>
      </c>
      <c r="AS556" s="142"/>
      <c r="AT556" s="143" t="s">
        <v>8</v>
      </c>
      <c r="AU556" s="144"/>
      <c r="AV556" s="162">
        <v>0.6</v>
      </c>
      <c r="AW556" s="142"/>
      <c r="AX556" s="155" t="s">
        <v>246</v>
      </c>
      <c r="AY556" s="156"/>
      <c r="AZ556" s="162">
        <v>0.6</v>
      </c>
      <c r="BA556" s="142"/>
      <c r="BB556" s="155" t="s">
        <v>246</v>
      </c>
      <c r="BC556" s="156"/>
      <c r="BD556" s="162">
        <v>0.6</v>
      </c>
      <c r="BE556" s="142"/>
      <c r="BF556" s="155" t="s">
        <v>246</v>
      </c>
      <c r="BG556" s="156"/>
      <c r="BH556" s="162">
        <v>0.6</v>
      </c>
      <c r="BI556" s="142"/>
      <c r="BJ556" s="155" t="s">
        <v>246</v>
      </c>
      <c r="BK556" s="156"/>
      <c r="BL556" s="162">
        <v>0.6</v>
      </c>
      <c r="BM556" s="142"/>
      <c r="BN556" s="155" t="s">
        <v>246</v>
      </c>
      <c r="BO556" s="156"/>
      <c r="BP556" s="162">
        <v>0.6</v>
      </c>
      <c r="BQ556" s="142"/>
      <c r="BR556" s="155" t="s">
        <v>246</v>
      </c>
      <c r="BS556" s="156"/>
      <c r="BT556" s="162">
        <v>0.6</v>
      </c>
      <c r="BU556" s="142"/>
      <c r="BV556" s="155" t="s">
        <v>246</v>
      </c>
      <c r="BW556" s="156"/>
      <c r="BX556" s="162">
        <v>0.6</v>
      </c>
      <c r="BY556" s="142"/>
      <c r="BZ556" s="155" t="s">
        <v>246</v>
      </c>
      <c r="CA556" s="156"/>
      <c r="CB556" s="162">
        <v>0.6</v>
      </c>
      <c r="CC556" s="142"/>
      <c r="CD556" s="155" t="s">
        <v>246</v>
      </c>
      <c r="CE556" s="156"/>
      <c r="CF556" s="162">
        <v>0.6</v>
      </c>
      <c r="CG556" s="142"/>
      <c r="CH556" s="155" t="s">
        <v>246</v>
      </c>
      <c r="CI556" s="156"/>
      <c r="CJ556" s="162">
        <v>0.6</v>
      </c>
      <c r="CK556" s="142"/>
      <c r="CL556" s="155" t="s">
        <v>246</v>
      </c>
      <c r="CM556" s="156"/>
      <c r="CN556" s="162">
        <v>0.6</v>
      </c>
      <c r="CO556" s="142"/>
      <c r="CP556" s="155" t="s">
        <v>246</v>
      </c>
      <c r="CQ556" s="156"/>
      <c r="CR556" s="162">
        <v>0.6</v>
      </c>
      <c r="CS556" s="142"/>
      <c r="CT556" s="155" t="s">
        <v>246</v>
      </c>
      <c r="CU556" s="156"/>
      <c r="CV556" s="162">
        <v>0.6</v>
      </c>
      <c r="CW556" s="142"/>
      <c r="CX556" s="155" t="s">
        <v>246</v>
      </c>
      <c r="CY556" s="156"/>
      <c r="CZ556" s="162">
        <v>0.6</v>
      </c>
      <c r="DA556" s="142"/>
      <c r="DB556" s="155" t="s">
        <v>246</v>
      </c>
      <c r="DC556" s="156"/>
      <c r="DD556" s="162">
        <v>0.6</v>
      </c>
      <c r="DE556" s="142"/>
      <c r="DF556" s="155" t="s">
        <v>246</v>
      </c>
      <c r="DG556" s="156"/>
      <c r="DH556" s="162">
        <v>0.6</v>
      </c>
      <c r="DI556" s="142"/>
      <c r="DJ556" s="155" t="s">
        <v>246</v>
      </c>
      <c r="DK556" s="156"/>
      <c r="DL556" s="162">
        <v>0.6</v>
      </c>
      <c r="DM556" s="142"/>
      <c r="DN556" s="155" t="s">
        <v>246</v>
      </c>
      <c r="DO556" s="156"/>
      <c r="DP556" s="162">
        <v>0.6</v>
      </c>
      <c r="DQ556" s="142"/>
      <c r="DR556" s="155" t="s">
        <v>246</v>
      </c>
      <c r="DS556" s="156"/>
      <c r="DT556" s="162">
        <v>0.6</v>
      </c>
      <c r="DU556" s="142"/>
      <c r="DV556" s="155" t="s">
        <v>246</v>
      </c>
      <c r="DW556" s="156"/>
      <c r="DX556" s="162">
        <v>0.6</v>
      </c>
      <c r="DY556" s="142"/>
      <c r="DZ556" s="155" t="s">
        <v>246</v>
      </c>
      <c r="EA556" s="156"/>
      <c r="EB556" s="162">
        <v>0.6</v>
      </c>
      <c r="EC556" s="142"/>
      <c r="ED556" s="155" t="s">
        <v>246</v>
      </c>
      <c r="EE556" s="156"/>
      <c r="EF556" s="162">
        <v>0.6</v>
      </c>
      <c r="EG556" s="142"/>
      <c r="EH556" s="155" t="s">
        <v>246</v>
      </c>
      <c r="EI556" s="156"/>
      <c r="EJ556" s="162">
        <v>0.6</v>
      </c>
      <c r="EK556" s="142"/>
      <c r="EL556" s="155" t="s">
        <v>246</v>
      </c>
      <c r="EM556" s="156"/>
      <c r="EN556" s="162">
        <v>0.6</v>
      </c>
      <c r="EO556" s="142"/>
      <c r="EP556" s="155" t="s">
        <v>246</v>
      </c>
      <c r="EQ556" s="156"/>
      <c r="ER556" s="162">
        <v>0.6</v>
      </c>
      <c r="ES556" s="142"/>
      <c r="ET556" s="155" t="s">
        <v>246</v>
      </c>
      <c r="EU556" s="156"/>
      <c r="EV556" s="162">
        <v>0.6</v>
      </c>
      <c r="EW556" s="142"/>
      <c r="EX556" s="155" t="s">
        <v>246</v>
      </c>
      <c r="EY556" s="156"/>
      <c r="EZ556" s="162">
        <v>0.6</v>
      </c>
      <c r="FA556" s="142"/>
      <c r="FB556" s="155" t="s">
        <v>246</v>
      </c>
      <c r="FC556" s="156"/>
      <c r="FD556" s="162">
        <v>0.6</v>
      </c>
      <c r="FE556" s="142"/>
      <c r="FF556" s="155" t="s">
        <v>246</v>
      </c>
      <c r="FG556" s="156"/>
      <c r="FH556" s="162">
        <v>0.6</v>
      </c>
      <c r="FI556" s="142"/>
      <c r="FJ556" s="155" t="s">
        <v>246</v>
      </c>
      <c r="FK556" s="156"/>
      <c r="FL556" s="162">
        <v>0.6</v>
      </c>
      <c r="FM556" s="142"/>
      <c r="FN556" s="155" t="s">
        <v>246</v>
      </c>
      <c r="FO556" s="156"/>
      <c r="FP556" s="162">
        <v>0.6</v>
      </c>
      <c r="FQ556" s="142"/>
      <c r="FR556" s="155" t="s">
        <v>246</v>
      </c>
      <c r="FS556" s="156"/>
      <c r="FT556" s="162">
        <v>0.6</v>
      </c>
      <c r="FU556" s="142"/>
      <c r="FV556" s="155" t="s">
        <v>246</v>
      </c>
      <c r="FW556" s="156"/>
      <c r="FX556" s="162">
        <v>0.6</v>
      </c>
      <c r="FY556" s="142"/>
      <c r="FZ556" s="155" t="s">
        <v>246</v>
      </c>
      <c r="GA556" s="156"/>
      <c r="GB556" s="141">
        <v>1.63</v>
      </c>
      <c r="GC556" s="142"/>
      <c r="GD556" s="155" t="s">
        <v>134</v>
      </c>
      <c r="GE556" s="156"/>
      <c r="GF556" s="141">
        <v>1.63</v>
      </c>
      <c r="GG556" s="142"/>
      <c r="GH556" s="155" t="s">
        <v>134</v>
      </c>
      <c r="GI556" s="156"/>
      <c r="GJ556" s="141">
        <v>1.63</v>
      </c>
      <c r="GK556" s="142"/>
      <c r="GL556" s="155" t="s">
        <v>134</v>
      </c>
      <c r="GM556" s="156"/>
      <c r="GN556" s="141">
        <v>1.63</v>
      </c>
      <c r="GO556" s="142"/>
      <c r="GP556" s="155" t="s">
        <v>134</v>
      </c>
      <c r="GQ556" s="156"/>
      <c r="GR556" s="141">
        <v>1.63</v>
      </c>
      <c r="GS556" s="142"/>
      <c r="GT556" s="155" t="s">
        <v>134</v>
      </c>
      <c r="GU556" s="156"/>
      <c r="GV556" s="141">
        <v>1.63</v>
      </c>
      <c r="GW556" s="142"/>
      <c r="GX556" s="155" t="s">
        <v>134</v>
      </c>
      <c r="GY556" s="156"/>
      <c r="GZ556" s="141">
        <v>1.63</v>
      </c>
      <c r="HA556" s="142"/>
      <c r="HB556" s="155" t="s">
        <v>134</v>
      </c>
      <c r="HC556" s="156"/>
      <c r="HD556" s="141">
        <v>1.63</v>
      </c>
      <c r="HE556" s="142"/>
      <c r="HF556" s="155" t="s">
        <v>134</v>
      </c>
      <c r="HG556" s="156"/>
      <c r="HH556" s="141">
        <v>1.63</v>
      </c>
      <c r="HI556" s="142"/>
      <c r="HJ556" s="155" t="s">
        <v>134</v>
      </c>
      <c r="HK556" s="156"/>
      <c r="HL556" s="141">
        <v>1.63</v>
      </c>
      <c r="HM556" s="142"/>
      <c r="HN556" s="155" t="s">
        <v>134</v>
      </c>
      <c r="HO556" s="156"/>
      <c r="HP556" s="141">
        <v>1.63</v>
      </c>
      <c r="HQ556" s="142"/>
      <c r="HR556" s="155" t="s">
        <v>134</v>
      </c>
      <c r="HS556" s="156"/>
      <c r="HT556" s="141">
        <v>1.63</v>
      </c>
      <c r="HU556" s="142"/>
      <c r="HV556" s="155" t="s">
        <v>134</v>
      </c>
      <c r="HW556" s="156"/>
      <c r="HX556" s="141">
        <v>1.63</v>
      </c>
      <c r="HY556" s="142"/>
      <c r="HZ556" s="155" t="s">
        <v>134</v>
      </c>
      <c r="IA556" s="156"/>
      <c r="IB556" s="141">
        <v>1.63</v>
      </c>
      <c r="IC556" s="142"/>
      <c r="ID556" s="155" t="s">
        <v>134</v>
      </c>
      <c r="IE556" s="156"/>
      <c r="IF556" s="141">
        <v>1.63</v>
      </c>
      <c r="IG556" s="142"/>
      <c r="IH556" s="155" t="s">
        <v>134</v>
      </c>
      <c r="II556" s="156"/>
      <c r="IJ556" s="141">
        <v>1.63</v>
      </c>
      <c r="IK556" s="142"/>
      <c r="IL556" s="155" t="s">
        <v>134</v>
      </c>
      <c r="IM556" s="156"/>
      <c r="IN556" s="141">
        <v>1.63</v>
      </c>
      <c r="IO556" s="142"/>
      <c r="IP556" s="155" t="s">
        <v>134</v>
      </c>
      <c r="IQ556" s="156"/>
    </row>
    <row r="557" spans="2:251" ht="23.5" customHeight="1" x14ac:dyDescent="0.4">
      <c r="B557" s="234"/>
      <c r="C557" s="235"/>
      <c r="D557" s="137"/>
      <c r="E557" s="138"/>
      <c r="F557" s="145"/>
      <c r="G557" s="146"/>
      <c r="H557" s="137"/>
      <c r="I557" s="138"/>
      <c r="J557" s="145"/>
      <c r="K557" s="146"/>
      <c r="L557" s="137"/>
      <c r="M557" s="138"/>
      <c r="N557" s="145"/>
      <c r="O557" s="146"/>
      <c r="P557" s="137"/>
      <c r="Q557" s="138"/>
      <c r="R557" s="145"/>
      <c r="S557" s="146"/>
      <c r="T557" s="137"/>
      <c r="U557" s="138"/>
      <c r="V557" s="145"/>
      <c r="W557" s="146"/>
      <c r="X557" s="137"/>
      <c r="Y557" s="138"/>
      <c r="Z557" s="145"/>
      <c r="AA557" s="146"/>
      <c r="AB557" s="137"/>
      <c r="AC557" s="138"/>
      <c r="AD557" s="145"/>
      <c r="AE557" s="146"/>
      <c r="AF557" s="137"/>
      <c r="AG557" s="138"/>
      <c r="AH557" s="145"/>
      <c r="AI557" s="146"/>
      <c r="AJ557" s="137"/>
      <c r="AK557" s="138"/>
      <c r="AL557" s="145"/>
      <c r="AM557" s="146"/>
      <c r="AN557" s="137"/>
      <c r="AO557" s="138"/>
      <c r="AP557" s="145"/>
      <c r="AQ557" s="146"/>
      <c r="AR557" s="137"/>
      <c r="AS557" s="138"/>
      <c r="AT557" s="145"/>
      <c r="AU557" s="146"/>
      <c r="AV557" s="161">
        <f t="shared" ref="AV557" si="274">6.15</f>
        <v>6.15</v>
      </c>
      <c r="AW557" s="138"/>
      <c r="AX557" s="139" t="s">
        <v>134</v>
      </c>
      <c r="AY557" s="140"/>
      <c r="AZ557" s="161">
        <f t="shared" ref="AZ557" si="275">6.15</f>
        <v>6.15</v>
      </c>
      <c r="BA557" s="138"/>
      <c r="BB557" s="139" t="s">
        <v>134</v>
      </c>
      <c r="BC557" s="140"/>
      <c r="BD557" s="161">
        <f t="shared" ref="BD557" si="276">6.15</f>
        <v>6.15</v>
      </c>
      <c r="BE557" s="138"/>
      <c r="BF557" s="139" t="s">
        <v>134</v>
      </c>
      <c r="BG557" s="140"/>
      <c r="BH557" s="161">
        <f t="shared" ref="BH557" si="277">6.15</f>
        <v>6.15</v>
      </c>
      <c r="BI557" s="138"/>
      <c r="BJ557" s="139" t="s">
        <v>134</v>
      </c>
      <c r="BK557" s="140"/>
      <c r="BL557" s="161">
        <f t="shared" ref="BL557" si="278">6.15</f>
        <v>6.15</v>
      </c>
      <c r="BM557" s="138"/>
      <c r="BN557" s="139" t="s">
        <v>134</v>
      </c>
      <c r="BO557" s="140"/>
      <c r="BP557" s="161">
        <v>6.1000000000000005</v>
      </c>
      <c r="BQ557" s="138"/>
      <c r="BR557" s="139" t="s">
        <v>134</v>
      </c>
      <c r="BS557" s="140"/>
      <c r="BT557" s="161">
        <v>6.1000000000000005</v>
      </c>
      <c r="BU557" s="138"/>
      <c r="BV557" s="139" t="s">
        <v>134</v>
      </c>
      <c r="BW557" s="140"/>
      <c r="BX557" s="161">
        <v>6.1000000000000005</v>
      </c>
      <c r="BY557" s="138"/>
      <c r="BZ557" s="139" t="s">
        <v>134</v>
      </c>
      <c r="CA557" s="140"/>
      <c r="CB557" s="161">
        <v>6.1000000000000005</v>
      </c>
      <c r="CC557" s="138"/>
      <c r="CD557" s="139" t="s">
        <v>134</v>
      </c>
      <c r="CE557" s="140"/>
      <c r="CF557" s="161">
        <v>6.1000000000000005</v>
      </c>
      <c r="CG557" s="138"/>
      <c r="CH557" s="139" t="s">
        <v>134</v>
      </c>
      <c r="CI557" s="140"/>
      <c r="CJ557" s="161">
        <v>6.1000000000000005</v>
      </c>
      <c r="CK557" s="138"/>
      <c r="CL557" s="139" t="s">
        <v>134</v>
      </c>
      <c r="CM557" s="140"/>
      <c r="CN557" s="161">
        <v>6.1000000000000005</v>
      </c>
      <c r="CO557" s="138"/>
      <c r="CP557" s="139" t="s">
        <v>134</v>
      </c>
      <c r="CQ557" s="140"/>
      <c r="CR557" s="161">
        <v>6.1000000000000005</v>
      </c>
      <c r="CS557" s="138"/>
      <c r="CT557" s="139" t="s">
        <v>134</v>
      </c>
      <c r="CU557" s="140"/>
      <c r="CV557" s="161">
        <v>6.1000000000000005</v>
      </c>
      <c r="CW557" s="138"/>
      <c r="CX557" s="139" t="s">
        <v>134</v>
      </c>
      <c r="CY557" s="140"/>
      <c r="CZ557" s="161">
        <v>10.220000000000001</v>
      </c>
      <c r="DA557" s="138"/>
      <c r="DB557" s="139" t="s">
        <v>134</v>
      </c>
      <c r="DC557" s="140"/>
      <c r="DD557" s="161">
        <v>10.220000000000001</v>
      </c>
      <c r="DE557" s="138"/>
      <c r="DF557" s="139" t="s">
        <v>134</v>
      </c>
      <c r="DG557" s="140"/>
      <c r="DH557" s="161">
        <v>10.220000000000001</v>
      </c>
      <c r="DI557" s="138"/>
      <c r="DJ557" s="139" t="s">
        <v>134</v>
      </c>
      <c r="DK557" s="140"/>
      <c r="DL557" s="161">
        <v>10.220000000000001</v>
      </c>
      <c r="DM557" s="138"/>
      <c r="DN557" s="139" t="s">
        <v>134</v>
      </c>
      <c r="DO557" s="140"/>
      <c r="DP557" s="161">
        <v>10.220000000000001</v>
      </c>
      <c r="DQ557" s="138"/>
      <c r="DR557" s="139" t="s">
        <v>134</v>
      </c>
      <c r="DS557" s="140"/>
      <c r="DT557" s="161">
        <v>10.220000000000001</v>
      </c>
      <c r="DU557" s="138"/>
      <c r="DV557" s="139" t="s">
        <v>134</v>
      </c>
      <c r="DW557" s="140"/>
      <c r="DX557" s="161">
        <v>10.220000000000001</v>
      </c>
      <c r="DY557" s="138"/>
      <c r="DZ557" s="139" t="s">
        <v>134</v>
      </c>
      <c r="EA557" s="140"/>
      <c r="EB557" s="161">
        <v>10.220000000000001</v>
      </c>
      <c r="EC557" s="138"/>
      <c r="ED557" s="139" t="s">
        <v>134</v>
      </c>
      <c r="EE557" s="140"/>
      <c r="EF557" s="161">
        <v>10.220000000000001</v>
      </c>
      <c r="EG557" s="138"/>
      <c r="EH557" s="139" t="s">
        <v>134</v>
      </c>
      <c r="EI557" s="140"/>
      <c r="EJ557" s="161">
        <v>10.220000000000001</v>
      </c>
      <c r="EK557" s="138"/>
      <c r="EL557" s="139" t="s">
        <v>134</v>
      </c>
      <c r="EM557" s="140"/>
      <c r="EN557" s="161">
        <v>10.220000000000001</v>
      </c>
      <c r="EO557" s="138"/>
      <c r="EP557" s="139" t="s">
        <v>134</v>
      </c>
      <c r="EQ557" s="140"/>
      <c r="ER557" s="161">
        <v>10.220000000000001</v>
      </c>
      <c r="ES557" s="138"/>
      <c r="ET557" s="139" t="s">
        <v>134</v>
      </c>
      <c r="EU557" s="140"/>
      <c r="EV557" s="161">
        <v>10.220000000000001</v>
      </c>
      <c r="EW557" s="138"/>
      <c r="EX557" s="139" t="s">
        <v>134</v>
      </c>
      <c r="EY557" s="140"/>
      <c r="EZ557" s="161">
        <v>10.220000000000001</v>
      </c>
      <c r="FA557" s="138"/>
      <c r="FB557" s="139" t="s">
        <v>134</v>
      </c>
      <c r="FC557" s="140"/>
      <c r="FD557" s="161">
        <v>14.35</v>
      </c>
      <c r="FE557" s="138"/>
      <c r="FF557" s="139" t="s">
        <v>134</v>
      </c>
      <c r="FG557" s="140"/>
      <c r="FH557" s="161">
        <v>14.35</v>
      </c>
      <c r="FI557" s="138"/>
      <c r="FJ557" s="139" t="s">
        <v>134</v>
      </c>
      <c r="FK557" s="140"/>
      <c r="FL557" s="161">
        <v>14.35</v>
      </c>
      <c r="FM557" s="138"/>
      <c r="FN557" s="139" t="s">
        <v>134</v>
      </c>
      <c r="FO557" s="140"/>
      <c r="FP557" s="161">
        <v>14.299999999999999</v>
      </c>
      <c r="FQ557" s="138"/>
      <c r="FR557" s="139" t="s">
        <v>134</v>
      </c>
      <c r="FS557" s="140"/>
      <c r="FT557" s="161">
        <v>14.299999999999999</v>
      </c>
      <c r="FU557" s="138"/>
      <c r="FV557" s="139" t="s">
        <v>134</v>
      </c>
      <c r="FW557" s="140"/>
      <c r="FX557" s="161">
        <v>14.299999999999999</v>
      </c>
      <c r="FY557" s="138"/>
      <c r="FZ557" s="139" t="s">
        <v>134</v>
      </c>
      <c r="GA557" s="140"/>
      <c r="GB557" s="137">
        <v>-0.1</v>
      </c>
      <c r="GC557" s="138"/>
      <c r="GD557" s="139"/>
      <c r="GE557" s="140"/>
      <c r="GF557" s="137">
        <v>-0.1</v>
      </c>
      <c r="GG557" s="138"/>
      <c r="GH557" s="139"/>
      <c r="GI557" s="140"/>
      <c r="GJ557" s="137">
        <v>-0.1</v>
      </c>
      <c r="GK557" s="138"/>
      <c r="GL557" s="139"/>
      <c r="GM557" s="140"/>
      <c r="GN557" s="137">
        <v>-0.1</v>
      </c>
      <c r="GO557" s="138"/>
      <c r="GP557" s="139"/>
      <c r="GQ557" s="140"/>
      <c r="GR557" s="137">
        <v>-0.1</v>
      </c>
      <c r="GS557" s="138"/>
      <c r="GT557" s="139"/>
      <c r="GU557" s="140"/>
      <c r="GV557" s="137">
        <v>-0.1</v>
      </c>
      <c r="GW557" s="138"/>
      <c r="GX557" s="139"/>
      <c r="GY557" s="140"/>
      <c r="GZ557" s="137">
        <v>-0.1</v>
      </c>
      <c r="HA557" s="138"/>
      <c r="HB557" s="139"/>
      <c r="HC557" s="140"/>
      <c r="HD557" s="137">
        <v>-0.1</v>
      </c>
      <c r="HE557" s="138"/>
      <c r="HF557" s="139"/>
      <c r="HG557" s="140"/>
      <c r="HH557" s="137">
        <v>-0.1</v>
      </c>
      <c r="HI557" s="138"/>
      <c r="HJ557" s="139"/>
      <c r="HK557" s="140"/>
      <c r="HL557" s="137">
        <v>-0.1</v>
      </c>
      <c r="HM557" s="138"/>
      <c r="HN557" s="139"/>
      <c r="HO557" s="140"/>
      <c r="HP557" s="137">
        <v>-0.1</v>
      </c>
      <c r="HQ557" s="138"/>
      <c r="HR557" s="139"/>
      <c r="HS557" s="140"/>
      <c r="HT557" s="137">
        <v>-0.1</v>
      </c>
      <c r="HU557" s="138"/>
      <c r="HV557" s="139"/>
      <c r="HW557" s="140"/>
      <c r="HX557" s="137">
        <v>-0.1</v>
      </c>
      <c r="HY557" s="138"/>
      <c r="HZ557" s="139"/>
      <c r="IA557" s="140"/>
      <c r="IB557" s="137">
        <v>-0.1</v>
      </c>
      <c r="IC557" s="138"/>
      <c r="ID557" s="139"/>
      <c r="IE557" s="140"/>
      <c r="IF557" s="137">
        <v>-0.1</v>
      </c>
      <c r="IG557" s="138"/>
      <c r="IH557" s="139"/>
      <c r="II557" s="140"/>
      <c r="IJ557" s="137">
        <v>-0.1</v>
      </c>
      <c r="IK557" s="138"/>
      <c r="IL557" s="139"/>
      <c r="IM557" s="140"/>
      <c r="IN557" s="137">
        <v>-0.1</v>
      </c>
      <c r="IO557" s="138"/>
      <c r="IP557" s="139"/>
      <c r="IQ557" s="140"/>
    </row>
    <row r="558" spans="2:251" ht="23.5" customHeight="1" x14ac:dyDescent="0.4">
      <c r="B558" s="232" t="s">
        <v>237</v>
      </c>
      <c r="C558" s="233"/>
      <c r="D558" s="141" t="s">
        <v>8</v>
      </c>
      <c r="E558" s="142"/>
      <c r="F558" s="143" t="s">
        <v>8</v>
      </c>
      <c r="G558" s="144"/>
      <c r="H558" s="141" t="s">
        <v>8</v>
      </c>
      <c r="I558" s="142"/>
      <c r="J558" s="143" t="s">
        <v>8</v>
      </c>
      <c r="K558" s="144"/>
      <c r="L558" s="141" t="s">
        <v>8</v>
      </c>
      <c r="M558" s="142"/>
      <c r="N558" s="143" t="s">
        <v>8</v>
      </c>
      <c r="O558" s="144"/>
      <c r="P558" s="141" t="s">
        <v>8</v>
      </c>
      <c r="Q558" s="142"/>
      <c r="R558" s="143" t="s">
        <v>8</v>
      </c>
      <c r="S558" s="144"/>
      <c r="T558" s="141" t="s">
        <v>8</v>
      </c>
      <c r="U558" s="142"/>
      <c r="V558" s="143" t="s">
        <v>8</v>
      </c>
      <c r="W558" s="144"/>
      <c r="X558" s="141" t="s">
        <v>8</v>
      </c>
      <c r="Y558" s="142"/>
      <c r="Z558" s="143" t="s">
        <v>8</v>
      </c>
      <c r="AA558" s="144"/>
      <c r="AB558" s="141" t="s">
        <v>8</v>
      </c>
      <c r="AC558" s="142"/>
      <c r="AD558" s="143" t="s">
        <v>8</v>
      </c>
      <c r="AE558" s="144"/>
      <c r="AF558" s="141" t="s">
        <v>8</v>
      </c>
      <c r="AG558" s="142"/>
      <c r="AH558" s="143" t="s">
        <v>8</v>
      </c>
      <c r="AI558" s="144"/>
      <c r="AJ558" s="141" t="s">
        <v>8</v>
      </c>
      <c r="AK558" s="142"/>
      <c r="AL558" s="143" t="s">
        <v>8</v>
      </c>
      <c r="AM558" s="144"/>
      <c r="AN558" s="141" t="s">
        <v>8</v>
      </c>
      <c r="AO558" s="142"/>
      <c r="AP558" s="143" t="s">
        <v>8</v>
      </c>
      <c r="AQ558" s="144"/>
      <c r="AR558" s="141" t="s">
        <v>8</v>
      </c>
      <c r="AS558" s="142"/>
      <c r="AT558" s="143" t="s">
        <v>8</v>
      </c>
      <c r="AU558" s="144"/>
      <c r="AV558" s="162">
        <v>0.6</v>
      </c>
      <c r="AW558" s="142"/>
      <c r="AX558" s="155" t="s">
        <v>246</v>
      </c>
      <c r="AY558" s="156"/>
      <c r="AZ558" s="162">
        <v>0.6</v>
      </c>
      <c r="BA558" s="142"/>
      <c r="BB558" s="155" t="s">
        <v>246</v>
      </c>
      <c r="BC558" s="156"/>
      <c r="BD558" s="162">
        <v>0.6</v>
      </c>
      <c r="BE558" s="142"/>
      <c r="BF558" s="155" t="s">
        <v>246</v>
      </c>
      <c r="BG558" s="156"/>
      <c r="BH558" s="162">
        <v>0.6</v>
      </c>
      <c r="BI558" s="142"/>
      <c r="BJ558" s="155" t="s">
        <v>246</v>
      </c>
      <c r="BK558" s="156"/>
      <c r="BL558" s="162">
        <v>0.6</v>
      </c>
      <c r="BM558" s="142"/>
      <c r="BN558" s="155" t="s">
        <v>246</v>
      </c>
      <c r="BO558" s="156"/>
      <c r="BP558" s="162">
        <v>0.6</v>
      </c>
      <c r="BQ558" s="142"/>
      <c r="BR558" s="155" t="s">
        <v>246</v>
      </c>
      <c r="BS558" s="156"/>
      <c r="BT558" s="162">
        <v>0.6</v>
      </c>
      <c r="BU558" s="142"/>
      <c r="BV558" s="155" t="s">
        <v>246</v>
      </c>
      <c r="BW558" s="156"/>
      <c r="BX558" s="162">
        <v>0.6</v>
      </c>
      <c r="BY558" s="142"/>
      <c r="BZ558" s="155" t="s">
        <v>246</v>
      </c>
      <c r="CA558" s="156"/>
      <c r="CB558" s="162">
        <v>0.6</v>
      </c>
      <c r="CC558" s="142"/>
      <c r="CD558" s="155" t="s">
        <v>246</v>
      </c>
      <c r="CE558" s="156"/>
      <c r="CF558" s="162">
        <v>0.6</v>
      </c>
      <c r="CG558" s="142"/>
      <c r="CH558" s="155" t="s">
        <v>246</v>
      </c>
      <c r="CI558" s="156"/>
      <c r="CJ558" s="162">
        <v>0.6</v>
      </c>
      <c r="CK558" s="142"/>
      <c r="CL558" s="155" t="s">
        <v>246</v>
      </c>
      <c r="CM558" s="156"/>
      <c r="CN558" s="162">
        <v>0.6</v>
      </c>
      <c r="CO558" s="142"/>
      <c r="CP558" s="155" t="s">
        <v>246</v>
      </c>
      <c r="CQ558" s="156"/>
      <c r="CR558" s="162">
        <v>0.6</v>
      </c>
      <c r="CS558" s="142"/>
      <c r="CT558" s="155" t="s">
        <v>246</v>
      </c>
      <c r="CU558" s="156"/>
      <c r="CV558" s="162">
        <v>0.6</v>
      </c>
      <c r="CW558" s="142"/>
      <c r="CX558" s="155" t="s">
        <v>246</v>
      </c>
      <c r="CY558" s="156"/>
      <c r="CZ558" s="162">
        <v>0.6</v>
      </c>
      <c r="DA558" s="142"/>
      <c r="DB558" s="155" t="s">
        <v>246</v>
      </c>
      <c r="DC558" s="156"/>
      <c r="DD558" s="162">
        <v>0.6</v>
      </c>
      <c r="DE558" s="142"/>
      <c r="DF558" s="155" t="s">
        <v>246</v>
      </c>
      <c r="DG558" s="156"/>
      <c r="DH558" s="162">
        <v>0.6</v>
      </c>
      <c r="DI558" s="142"/>
      <c r="DJ558" s="155" t="s">
        <v>246</v>
      </c>
      <c r="DK558" s="156"/>
      <c r="DL558" s="162">
        <v>0.6</v>
      </c>
      <c r="DM558" s="142"/>
      <c r="DN558" s="155" t="s">
        <v>246</v>
      </c>
      <c r="DO558" s="156"/>
      <c r="DP558" s="162">
        <v>0.6</v>
      </c>
      <c r="DQ558" s="142"/>
      <c r="DR558" s="155" t="s">
        <v>246</v>
      </c>
      <c r="DS558" s="156"/>
      <c r="DT558" s="162">
        <v>0.6</v>
      </c>
      <c r="DU558" s="142"/>
      <c r="DV558" s="155" t="s">
        <v>246</v>
      </c>
      <c r="DW558" s="156"/>
      <c r="DX558" s="162">
        <v>0.6</v>
      </c>
      <c r="DY558" s="142"/>
      <c r="DZ558" s="155" t="s">
        <v>246</v>
      </c>
      <c r="EA558" s="156"/>
      <c r="EB558" s="162">
        <v>0.6</v>
      </c>
      <c r="EC558" s="142"/>
      <c r="ED558" s="155" t="s">
        <v>246</v>
      </c>
      <c r="EE558" s="156"/>
      <c r="EF558" s="162">
        <v>0.6</v>
      </c>
      <c r="EG558" s="142"/>
      <c r="EH558" s="155" t="s">
        <v>246</v>
      </c>
      <c r="EI558" s="156"/>
      <c r="EJ558" s="162">
        <v>0.6</v>
      </c>
      <c r="EK558" s="142"/>
      <c r="EL558" s="155" t="s">
        <v>246</v>
      </c>
      <c r="EM558" s="156"/>
      <c r="EN558" s="162">
        <v>0.6</v>
      </c>
      <c r="EO558" s="142"/>
      <c r="EP558" s="155" t="s">
        <v>246</v>
      </c>
      <c r="EQ558" s="156"/>
      <c r="ER558" s="162">
        <v>0.6</v>
      </c>
      <c r="ES558" s="142"/>
      <c r="ET558" s="155" t="s">
        <v>246</v>
      </c>
      <c r="EU558" s="156"/>
      <c r="EV558" s="162">
        <v>0.6</v>
      </c>
      <c r="EW558" s="142"/>
      <c r="EX558" s="155" t="s">
        <v>246</v>
      </c>
      <c r="EY558" s="156"/>
      <c r="EZ558" s="162">
        <v>0.6</v>
      </c>
      <c r="FA558" s="142"/>
      <c r="FB558" s="155" t="s">
        <v>246</v>
      </c>
      <c r="FC558" s="156"/>
      <c r="FD558" s="162">
        <v>0.6</v>
      </c>
      <c r="FE558" s="142"/>
      <c r="FF558" s="155" t="s">
        <v>246</v>
      </c>
      <c r="FG558" s="156"/>
      <c r="FH558" s="162">
        <v>0.6</v>
      </c>
      <c r="FI558" s="142"/>
      <c r="FJ558" s="155" t="s">
        <v>246</v>
      </c>
      <c r="FK558" s="156"/>
      <c r="FL558" s="162">
        <v>0.6</v>
      </c>
      <c r="FM558" s="142"/>
      <c r="FN558" s="155" t="s">
        <v>246</v>
      </c>
      <c r="FO558" s="156"/>
      <c r="FP558" s="162">
        <v>0.6</v>
      </c>
      <c r="FQ558" s="142"/>
      <c r="FR558" s="155" t="s">
        <v>246</v>
      </c>
      <c r="FS558" s="156"/>
      <c r="FT558" s="162">
        <v>0.6</v>
      </c>
      <c r="FU558" s="142"/>
      <c r="FV558" s="155" t="s">
        <v>246</v>
      </c>
      <c r="FW558" s="156"/>
      <c r="FX558" s="162">
        <v>0.6</v>
      </c>
      <c r="FY558" s="142"/>
      <c r="FZ558" s="155" t="s">
        <v>246</v>
      </c>
      <c r="GA558" s="156"/>
      <c r="GB558" s="162">
        <v>0.6</v>
      </c>
      <c r="GC558" s="142"/>
      <c r="GD558" s="155" t="s">
        <v>246</v>
      </c>
      <c r="GE558" s="156"/>
      <c r="GF558" s="162">
        <v>0.6</v>
      </c>
      <c r="GG558" s="142"/>
      <c r="GH558" s="155" t="s">
        <v>246</v>
      </c>
      <c r="GI558" s="156"/>
      <c r="GJ558" s="162">
        <v>0.6</v>
      </c>
      <c r="GK558" s="142"/>
      <c r="GL558" s="155" t="s">
        <v>246</v>
      </c>
      <c r="GM558" s="156"/>
      <c r="GN558" s="162">
        <v>0.6</v>
      </c>
      <c r="GO558" s="142"/>
      <c r="GP558" s="155" t="s">
        <v>246</v>
      </c>
      <c r="GQ558" s="156"/>
      <c r="GR558" s="162">
        <v>0.6</v>
      </c>
      <c r="GS558" s="142"/>
      <c r="GT558" s="155" t="s">
        <v>246</v>
      </c>
      <c r="GU558" s="156"/>
      <c r="GV558" s="162">
        <v>0.6</v>
      </c>
      <c r="GW558" s="142"/>
      <c r="GX558" s="155" t="s">
        <v>246</v>
      </c>
      <c r="GY558" s="156"/>
      <c r="GZ558" s="162">
        <v>0.6</v>
      </c>
      <c r="HA558" s="142"/>
      <c r="HB558" s="155" t="s">
        <v>246</v>
      </c>
      <c r="HC558" s="156"/>
      <c r="HD558" s="162">
        <v>0.6</v>
      </c>
      <c r="HE558" s="142"/>
      <c r="HF558" s="155" t="s">
        <v>246</v>
      </c>
      <c r="HG558" s="156"/>
      <c r="HH558" s="162">
        <v>0.6</v>
      </c>
      <c r="HI558" s="142"/>
      <c r="HJ558" s="155" t="s">
        <v>246</v>
      </c>
      <c r="HK558" s="156"/>
      <c r="HL558" s="162">
        <v>0.6</v>
      </c>
      <c r="HM558" s="142"/>
      <c r="HN558" s="155" t="s">
        <v>246</v>
      </c>
      <c r="HO558" s="156"/>
      <c r="HP558" s="162">
        <v>0.6</v>
      </c>
      <c r="HQ558" s="142"/>
      <c r="HR558" s="155" t="s">
        <v>246</v>
      </c>
      <c r="HS558" s="156"/>
      <c r="HT558" s="162">
        <v>0.6</v>
      </c>
      <c r="HU558" s="142"/>
      <c r="HV558" s="155" t="s">
        <v>246</v>
      </c>
      <c r="HW558" s="156"/>
      <c r="HX558" s="162">
        <v>0.6</v>
      </c>
      <c r="HY558" s="142"/>
      <c r="HZ558" s="155" t="s">
        <v>246</v>
      </c>
      <c r="IA558" s="156"/>
      <c r="IB558" s="162">
        <v>0.6</v>
      </c>
      <c r="IC558" s="142"/>
      <c r="ID558" s="155" t="s">
        <v>246</v>
      </c>
      <c r="IE558" s="156"/>
      <c r="IF558" s="162">
        <v>0.6</v>
      </c>
      <c r="IG558" s="142"/>
      <c r="IH558" s="155" t="s">
        <v>246</v>
      </c>
      <c r="II558" s="156"/>
      <c r="IJ558" s="162">
        <v>0.6</v>
      </c>
      <c r="IK558" s="142"/>
      <c r="IL558" s="155" t="s">
        <v>246</v>
      </c>
      <c r="IM558" s="156"/>
      <c r="IN558" s="162">
        <v>0.6</v>
      </c>
      <c r="IO558" s="142"/>
      <c r="IP558" s="155" t="s">
        <v>246</v>
      </c>
      <c r="IQ558" s="156"/>
    </row>
    <row r="559" spans="2:251" ht="23.5" customHeight="1" x14ac:dyDescent="0.4">
      <c r="B559" s="234"/>
      <c r="C559" s="235"/>
      <c r="D559" s="137"/>
      <c r="E559" s="138"/>
      <c r="F559" s="145"/>
      <c r="G559" s="146"/>
      <c r="H559" s="137"/>
      <c r="I559" s="138"/>
      <c r="J559" s="145"/>
      <c r="K559" s="146"/>
      <c r="L559" s="137"/>
      <c r="M559" s="138"/>
      <c r="N559" s="145"/>
      <c r="O559" s="146"/>
      <c r="P559" s="137"/>
      <c r="Q559" s="138"/>
      <c r="R559" s="145"/>
      <c r="S559" s="146"/>
      <c r="T559" s="137"/>
      <c r="U559" s="138"/>
      <c r="V559" s="145"/>
      <c r="W559" s="146"/>
      <c r="X559" s="137"/>
      <c r="Y559" s="138"/>
      <c r="Z559" s="145"/>
      <c r="AA559" s="146"/>
      <c r="AB559" s="137"/>
      <c r="AC559" s="138"/>
      <c r="AD559" s="145"/>
      <c r="AE559" s="146"/>
      <c r="AF559" s="137"/>
      <c r="AG559" s="138"/>
      <c r="AH559" s="145"/>
      <c r="AI559" s="146"/>
      <c r="AJ559" s="137"/>
      <c r="AK559" s="138"/>
      <c r="AL559" s="145"/>
      <c r="AM559" s="146"/>
      <c r="AN559" s="137"/>
      <c r="AO559" s="138"/>
      <c r="AP559" s="145"/>
      <c r="AQ559" s="146"/>
      <c r="AR559" s="137"/>
      <c r="AS559" s="138"/>
      <c r="AT559" s="145"/>
      <c r="AU559" s="146"/>
      <c r="AV559" s="161">
        <f t="shared" ref="AV559" si="279">6.15</f>
        <v>6.15</v>
      </c>
      <c r="AW559" s="138"/>
      <c r="AX559" s="139" t="s">
        <v>134</v>
      </c>
      <c r="AY559" s="140"/>
      <c r="AZ559" s="161">
        <f t="shared" ref="AZ559" si="280">6.15</f>
        <v>6.15</v>
      </c>
      <c r="BA559" s="138"/>
      <c r="BB559" s="139" t="s">
        <v>134</v>
      </c>
      <c r="BC559" s="140"/>
      <c r="BD559" s="161">
        <f t="shared" ref="BD559" si="281">6.15</f>
        <v>6.15</v>
      </c>
      <c r="BE559" s="138"/>
      <c r="BF559" s="139" t="s">
        <v>134</v>
      </c>
      <c r="BG559" s="140"/>
      <c r="BH559" s="161">
        <f t="shared" ref="BH559" si="282">6.15</f>
        <v>6.15</v>
      </c>
      <c r="BI559" s="138"/>
      <c r="BJ559" s="139" t="s">
        <v>134</v>
      </c>
      <c r="BK559" s="140"/>
      <c r="BL559" s="161">
        <f t="shared" ref="BL559" si="283">6.15</f>
        <v>6.15</v>
      </c>
      <c r="BM559" s="138"/>
      <c r="BN559" s="139" t="s">
        <v>134</v>
      </c>
      <c r="BO559" s="140"/>
      <c r="BP559" s="161">
        <v>6.1000000000000005</v>
      </c>
      <c r="BQ559" s="138"/>
      <c r="BR559" s="139" t="s">
        <v>134</v>
      </c>
      <c r="BS559" s="140"/>
      <c r="BT559" s="161">
        <v>6.1000000000000005</v>
      </c>
      <c r="BU559" s="138"/>
      <c r="BV559" s="139" t="s">
        <v>134</v>
      </c>
      <c r="BW559" s="140"/>
      <c r="BX559" s="161">
        <v>6.1000000000000005</v>
      </c>
      <c r="BY559" s="138"/>
      <c r="BZ559" s="139" t="s">
        <v>134</v>
      </c>
      <c r="CA559" s="140"/>
      <c r="CB559" s="161">
        <v>6.1000000000000005</v>
      </c>
      <c r="CC559" s="138"/>
      <c r="CD559" s="139" t="s">
        <v>134</v>
      </c>
      <c r="CE559" s="140"/>
      <c r="CF559" s="161">
        <v>6.1000000000000005</v>
      </c>
      <c r="CG559" s="138"/>
      <c r="CH559" s="139" t="s">
        <v>134</v>
      </c>
      <c r="CI559" s="140"/>
      <c r="CJ559" s="161">
        <v>6.1000000000000005</v>
      </c>
      <c r="CK559" s="138"/>
      <c r="CL559" s="139" t="s">
        <v>134</v>
      </c>
      <c r="CM559" s="140"/>
      <c r="CN559" s="161">
        <v>6.1000000000000005</v>
      </c>
      <c r="CO559" s="138"/>
      <c r="CP559" s="139" t="s">
        <v>134</v>
      </c>
      <c r="CQ559" s="140"/>
      <c r="CR559" s="161">
        <v>6.1000000000000005</v>
      </c>
      <c r="CS559" s="138"/>
      <c r="CT559" s="139" t="s">
        <v>134</v>
      </c>
      <c r="CU559" s="140"/>
      <c r="CV559" s="161">
        <v>6.1000000000000005</v>
      </c>
      <c r="CW559" s="138"/>
      <c r="CX559" s="139" t="s">
        <v>134</v>
      </c>
      <c r="CY559" s="140"/>
      <c r="CZ559" s="161">
        <v>10.220000000000001</v>
      </c>
      <c r="DA559" s="138"/>
      <c r="DB559" s="139" t="s">
        <v>134</v>
      </c>
      <c r="DC559" s="140"/>
      <c r="DD559" s="161">
        <v>10.220000000000001</v>
      </c>
      <c r="DE559" s="138"/>
      <c r="DF559" s="139" t="s">
        <v>134</v>
      </c>
      <c r="DG559" s="140"/>
      <c r="DH559" s="161">
        <v>10.220000000000001</v>
      </c>
      <c r="DI559" s="138"/>
      <c r="DJ559" s="139" t="s">
        <v>134</v>
      </c>
      <c r="DK559" s="140"/>
      <c r="DL559" s="161">
        <v>10.220000000000001</v>
      </c>
      <c r="DM559" s="138"/>
      <c r="DN559" s="139" t="s">
        <v>134</v>
      </c>
      <c r="DO559" s="140"/>
      <c r="DP559" s="161">
        <v>10.220000000000001</v>
      </c>
      <c r="DQ559" s="138"/>
      <c r="DR559" s="139" t="s">
        <v>134</v>
      </c>
      <c r="DS559" s="140"/>
      <c r="DT559" s="161">
        <v>10.220000000000001</v>
      </c>
      <c r="DU559" s="138"/>
      <c r="DV559" s="139" t="s">
        <v>134</v>
      </c>
      <c r="DW559" s="140"/>
      <c r="DX559" s="161">
        <v>10.220000000000001</v>
      </c>
      <c r="DY559" s="138"/>
      <c r="DZ559" s="139" t="s">
        <v>134</v>
      </c>
      <c r="EA559" s="140"/>
      <c r="EB559" s="161">
        <v>10.220000000000001</v>
      </c>
      <c r="EC559" s="138"/>
      <c r="ED559" s="139" t="s">
        <v>134</v>
      </c>
      <c r="EE559" s="140"/>
      <c r="EF559" s="161">
        <v>10.220000000000001</v>
      </c>
      <c r="EG559" s="138"/>
      <c r="EH559" s="139" t="s">
        <v>134</v>
      </c>
      <c r="EI559" s="140"/>
      <c r="EJ559" s="161">
        <v>10.220000000000001</v>
      </c>
      <c r="EK559" s="138"/>
      <c r="EL559" s="139" t="s">
        <v>134</v>
      </c>
      <c r="EM559" s="140"/>
      <c r="EN559" s="161">
        <v>10.220000000000001</v>
      </c>
      <c r="EO559" s="138"/>
      <c r="EP559" s="139" t="s">
        <v>134</v>
      </c>
      <c r="EQ559" s="140"/>
      <c r="ER559" s="161">
        <v>10.220000000000001</v>
      </c>
      <c r="ES559" s="138"/>
      <c r="ET559" s="139" t="s">
        <v>134</v>
      </c>
      <c r="EU559" s="140"/>
      <c r="EV559" s="161">
        <v>10.220000000000001</v>
      </c>
      <c r="EW559" s="138"/>
      <c r="EX559" s="139" t="s">
        <v>134</v>
      </c>
      <c r="EY559" s="140"/>
      <c r="EZ559" s="161">
        <v>10.220000000000001</v>
      </c>
      <c r="FA559" s="138"/>
      <c r="FB559" s="139" t="s">
        <v>134</v>
      </c>
      <c r="FC559" s="140"/>
      <c r="FD559" s="161">
        <v>14.35</v>
      </c>
      <c r="FE559" s="138"/>
      <c r="FF559" s="139" t="s">
        <v>134</v>
      </c>
      <c r="FG559" s="140"/>
      <c r="FH559" s="161">
        <v>14.35</v>
      </c>
      <c r="FI559" s="138"/>
      <c r="FJ559" s="139" t="s">
        <v>134</v>
      </c>
      <c r="FK559" s="140"/>
      <c r="FL559" s="161">
        <v>14.35</v>
      </c>
      <c r="FM559" s="138"/>
      <c r="FN559" s="139" t="s">
        <v>134</v>
      </c>
      <c r="FO559" s="140"/>
      <c r="FP559" s="161">
        <v>14.299999999999999</v>
      </c>
      <c r="FQ559" s="138"/>
      <c r="FR559" s="139" t="s">
        <v>134</v>
      </c>
      <c r="FS559" s="140"/>
      <c r="FT559" s="161">
        <v>14.299999999999999</v>
      </c>
      <c r="FU559" s="138"/>
      <c r="FV559" s="139" t="s">
        <v>134</v>
      </c>
      <c r="FW559" s="140"/>
      <c r="FX559" s="161">
        <v>14.299999999999999</v>
      </c>
      <c r="FY559" s="138"/>
      <c r="FZ559" s="139" t="s">
        <v>134</v>
      </c>
      <c r="GA559" s="140"/>
      <c r="GB559" s="161">
        <v>14.299999999999999</v>
      </c>
      <c r="GC559" s="138"/>
      <c r="GD559" s="139" t="s">
        <v>134</v>
      </c>
      <c r="GE559" s="140"/>
      <c r="GF559" s="161">
        <v>14.299999999999999</v>
      </c>
      <c r="GG559" s="138"/>
      <c r="GH559" s="139" t="s">
        <v>134</v>
      </c>
      <c r="GI559" s="140"/>
      <c r="GJ559" s="161">
        <v>14.299999999999999</v>
      </c>
      <c r="GK559" s="138"/>
      <c r="GL559" s="139" t="s">
        <v>134</v>
      </c>
      <c r="GM559" s="140"/>
      <c r="GN559" s="161">
        <v>14.299999999999999</v>
      </c>
      <c r="GO559" s="138"/>
      <c r="GP559" s="139" t="s">
        <v>134</v>
      </c>
      <c r="GQ559" s="140"/>
      <c r="GR559" s="161">
        <v>14.299999999999999</v>
      </c>
      <c r="GS559" s="138"/>
      <c r="GT559" s="139" t="s">
        <v>134</v>
      </c>
      <c r="GU559" s="140"/>
      <c r="GV559" s="161">
        <v>14.299999999999999</v>
      </c>
      <c r="GW559" s="138"/>
      <c r="GX559" s="139" t="s">
        <v>134</v>
      </c>
      <c r="GY559" s="140"/>
      <c r="GZ559" s="161">
        <v>14.299999999999999</v>
      </c>
      <c r="HA559" s="138"/>
      <c r="HB559" s="139" t="s">
        <v>134</v>
      </c>
      <c r="HC559" s="140"/>
      <c r="HD559" s="161">
        <v>14.299999999999999</v>
      </c>
      <c r="HE559" s="138"/>
      <c r="HF559" s="139" t="s">
        <v>134</v>
      </c>
      <c r="HG559" s="140"/>
      <c r="HH559" s="161">
        <v>14.299999999999999</v>
      </c>
      <c r="HI559" s="138"/>
      <c r="HJ559" s="139" t="s">
        <v>134</v>
      </c>
      <c r="HK559" s="140"/>
      <c r="HL559" s="161">
        <v>14.299999999999999</v>
      </c>
      <c r="HM559" s="138"/>
      <c r="HN559" s="139" t="s">
        <v>134</v>
      </c>
      <c r="HO559" s="140"/>
      <c r="HP559" s="161">
        <v>14.299999999999999</v>
      </c>
      <c r="HQ559" s="138"/>
      <c r="HR559" s="139" t="s">
        <v>134</v>
      </c>
      <c r="HS559" s="140"/>
      <c r="HT559" s="161">
        <v>14.299999999999999</v>
      </c>
      <c r="HU559" s="138"/>
      <c r="HV559" s="139" t="s">
        <v>134</v>
      </c>
      <c r="HW559" s="140"/>
      <c r="HX559" s="161">
        <v>14.299999999999999</v>
      </c>
      <c r="HY559" s="138"/>
      <c r="HZ559" s="139" t="s">
        <v>134</v>
      </c>
      <c r="IA559" s="140"/>
      <c r="IB559" s="161">
        <v>14.299999999999999</v>
      </c>
      <c r="IC559" s="138"/>
      <c r="ID559" s="139" t="s">
        <v>134</v>
      </c>
      <c r="IE559" s="140"/>
      <c r="IF559" s="161">
        <v>14.299999999999999</v>
      </c>
      <c r="IG559" s="138"/>
      <c r="IH559" s="139" t="s">
        <v>134</v>
      </c>
      <c r="II559" s="140"/>
      <c r="IJ559" s="161">
        <v>14.299999999999999</v>
      </c>
      <c r="IK559" s="138"/>
      <c r="IL559" s="139" t="s">
        <v>134</v>
      </c>
      <c r="IM559" s="140"/>
      <c r="IN559" s="161">
        <v>14.299999999999999</v>
      </c>
      <c r="IO559" s="138"/>
      <c r="IP559" s="139" t="s">
        <v>134</v>
      </c>
      <c r="IQ559" s="140"/>
    </row>
    <row r="560" spans="2:251" ht="23.5" customHeight="1" x14ac:dyDescent="0.4">
      <c r="B560" s="232" t="s">
        <v>238</v>
      </c>
      <c r="C560" s="233"/>
      <c r="D560" s="141" t="s">
        <v>8</v>
      </c>
      <c r="E560" s="142"/>
      <c r="F560" s="143" t="s">
        <v>8</v>
      </c>
      <c r="G560" s="144"/>
      <c r="H560" s="141" t="s">
        <v>8</v>
      </c>
      <c r="I560" s="142"/>
      <c r="J560" s="143" t="s">
        <v>8</v>
      </c>
      <c r="K560" s="144"/>
      <c r="L560" s="141" t="s">
        <v>8</v>
      </c>
      <c r="M560" s="142"/>
      <c r="N560" s="143" t="s">
        <v>8</v>
      </c>
      <c r="O560" s="144"/>
      <c r="P560" s="141" t="s">
        <v>8</v>
      </c>
      <c r="Q560" s="142"/>
      <c r="R560" s="143" t="s">
        <v>8</v>
      </c>
      <c r="S560" s="144"/>
      <c r="T560" s="141" t="s">
        <v>8</v>
      </c>
      <c r="U560" s="142"/>
      <c r="V560" s="143" t="s">
        <v>8</v>
      </c>
      <c r="W560" s="144"/>
      <c r="X560" s="141" t="s">
        <v>8</v>
      </c>
      <c r="Y560" s="142"/>
      <c r="Z560" s="143" t="s">
        <v>8</v>
      </c>
      <c r="AA560" s="144"/>
      <c r="AB560" s="141" t="s">
        <v>8</v>
      </c>
      <c r="AC560" s="142"/>
      <c r="AD560" s="143" t="s">
        <v>8</v>
      </c>
      <c r="AE560" s="144"/>
      <c r="AF560" s="141" t="s">
        <v>8</v>
      </c>
      <c r="AG560" s="142"/>
      <c r="AH560" s="143" t="s">
        <v>8</v>
      </c>
      <c r="AI560" s="144"/>
      <c r="AJ560" s="141" t="s">
        <v>8</v>
      </c>
      <c r="AK560" s="142"/>
      <c r="AL560" s="143" t="s">
        <v>8</v>
      </c>
      <c r="AM560" s="144"/>
      <c r="AN560" s="141" t="s">
        <v>8</v>
      </c>
      <c r="AO560" s="142"/>
      <c r="AP560" s="143" t="s">
        <v>8</v>
      </c>
      <c r="AQ560" s="144"/>
      <c r="AR560" s="141" t="s">
        <v>8</v>
      </c>
      <c r="AS560" s="142"/>
      <c r="AT560" s="143" t="s">
        <v>8</v>
      </c>
      <c r="AU560" s="144"/>
      <c r="AV560" s="162">
        <v>0.6</v>
      </c>
      <c r="AW560" s="142"/>
      <c r="AX560" s="155" t="s">
        <v>246</v>
      </c>
      <c r="AY560" s="156"/>
      <c r="AZ560" s="162">
        <v>0.6</v>
      </c>
      <c r="BA560" s="142"/>
      <c r="BB560" s="155" t="s">
        <v>246</v>
      </c>
      <c r="BC560" s="156"/>
      <c r="BD560" s="162">
        <v>0.6</v>
      </c>
      <c r="BE560" s="142"/>
      <c r="BF560" s="155" t="s">
        <v>246</v>
      </c>
      <c r="BG560" s="156"/>
      <c r="BH560" s="162">
        <v>0.6</v>
      </c>
      <c r="BI560" s="142"/>
      <c r="BJ560" s="155" t="s">
        <v>246</v>
      </c>
      <c r="BK560" s="156"/>
      <c r="BL560" s="162">
        <v>0.6</v>
      </c>
      <c r="BM560" s="142"/>
      <c r="BN560" s="155" t="s">
        <v>246</v>
      </c>
      <c r="BO560" s="156"/>
      <c r="BP560" s="162">
        <v>0.6</v>
      </c>
      <c r="BQ560" s="142"/>
      <c r="BR560" s="155" t="s">
        <v>246</v>
      </c>
      <c r="BS560" s="156"/>
      <c r="BT560" s="162">
        <v>0.6</v>
      </c>
      <c r="BU560" s="142"/>
      <c r="BV560" s="155" t="s">
        <v>246</v>
      </c>
      <c r="BW560" s="156"/>
      <c r="BX560" s="162">
        <v>0.6</v>
      </c>
      <c r="BY560" s="142"/>
      <c r="BZ560" s="155" t="s">
        <v>246</v>
      </c>
      <c r="CA560" s="156"/>
      <c r="CB560" s="162">
        <v>0.6</v>
      </c>
      <c r="CC560" s="142"/>
      <c r="CD560" s="155" t="s">
        <v>246</v>
      </c>
      <c r="CE560" s="156"/>
      <c r="CF560" s="162">
        <v>0.6</v>
      </c>
      <c r="CG560" s="142"/>
      <c r="CH560" s="155" t="s">
        <v>246</v>
      </c>
      <c r="CI560" s="156"/>
      <c r="CJ560" s="162">
        <v>0.6</v>
      </c>
      <c r="CK560" s="142"/>
      <c r="CL560" s="155" t="s">
        <v>246</v>
      </c>
      <c r="CM560" s="156"/>
      <c r="CN560" s="162">
        <v>0.6</v>
      </c>
      <c r="CO560" s="142"/>
      <c r="CP560" s="155" t="s">
        <v>246</v>
      </c>
      <c r="CQ560" s="156"/>
      <c r="CR560" s="162">
        <v>0.6</v>
      </c>
      <c r="CS560" s="142"/>
      <c r="CT560" s="155" t="s">
        <v>246</v>
      </c>
      <c r="CU560" s="156"/>
      <c r="CV560" s="162">
        <v>0.6</v>
      </c>
      <c r="CW560" s="142"/>
      <c r="CX560" s="155" t="s">
        <v>246</v>
      </c>
      <c r="CY560" s="156"/>
      <c r="CZ560" s="162">
        <v>0.6</v>
      </c>
      <c r="DA560" s="142"/>
      <c r="DB560" s="155" t="s">
        <v>246</v>
      </c>
      <c r="DC560" s="156"/>
      <c r="DD560" s="162">
        <v>0.6</v>
      </c>
      <c r="DE560" s="142"/>
      <c r="DF560" s="155" t="s">
        <v>246</v>
      </c>
      <c r="DG560" s="156"/>
      <c r="DH560" s="162">
        <v>0.6</v>
      </c>
      <c r="DI560" s="142"/>
      <c r="DJ560" s="155" t="s">
        <v>246</v>
      </c>
      <c r="DK560" s="156"/>
      <c r="DL560" s="162">
        <v>0.6</v>
      </c>
      <c r="DM560" s="142"/>
      <c r="DN560" s="155" t="s">
        <v>246</v>
      </c>
      <c r="DO560" s="156"/>
      <c r="DP560" s="162">
        <v>0.6</v>
      </c>
      <c r="DQ560" s="142"/>
      <c r="DR560" s="155" t="s">
        <v>246</v>
      </c>
      <c r="DS560" s="156"/>
      <c r="DT560" s="162">
        <v>0.6</v>
      </c>
      <c r="DU560" s="142"/>
      <c r="DV560" s="155" t="s">
        <v>246</v>
      </c>
      <c r="DW560" s="156"/>
      <c r="DX560" s="162">
        <v>0.6</v>
      </c>
      <c r="DY560" s="142"/>
      <c r="DZ560" s="155" t="s">
        <v>246</v>
      </c>
      <c r="EA560" s="156"/>
      <c r="EB560" s="162">
        <v>0.6</v>
      </c>
      <c r="EC560" s="142"/>
      <c r="ED560" s="155" t="s">
        <v>246</v>
      </c>
      <c r="EE560" s="156"/>
      <c r="EF560" s="162">
        <v>0.6</v>
      </c>
      <c r="EG560" s="142"/>
      <c r="EH560" s="155" t="s">
        <v>246</v>
      </c>
      <c r="EI560" s="156"/>
      <c r="EJ560" s="162">
        <v>0.6</v>
      </c>
      <c r="EK560" s="142"/>
      <c r="EL560" s="155" t="s">
        <v>246</v>
      </c>
      <c r="EM560" s="156"/>
      <c r="EN560" s="162">
        <v>0.6</v>
      </c>
      <c r="EO560" s="142"/>
      <c r="EP560" s="155" t="s">
        <v>246</v>
      </c>
      <c r="EQ560" s="156"/>
      <c r="ER560" s="162">
        <v>0.6</v>
      </c>
      <c r="ES560" s="142"/>
      <c r="ET560" s="155" t="s">
        <v>246</v>
      </c>
      <c r="EU560" s="156"/>
      <c r="EV560" s="162">
        <v>0.6</v>
      </c>
      <c r="EW560" s="142"/>
      <c r="EX560" s="155" t="s">
        <v>246</v>
      </c>
      <c r="EY560" s="156"/>
      <c r="EZ560" s="162">
        <v>0.6</v>
      </c>
      <c r="FA560" s="142"/>
      <c r="FB560" s="155" t="s">
        <v>246</v>
      </c>
      <c r="FC560" s="156"/>
      <c r="FD560" s="162">
        <v>0.6</v>
      </c>
      <c r="FE560" s="142"/>
      <c r="FF560" s="155" t="s">
        <v>246</v>
      </c>
      <c r="FG560" s="156"/>
      <c r="FH560" s="162">
        <v>0.6</v>
      </c>
      <c r="FI560" s="142"/>
      <c r="FJ560" s="155" t="s">
        <v>246</v>
      </c>
      <c r="FK560" s="156"/>
      <c r="FL560" s="162">
        <v>0.6</v>
      </c>
      <c r="FM560" s="142"/>
      <c r="FN560" s="155" t="s">
        <v>246</v>
      </c>
      <c r="FO560" s="156"/>
      <c r="FP560" s="162">
        <v>0.6</v>
      </c>
      <c r="FQ560" s="142"/>
      <c r="FR560" s="155" t="s">
        <v>246</v>
      </c>
      <c r="FS560" s="156"/>
      <c r="FT560" s="162">
        <v>0.6</v>
      </c>
      <c r="FU560" s="142"/>
      <c r="FV560" s="155" t="s">
        <v>246</v>
      </c>
      <c r="FW560" s="156"/>
      <c r="FX560" s="162">
        <v>0.6</v>
      </c>
      <c r="FY560" s="142"/>
      <c r="FZ560" s="155" t="s">
        <v>246</v>
      </c>
      <c r="GA560" s="156"/>
      <c r="GB560" s="162">
        <v>0.6</v>
      </c>
      <c r="GC560" s="142"/>
      <c r="GD560" s="155" t="s">
        <v>246</v>
      </c>
      <c r="GE560" s="156"/>
      <c r="GF560" s="162">
        <v>0.6</v>
      </c>
      <c r="GG560" s="142"/>
      <c r="GH560" s="155" t="s">
        <v>246</v>
      </c>
      <c r="GI560" s="156"/>
      <c r="GJ560" s="162">
        <v>0.6</v>
      </c>
      <c r="GK560" s="142"/>
      <c r="GL560" s="155" t="s">
        <v>246</v>
      </c>
      <c r="GM560" s="156"/>
      <c r="GN560" s="162">
        <v>0.6</v>
      </c>
      <c r="GO560" s="142"/>
      <c r="GP560" s="155" t="s">
        <v>246</v>
      </c>
      <c r="GQ560" s="156"/>
      <c r="GR560" s="162">
        <v>0.6</v>
      </c>
      <c r="GS560" s="142"/>
      <c r="GT560" s="155" t="s">
        <v>246</v>
      </c>
      <c r="GU560" s="156"/>
      <c r="GV560" s="162">
        <v>0.6</v>
      </c>
      <c r="GW560" s="142"/>
      <c r="GX560" s="155" t="s">
        <v>246</v>
      </c>
      <c r="GY560" s="156"/>
      <c r="GZ560" s="162">
        <v>0.6</v>
      </c>
      <c r="HA560" s="142"/>
      <c r="HB560" s="155" t="s">
        <v>246</v>
      </c>
      <c r="HC560" s="156"/>
      <c r="HD560" s="162">
        <v>0.6</v>
      </c>
      <c r="HE560" s="142"/>
      <c r="HF560" s="155" t="s">
        <v>246</v>
      </c>
      <c r="HG560" s="156"/>
      <c r="HH560" s="162">
        <v>0.6</v>
      </c>
      <c r="HI560" s="142"/>
      <c r="HJ560" s="155" t="s">
        <v>246</v>
      </c>
      <c r="HK560" s="156"/>
      <c r="HL560" s="162">
        <v>0.6</v>
      </c>
      <c r="HM560" s="142"/>
      <c r="HN560" s="155" t="s">
        <v>246</v>
      </c>
      <c r="HO560" s="156"/>
      <c r="HP560" s="162">
        <v>0.6</v>
      </c>
      <c r="HQ560" s="142"/>
      <c r="HR560" s="155" t="s">
        <v>246</v>
      </c>
      <c r="HS560" s="156"/>
      <c r="HT560" s="162">
        <v>0.6</v>
      </c>
      <c r="HU560" s="142"/>
      <c r="HV560" s="155" t="s">
        <v>246</v>
      </c>
      <c r="HW560" s="156"/>
      <c r="HX560" s="162">
        <v>0.6</v>
      </c>
      <c r="HY560" s="142"/>
      <c r="HZ560" s="155" t="s">
        <v>246</v>
      </c>
      <c r="IA560" s="156"/>
      <c r="IB560" s="162">
        <v>0.6</v>
      </c>
      <c r="IC560" s="142"/>
      <c r="ID560" s="155" t="s">
        <v>246</v>
      </c>
      <c r="IE560" s="156"/>
      <c r="IF560" s="162">
        <v>0.6</v>
      </c>
      <c r="IG560" s="142"/>
      <c r="IH560" s="155" t="s">
        <v>246</v>
      </c>
      <c r="II560" s="156"/>
      <c r="IJ560" s="162">
        <v>0.6</v>
      </c>
      <c r="IK560" s="142"/>
      <c r="IL560" s="155" t="s">
        <v>246</v>
      </c>
      <c r="IM560" s="156"/>
      <c r="IN560" s="162">
        <v>0.6</v>
      </c>
      <c r="IO560" s="142"/>
      <c r="IP560" s="155" t="s">
        <v>246</v>
      </c>
      <c r="IQ560" s="156"/>
    </row>
    <row r="561" spans="2:251" ht="23.5" customHeight="1" x14ac:dyDescent="0.4">
      <c r="B561" s="234"/>
      <c r="C561" s="235"/>
      <c r="D561" s="137"/>
      <c r="E561" s="138"/>
      <c r="F561" s="145"/>
      <c r="G561" s="146"/>
      <c r="H561" s="137"/>
      <c r="I561" s="138"/>
      <c r="J561" s="145"/>
      <c r="K561" s="146"/>
      <c r="L561" s="137"/>
      <c r="M561" s="138"/>
      <c r="N561" s="145"/>
      <c r="O561" s="146"/>
      <c r="P561" s="137"/>
      <c r="Q561" s="138"/>
      <c r="R561" s="145"/>
      <c r="S561" s="146"/>
      <c r="T561" s="137"/>
      <c r="U561" s="138"/>
      <c r="V561" s="145"/>
      <c r="W561" s="146"/>
      <c r="X561" s="137"/>
      <c r="Y561" s="138"/>
      <c r="Z561" s="145"/>
      <c r="AA561" s="146"/>
      <c r="AB561" s="137"/>
      <c r="AC561" s="138"/>
      <c r="AD561" s="145"/>
      <c r="AE561" s="146"/>
      <c r="AF561" s="137"/>
      <c r="AG561" s="138"/>
      <c r="AH561" s="145"/>
      <c r="AI561" s="146"/>
      <c r="AJ561" s="137"/>
      <c r="AK561" s="138"/>
      <c r="AL561" s="145"/>
      <c r="AM561" s="146"/>
      <c r="AN561" s="137"/>
      <c r="AO561" s="138"/>
      <c r="AP561" s="145"/>
      <c r="AQ561" s="146"/>
      <c r="AR561" s="137"/>
      <c r="AS561" s="138"/>
      <c r="AT561" s="145"/>
      <c r="AU561" s="146"/>
      <c r="AV561" s="161">
        <f t="shared" ref="AV561" si="284">6.15</f>
        <v>6.15</v>
      </c>
      <c r="AW561" s="138"/>
      <c r="AX561" s="139" t="s">
        <v>134</v>
      </c>
      <c r="AY561" s="140"/>
      <c r="AZ561" s="161">
        <f t="shared" ref="AZ561" si="285">6.15</f>
        <v>6.15</v>
      </c>
      <c r="BA561" s="138"/>
      <c r="BB561" s="139" t="s">
        <v>134</v>
      </c>
      <c r="BC561" s="140"/>
      <c r="BD561" s="161">
        <f t="shared" ref="BD561" si="286">6.15</f>
        <v>6.15</v>
      </c>
      <c r="BE561" s="138"/>
      <c r="BF561" s="139" t="s">
        <v>134</v>
      </c>
      <c r="BG561" s="140"/>
      <c r="BH561" s="161">
        <f t="shared" ref="BH561" si="287">6.15</f>
        <v>6.15</v>
      </c>
      <c r="BI561" s="138"/>
      <c r="BJ561" s="139" t="s">
        <v>134</v>
      </c>
      <c r="BK561" s="140"/>
      <c r="BL561" s="161">
        <f t="shared" ref="BL561" si="288">6.15</f>
        <v>6.15</v>
      </c>
      <c r="BM561" s="138"/>
      <c r="BN561" s="139" t="s">
        <v>134</v>
      </c>
      <c r="BO561" s="140"/>
      <c r="BP561" s="161">
        <v>6.1000000000000005</v>
      </c>
      <c r="BQ561" s="138"/>
      <c r="BR561" s="139" t="s">
        <v>134</v>
      </c>
      <c r="BS561" s="140"/>
      <c r="BT561" s="161">
        <v>6.1000000000000005</v>
      </c>
      <c r="BU561" s="138"/>
      <c r="BV561" s="139" t="s">
        <v>134</v>
      </c>
      <c r="BW561" s="140"/>
      <c r="BX561" s="161">
        <v>6.1000000000000005</v>
      </c>
      <c r="BY561" s="138"/>
      <c r="BZ561" s="139" t="s">
        <v>134</v>
      </c>
      <c r="CA561" s="140"/>
      <c r="CB561" s="161">
        <v>6.1000000000000005</v>
      </c>
      <c r="CC561" s="138"/>
      <c r="CD561" s="139" t="s">
        <v>134</v>
      </c>
      <c r="CE561" s="140"/>
      <c r="CF561" s="161">
        <v>6.1000000000000005</v>
      </c>
      <c r="CG561" s="138"/>
      <c r="CH561" s="139" t="s">
        <v>134</v>
      </c>
      <c r="CI561" s="140"/>
      <c r="CJ561" s="161">
        <v>6.1000000000000005</v>
      </c>
      <c r="CK561" s="138"/>
      <c r="CL561" s="139" t="s">
        <v>134</v>
      </c>
      <c r="CM561" s="140"/>
      <c r="CN561" s="161">
        <v>6.1000000000000005</v>
      </c>
      <c r="CO561" s="138"/>
      <c r="CP561" s="139" t="s">
        <v>134</v>
      </c>
      <c r="CQ561" s="140"/>
      <c r="CR561" s="161">
        <v>6.1000000000000005</v>
      </c>
      <c r="CS561" s="138"/>
      <c r="CT561" s="139" t="s">
        <v>134</v>
      </c>
      <c r="CU561" s="140"/>
      <c r="CV561" s="161">
        <v>6.1000000000000005</v>
      </c>
      <c r="CW561" s="138"/>
      <c r="CX561" s="139" t="s">
        <v>134</v>
      </c>
      <c r="CY561" s="140"/>
      <c r="CZ561" s="161">
        <v>10.220000000000001</v>
      </c>
      <c r="DA561" s="138"/>
      <c r="DB561" s="139" t="s">
        <v>134</v>
      </c>
      <c r="DC561" s="140"/>
      <c r="DD561" s="161">
        <v>10.220000000000001</v>
      </c>
      <c r="DE561" s="138"/>
      <c r="DF561" s="139" t="s">
        <v>134</v>
      </c>
      <c r="DG561" s="140"/>
      <c r="DH561" s="161">
        <v>10.220000000000001</v>
      </c>
      <c r="DI561" s="138"/>
      <c r="DJ561" s="139" t="s">
        <v>134</v>
      </c>
      <c r="DK561" s="140"/>
      <c r="DL561" s="161">
        <v>10.220000000000001</v>
      </c>
      <c r="DM561" s="138"/>
      <c r="DN561" s="139" t="s">
        <v>134</v>
      </c>
      <c r="DO561" s="140"/>
      <c r="DP561" s="161">
        <v>10.220000000000001</v>
      </c>
      <c r="DQ561" s="138"/>
      <c r="DR561" s="139" t="s">
        <v>134</v>
      </c>
      <c r="DS561" s="140"/>
      <c r="DT561" s="161">
        <v>10.220000000000001</v>
      </c>
      <c r="DU561" s="138"/>
      <c r="DV561" s="139" t="s">
        <v>134</v>
      </c>
      <c r="DW561" s="140"/>
      <c r="DX561" s="161">
        <v>10.220000000000001</v>
      </c>
      <c r="DY561" s="138"/>
      <c r="DZ561" s="139" t="s">
        <v>134</v>
      </c>
      <c r="EA561" s="140"/>
      <c r="EB561" s="161">
        <v>10.220000000000001</v>
      </c>
      <c r="EC561" s="138"/>
      <c r="ED561" s="139" t="s">
        <v>134</v>
      </c>
      <c r="EE561" s="140"/>
      <c r="EF561" s="161">
        <v>10.220000000000001</v>
      </c>
      <c r="EG561" s="138"/>
      <c r="EH561" s="139" t="s">
        <v>134</v>
      </c>
      <c r="EI561" s="140"/>
      <c r="EJ561" s="161">
        <v>10.220000000000001</v>
      </c>
      <c r="EK561" s="138"/>
      <c r="EL561" s="139" t="s">
        <v>134</v>
      </c>
      <c r="EM561" s="140"/>
      <c r="EN561" s="161">
        <v>10.220000000000001</v>
      </c>
      <c r="EO561" s="138"/>
      <c r="EP561" s="139" t="s">
        <v>134</v>
      </c>
      <c r="EQ561" s="140"/>
      <c r="ER561" s="161">
        <v>10.220000000000001</v>
      </c>
      <c r="ES561" s="138"/>
      <c r="ET561" s="139" t="s">
        <v>134</v>
      </c>
      <c r="EU561" s="140"/>
      <c r="EV561" s="161">
        <v>10.220000000000001</v>
      </c>
      <c r="EW561" s="138"/>
      <c r="EX561" s="139" t="s">
        <v>134</v>
      </c>
      <c r="EY561" s="140"/>
      <c r="EZ561" s="161">
        <v>10.220000000000001</v>
      </c>
      <c r="FA561" s="138"/>
      <c r="FB561" s="139" t="s">
        <v>134</v>
      </c>
      <c r="FC561" s="140"/>
      <c r="FD561" s="161">
        <v>14.35</v>
      </c>
      <c r="FE561" s="138"/>
      <c r="FF561" s="139" t="s">
        <v>134</v>
      </c>
      <c r="FG561" s="140"/>
      <c r="FH561" s="161">
        <v>14.35</v>
      </c>
      <c r="FI561" s="138"/>
      <c r="FJ561" s="139" t="s">
        <v>134</v>
      </c>
      <c r="FK561" s="140"/>
      <c r="FL561" s="161">
        <v>14.35</v>
      </c>
      <c r="FM561" s="138"/>
      <c r="FN561" s="139" t="s">
        <v>134</v>
      </c>
      <c r="FO561" s="140"/>
      <c r="FP561" s="161">
        <v>14.299999999999999</v>
      </c>
      <c r="FQ561" s="138"/>
      <c r="FR561" s="139" t="s">
        <v>134</v>
      </c>
      <c r="FS561" s="140"/>
      <c r="FT561" s="161">
        <v>14.299999999999999</v>
      </c>
      <c r="FU561" s="138"/>
      <c r="FV561" s="139" t="s">
        <v>134</v>
      </c>
      <c r="FW561" s="140"/>
      <c r="FX561" s="161">
        <v>14.299999999999999</v>
      </c>
      <c r="FY561" s="138"/>
      <c r="FZ561" s="139" t="s">
        <v>134</v>
      </c>
      <c r="GA561" s="140"/>
      <c r="GB561" s="161">
        <v>14.299999999999999</v>
      </c>
      <c r="GC561" s="138"/>
      <c r="GD561" s="139" t="s">
        <v>134</v>
      </c>
      <c r="GE561" s="140"/>
      <c r="GF561" s="161">
        <v>14.299999999999999</v>
      </c>
      <c r="GG561" s="138"/>
      <c r="GH561" s="139" t="s">
        <v>134</v>
      </c>
      <c r="GI561" s="140"/>
      <c r="GJ561" s="161">
        <v>14.299999999999999</v>
      </c>
      <c r="GK561" s="138"/>
      <c r="GL561" s="139" t="s">
        <v>134</v>
      </c>
      <c r="GM561" s="140"/>
      <c r="GN561" s="161">
        <v>14.299999999999999</v>
      </c>
      <c r="GO561" s="138"/>
      <c r="GP561" s="139" t="s">
        <v>134</v>
      </c>
      <c r="GQ561" s="140"/>
      <c r="GR561" s="161">
        <v>14.299999999999999</v>
      </c>
      <c r="GS561" s="138"/>
      <c r="GT561" s="139" t="s">
        <v>134</v>
      </c>
      <c r="GU561" s="140"/>
      <c r="GV561" s="161">
        <v>14.299999999999999</v>
      </c>
      <c r="GW561" s="138"/>
      <c r="GX561" s="139" t="s">
        <v>134</v>
      </c>
      <c r="GY561" s="140"/>
      <c r="GZ561" s="161">
        <v>14.299999999999999</v>
      </c>
      <c r="HA561" s="138"/>
      <c r="HB561" s="139" t="s">
        <v>134</v>
      </c>
      <c r="HC561" s="140"/>
      <c r="HD561" s="161">
        <v>14.299999999999999</v>
      </c>
      <c r="HE561" s="138"/>
      <c r="HF561" s="139" t="s">
        <v>134</v>
      </c>
      <c r="HG561" s="140"/>
      <c r="HH561" s="161">
        <v>14.299999999999999</v>
      </c>
      <c r="HI561" s="138"/>
      <c r="HJ561" s="139" t="s">
        <v>134</v>
      </c>
      <c r="HK561" s="140"/>
      <c r="HL561" s="161">
        <v>14.299999999999999</v>
      </c>
      <c r="HM561" s="138"/>
      <c r="HN561" s="139" t="s">
        <v>134</v>
      </c>
      <c r="HO561" s="140"/>
      <c r="HP561" s="161">
        <v>14.299999999999999</v>
      </c>
      <c r="HQ561" s="138"/>
      <c r="HR561" s="139" t="s">
        <v>134</v>
      </c>
      <c r="HS561" s="140"/>
      <c r="HT561" s="161">
        <v>14.299999999999999</v>
      </c>
      <c r="HU561" s="138"/>
      <c r="HV561" s="139" t="s">
        <v>134</v>
      </c>
      <c r="HW561" s="140"/>
      <c r="HX561" s="161">
        <v>14.299999999999999</v>
      </c>
      <c r="HY561" s="138"/>
      <c r="HZ561" s="139" t="s">
        <v>134</v>
      </c>
      <c r="IA561" s="140"/>
      <c r="IB561" s="161">
        <v>14.299999999999999</v>
      </c>
      <c r="IC561" s="138"/>
      <c r="ID561" s="139" t="s">
        <v>134</v>
      </c>
      <c r="IE561" s="140"/>
      <c r="IF561" s="161">
        <v>14.299999999999999</v>
      </c>
      <c r="IG561" s="138"/>
      <c r="IH561" s="139" t="s">
        <v>134</v>
      </c>
      <c r="II561" s="140"/>
      <c r="IJ561" s="161">
        <v>14.299999999999999</v>
      </c>
      <c r="IK561" s="138"/>
      <c r="IL561" s="139" t="s">
        <v>134</v>
      </c>
      <c r="IM561" s="140"/>
      <c r="IN561" s="161">
        <v>14.299999999999999</v>
      </c>
      <c r="IO561" s="138"/>
      <c r="IP561" s="139" t="s">
        <v>134</v>
      </c>
      <c r="IQ561" s="140"/>
    </row>
    <row r="562" spans="2:251" ht="23.5" customHeight="1" x14ac:dyDescent="0.4">
      <c r="B562" s="232" t="s">
        <v>29</v>
      </c>
      <c r="C562" s="233"/>
      <c r="D562" s="141" t="s">
        <v>8</v>
      </c>
      <c r="E562" s="142"/>
      <c r="F562" s="143" t="s">
        <v>8</v>
      </c>
      <c r="G562" s="144"/>
      <c r="H562" s="141" t="s">
        <v>8</v>
      </c>
      <c r="I562" s="142"/>
      <c r="J562" s="143" t="s">
        <v>8</v>
      </c>
      <c r="K562" s="144"/>
      <c r="L562" s="141" t="s">
        <v>8</v>
      </c>
      <c r="M562" s="142"/>
      <c r="N562" s="143" t="s">
        <v>8</v>
      </c>
      <c r="O562" s="144"/>
      <c r="P562" s="141" t="s">
        <v>8</v>
      </c>
      <c r="Q562" s="142"/>
      <c r="R562" s="143" t="s">
        <v>8</v>
      </c>
      <c r="S562" s="144"/>
      <c r="T562" s="141" t="s">
        <v>8</v>
      </c>
      <c r="U562" s="142"/>
      <c r="V562" s="143" t="s">
        <v>8</v>
      </c>
      <c r="W562" s="144"/>
      <c r="X562" s="141" t="s">
        <v>8</v>
      </c>
      <c r="Y562" s="142"/>
      <c r="Z562" s="143" t="s">
        <v>8</v>
      </c>
      <c r="AA562" s="144"/>
      <c r="AB562" s="141" t="s">
        <v>8</v>
      </c>
      <c r="AC562" s="142"/>
      <c r="AD562" s="143" t="s">
        <v>8</v>
      </c>
      <c r="AE562" s="144"/>
      <c r="AF562" s="141" t="s">
        <v>8</v>
      </c>
      <c r="AG562" s="142"/>
      <c r="AH562" s="143" t="s">
        <v>8</v>
      </c>
      <c r="AI562" s="144"/>
      <c r="AJ562" s="141" t="s">
        <v>8</v>
      </c>
      <c r="AK562" s="142"/>
      <c r="AL562" s="143" t="s">
        <v>8</v>
      </c>
      <c r="AM562" s="144"/>
      <c r="AN562" s="141" t="s">
        <v>8</v>
      </c>
      <c r="AO562" s="142"/>
      <c r="AP562" s="143" t="s">
        <v>8</v>
      </c>
      <c r="AQ562" s="144"/>
      <c r="AR562" s="141" t="s">
        <v>8</v>
      </c>
      <c r="AS562" s="142"/>
      <c r="AT562" s="143" t="s">
        <v>8</v>
      </c>
      <c r="AU562" s="144"/>
      <c r="AV562" s="141" t="s">
        <v>8</v>
      </c>
      <c r="AW562" s="142"/>
      <c r="AX562" s="143" t="s">
        <v>8</v>
      </c>
      <c r="AY562" s="144"/>
      <c r="AZ562" s="141" t="s">
        <v>8</v>
      </c>
      <c r="BA562" s="142"/>
      <c r="BB562" s="143" t="s">
        <v>8</v>
      </c>
      <c r="BC562" s="144"/>
      <c r="BD562" s="141" t="s">
        <v>8</v>
      </c>
      <c r="BE562" s="142"/>
      <c r="BF562" s="143" t="s">
        <v>8</v>
      </c>
      <c r="BG562" s="144"/>
      <c r="BH562" s="141" t="s">
        <v>8</v>
      </c>
      <c r="BI562" s="142"/>
      <c r="BJ562" s="143" t="s">
        <v>8</v>
      </c>
      <c r="BK562" s="144"/>
      <c r="BL562" s="141" t="s">
        <v>8</v>
      </c>
      <c r="BM562" s="142"/>
      <c r="BN562" s="143" t="s">
        <v>8</v>
      </c>
      <c r="BO562" s="144"/>
      <c r="BP562" s="141" t="s">
        <v>8</v>
      </c>
      <c r="BQ562" s="142"/>
      <c r="BR562" s="143" t="s">
        <v>8</v>
      </c>
      <c r="BS562" s="144"/>
      <c r="BT562" s="141">
        <v>2.39</v>
      </c>
      <c r="BU562" s="142"/>
      <c r="BV562" s="143" t="s">
        <v>134</v>
      </c>
      <c r="BW562" s="144"/>
      <c r="BX562" s="141">
        <v>2.39</v>
      </c>
      <c r="BY562" s="142"/>
      <c r="BZ562" s="143" t="s">
        <v>134</v>
      </c>
      <c r="CA562" s="144"/>
      <c r="CB562" s="141">
        <v>2.39</v>
      </c>
      <c r="CC562" s="142"/>
      <c r="CD562" s="143" t="s">
        <v>134</v>
      </c>
      <c r="CE562" s="144"/>
      <c r="CF562" s="141">
        <v>2.39</v>
      </c>
      <c r="CG562" s="142"/>
      <c r="CH562" s="143" t="s">
        <v>134</v>
      </c>
      <c r="CI562" s="144"/>
      <c r="CJ562" s="141">
        <v>2.39</v>
      </c>
      <c r="CK562" s="142"/>
      <c r="CL562" s="143" t="s">
        <v>134</v>
      </c>
      <c r="CM562" s="144"/>
      <c r="CN562" s="141">
        <v>2.39</v>
      </c>
      <c r="CO562" s="142"/>
      <c r="CP562" s="143" t="s">
        <v>134</v>
      </c>
      <c r="CQ562" s="144"/>
      <c r="CR562" s="141">
        <v>2.39</v>
      </c>
      <c r="CS562" s="142"/>
      <c r="CT562" s="143" t="s">
        <v>134</v>
      </c>
      <c r="CU562" s="144"/>
      <c r="CV562" s="141">
        <v>2.39</v>
      </c>
      <c r="CW562" s="142"/>
      <c r="CX562" s="143" t="s">
        <v>134</v>
      </c>
      <c r="CY562" s="144"/>
      <c r="CZ562" s="141">
        <v>2.39</v>
      </c>
      <c r="DA562" s="142"/>
      <c r="DB562" s="143" t="s">
        <v>134</v>
      </c>
      <c r="DC562" s="144"/>
      <c r="DD562" s="141">
        <v>2.39</v>
      </c>
      <c r="DE562" s="142"/>
      <c r="DF562" s="143" t="s">
        <v>134</v>
      </c>
      <c r="DG562" s="144"/>
      <c r="DH562" s="141">
        <v>2.39</v>
      </c>
      <c r="DI562" s="142"/>
      <c r="DJ562" s="143" t="s">
        <v>134</v>
      </c>
      <c r="DK562" s="144"/>
      <c r="DL562" s="141">
        <v>2.39</v>
      </c>
      <c r="DM562" s="142"/>
      <c r="DN562" s="143" t="s">
        <v>134</v>
      </c>
      <c r="DO562" s="144"/>
      <c r="DP562" s="141">
        <v>2.39</v>
      </c>
      <c r="DQ562" s="142"/>
      <c r="DR562" s="143" t="s">
        <v>134</v>
      </c>
      <c r="DS562" s="144"/>
      <c r="DT562" s="141">
        <v>2.39</v>
      </c>
      <c r="DU562" s="142"/>
      <c r="DV562" s="143" t="s">
        <v>134</v>
      </c>
      <c r="DW562" s="144"/>
      <c r="DX562" s="141">
        <v>2.39</v>
      </c>
      <c r="DY562" s="142"/>
      <c r="DZ562" s="143" t="s">
        <v>134</v>
      </c>
      <c r="EA562" s="144"/>
      <c r="EB562" s="141">
        <v>2.23</v>
      </c>
      <c r="EC562" s="142"/>
      <c r="ED562" s="143" t="s">
        <v>134</v>
      </c>
      <c r="EE562" s="144"/>
      <c r="EF562" s="141">
        <v>2.23</v>
      </c>
      <c r="EG562" s="142"/>
      <c r="EH562" s="143" t="s">
        <v>134</v>
      </c>
      <c r="EI562" s="144"/>
      <c r="EJ562" s="141">
        <v>2.23</v>
      </c>
      <c r="EK562" s="142"/>
      <c r="EL562" s="143" t="s">
        <v>134</v>
      </c>
      <c r="EM562" s="144"/>
      <c r="EN562" s="141">
        <v>2.23</v>
      </c>
      <c r="EO562" s="142"/>
      <c r="EP562" s="143" t="s">
        <v>134</v>
      </c>
      <c r="EQ562" s="144"/>
      <c r="ER562" s="141">
        <v>2.23</v>
      </c>
      <c r="ES562" s="142"/>
      <c r="ET562" s="143" t="s">
        <v>134</v>
      </c>
      <c r="EU562" s="144"/>
      <c r="EV562" s="141">
        <v>2.23</v>
      </c>
      <c r="EW562" s="142"/>
      <c r="EX562" s="143" t="s">
        <v>134</v>
      </c>
      <c r="EY562" s="144"/>
      <c r="EZ562" s="141">
        <v>2.23</v>
      </c>
      <c r="FA562" s="142"/>
      <c r="FB562" s="143" t="s">
        <v>134</v>
      </c>
      <c r="FC562" s="144"/>
      <c r="FD562" s="141">
        <v>2.23</v>
      </c>
      <c r="FE562" s="142"/>
      <c r="FF562" s="143" t="s">
        <v>134</v>
      </c>
      <c r="FG562" s="144"/>
      <c r="FH562" s="141">
        <v>2.23</v>
      </c>
      <c r="FI562" s="142"/>
      <c r="FJ562" s="143" t="s">
        <v>134</v>
      </c>
      <c r="FK562" s="144"/>
      <c r="FL562" s="141">
        <v>2.23</v>
      </c>
      <c r="FM562" s="142"/>
      <c r="FN562" s="143" t="s">
        <v>134</v>
      </c>
      <c r="FO562" s="144"/>
      <c r="FP562" s="141">
        <v>2.1800000000000002</v>
      </c>
      <c r="FQ562" s="142"/>
      <c r="FR562" s="143" t="s">
        <v>134</v>
      </c>
      <c r="FS562" s="144"/>
      <c r="FT562" s="141">
        <v>2.1800000000000002</v>
      </c>
      <c r="FU562" s="142"/>
      <c r="FV562" s="143" t="s">
        <v>134</v>
      </c>
      <c r="FW562" s="144"/>
      <c r="FX562" s="141">
        <v>2.1800000000000002</v>
      </c>
      <c r="FY562" s="142"/>
      <c r="FZ562" s="143" t="s">
        <v>134</v>
      </c>
      <c r="GA562" s="144"/>
      <c r="GB562" s="141">
        <v>2.1800000000000002</v>
      </c>
      <c r="GC562" s="142"/>
      <c r="GD562" s="143" t="s">
        <v>134</v>
      </c>
      <c r="GE562" s="144"/>
      <c r="GF562" s="141">
        <v>2.1800000000000002</v>
      </c>
      <c r="GG562" s="142"/>
      <c r="GH562" s="143" t="s">
        <v>134</v>
      </c>
      <c r="GI562" s="144"/>
      <c r="GJ562" s="141">
        <v>2.1800000000000002</v>
      </c>
      <c r="GK562" s="142"/>
      <c r="GL562" s="143" t="s">
        <v>134</v>
      </c>
      <c r="GM562" s="144"/>
      <c r="GN562" s="141">
        <v>2.1800000000000002</v>
      </c>
      <c r="GO562" s="142"/>
      <c r="GP562" s="143" t="s">
        <v>134</v>
      </c>
      <c r="GQ562" s="144"/>
      <c r="GR562" s="141">
        <v>2.1800000000000002</v>
      </c>
      <c r="GS562" s="142"/>
      <c r="GT562" s="143" t="s">
        <v>134</v>
      </c>
      <c r="GU562" s="144"/>
      <c r="GV562" s="141">
        <v>2.1800000000000002</v>
      </c>
      <c r="GW562" s="142"/>
      <c r="GX562" s="143" t="s">
        <v>134</v>
      </c>
      <c r="GY562" s="144"/>
      <c r="GZ562" s="141">
        <v>2.1800000000000002</v>
      </c>
      <c r="HA562" s="142"/>
      <c r="HB562" s="143" t="s">
        <v>134</v>
      </c>
      <c r="HC562" s="144"/>
      <c r="HD562" s="141">
        <v>2.1800000000000002</v>
      </c>
      <c r="HE562" s="142"/>
      <c r="HF562" s="143" t="s">
        <v>134</v>
      </c>
      <c r="HG562" s="144"/>
      <c r="HH562" s="141">
        <v>2.1800000000000002</v>
      </c>
      <c r="HI562" s="142"/>
      <c r="HJ562" s="143" t="s">
        <v>134</v>
      </c>
      <c r="HK562" s="144"/>
      <c r="HL562" s="141">
        <v>2.1800000000000002</v>
      </c>
      <c r="HM562" s="142"/>
      <c r="HN562" s="143" t="s">
        <v>134</v>
      </c>
      <c r="HO562" s="144"/>
      <c r="HP562" s="141">
        <v>2.1800000000000002</v>
      </c>
      <c r="HQ562" s="142"/>
      <c r="HR562" s="143" t="s">
        <v>134</v>
      </c>
      <c r="HS562" s="144"/>
      <c r="HT562" s="141">
        <v>2.1800000000000002</v>
      </c>
      <c r="HU562" s="142"/>
      <c r="HV562" s="143" t="s">
        <v>134</v>
      </c>
      <c r="HW562" s="144"/>
      <c r="HX562" s="141">
        <v>2.1800000000000002</v>
      </c>
      <c r="HY562" s="142"/>
      <c r="HZ562" s="143" t="s">
        <v>134</v>
      </c>
      <c r="IA562" s="144"/>
      <c r="IB562" s="162">
        <v>0.6</v>
      </c>
      <c r="IC562" s="142"/>
      <c r="ID562" s="155" t="s">
        <v>246</v>
      </c>
      <c r="IE562" s="156"/>
      <c r="IF562" s="141">
        <v>2.1800000000000002</v>
      </c>
      <c r="IG562" s="142"/>
      <c r="IH562" s="143" t="s">
        <v>134</v>
      </c>
      <c r="II562" s="144"/>
      <c r="IJ562" s="141">
        <v>2.31</v>
      </c>
      <c r="IK562" s="142"/>
      <c r="IL562" s="143" t="s">
        <v>134</v>
      </c>
      <c r="IM562" s="144"/>
      <c r="IN562" s="141">
        <v>2.31</v>
      </c>
      <c r="IO562" s="142"/>
      <c r="IP562" s="143" t="s">
        <v>134</v>
      </c>
      <c r="IQ562" s="144"/>
    </row>
    <row r="563" spans="2:251" ht="23.5" customHeight="1" x14ac:dyDescent="0.4">
      <c r="B563" s="234"/>
      <c r="C563" s="235"/>
      <c r="D563" s="137"/>
      <c r="E563" s="138"/>
      <c r="F563" s="145"/>
      <c r="G563" s="146"/>
      <c r="H563" s="137"/>
      <c r="I563" s="138"/>
      <c r="J563" s="145"/>
      <c r="K563" s="146"/>
      <c r="L563" s="137"/>
      <c r="M563" s="138"/>
      <c r="N563" s="145"/>
      <c r="O563" s="146"/>
      <c r="P563" s="137"/>
      <c r="Q563" s="138"/>
      <c r="R563" s="145"/>
      <c r="S563" s="146"/>
      <c r="T563" s="137"/>
      <c r="U563" s="138"/>
      <c r="V563" s="145"/>
      <c r="W563" s="146"/>
      <c r="X563" s="137"/>
      <c r="Y563" s="138"/>
      <c r="Z563" s="145"/>
      <c r="AA563" s="146"/>
      <c r="AB563" s="137"/>
      <c r="AC563" s="138"/>
      <c r="AD563" s="145"/>
      <c r="AE563" s="146"/>
      <c r="AF563" s="137"/>
      <c r="AG563" s="138"/>
      <c r="AH563" s="145"/>
      <c r="AI563" s="146"/>
      <c r="AJ563" s="137"/>
      <c r="AK563" s="138"/>
      <c r="AL563" s="145"/>
      <c r="AM563" s="146"/>
      <c r="AN563" s="137"/>
      <c r="AO563" s="138"/>
      <c r="AP563" s="145"/>
      <c r="AQ563" s="146"/>
      <c r="AR563" s="137"/>
      <c r="AS563" s="138"/>
      <c r="AT563" s="145"/>
      <c r="AU563" s="146"/>
      <c r="AV563" s="137"/>
      <c r="AW563" s="138"/>
      <c r="AX563" s="145"/>
      <c r="AY563" s="146"/>
      <c r="AZ563" s="137"/>
      <c r="BA563" s="138"/>
      <c r="BB563" s="145"/>
      <c r="BC563" s="146"/>
      <c r="BD563" s="137"/>
      <c r="BE563" s="138"/>
      <c r="BF563" s="145"/>
      <c r="BG563" s="146"/>
      <c r="BH563" s="137"/>
      <c r="BI563" s="138"/>
      <c r="BJ563" s="145"/>
      <c r="BK563" s="146"/>
      <c r="BL563" s="137"/>
      <c r="BM563" s="138"/>
      <c r="BN563" s="145"/>
      <c r="BO563" s="146"/>
      <c r="BP563" s="137"/>
      <c r="BQ563" s="138"/>
      <c r="BR563" s="145"/>
      <c r="BS563" s="146"/>
      <c r="BT563" s="137"/>
      <c r="BU563" s="138"/>
      <c r="BV563" s="145"/>
      <c r="BW563" s="146"/>
      <c r="BX563" s="137"/>
      <c r="BY563" s="138"/>
      <c r="BZ563" s="145"/>
      <c r="CA563" s="146"/>
      <c r="CB563" s="137"/>
      <c r="CC563" s="138"/>
      <c r="CD563" s="145"/>
      <c r="CE563" s="146"/>
      <c r="CF563" s="137"/>
      <c r="CG563" s="138"/>
      <c r="CH563" s="145"/>
      <c r="CI563" s="146"/>
      <c r="CJ563" s="137"/>
      <c r="CK563" s="138"/>
      <c r="CL563" s="145"/>
      <c r="CM563" s="146"/>
      <c r="CN563" s="137"/>
      <c r="CO563" s="138"/>
      <c r="CP563" s="145"/>
      <c r="CQ563" s="146"/>
      <c r="CR563" s="137"/>
      <c r="CS563" s="138"/>
      <c r="CT563" s="145"/>
      <c r="CU563" s="146"/>
      <c r="CV563" s="137"/>
      <c r="CW563" s="138"/>
      <c r="CX563" s="145"/>
      <c r="CY563" s="146"/>
      <c r="CZ563" s="137"/>
      <c r="DA563" s="138"/>
      <c r="DB563" s="145"/>
      <c r="DC563" s="146"/>
      <c r="DD563" s="137"/>
      <c r="DE563" s="138"/>
      <c r="DF563" s="145"/>
      <c r="DG563" s="146"/>
      <c r="DH563" s="137"/>
      <c r="DI563" s="138"/>
      <c r="DJ563" s="145"/>
      <c r="DK563" s="146"/>
      <c r="DL563" s="137"/>
      <c r="DM563" s="138"/>
      <c r="DN563" s="145"/>
      <c r="DO563" s="146"/>
      <c r="DP563" s="137"/>
      <c r="DQ563" s="138"/>
      <c r="DR563" s="145"/>
      <c r="DS563" s="146"/>
      <c r="DT563" s="137"/>
      <c r="DU563" s="138"/>
      <c r="DV563" s="145"/>
      <c r="DW563" s="146"/>
      <c r="DX563" s="137"/>
      <c r="DY563" s="138"/>
      <c r="DZ563" s="145"/>
      <c r="EA563" s="146"/>
      <c r="EB563" s="137"/>
      <c r="EC563" s="138"/>
      <c r="ED563" s="145"/>
      <c r="EE563" s="146"/>
      <c r="EF563" s="137"/>
      <c r="EG563" s="138"/>
      <c r="EH563" s="145"/>
      <c r="EI563" s="146"/>
      <c r="EJ563" s="137"/>
      <c r="EK563" s="138"/>
      <c r="EL563" s="145"/>
      <c r="EM563" s="146"/>
      <c r="EN563" s="137"/>
      <c r="EO563" s="138"/>
      <c r="EP563" s="145"/>
      <c r="EQ563" s="146"/>
      <c r="ER563" s="137"/>
      <c r="ES563" s="138"/>
      <c r="ET563" s="145"/>
      <c r="EU563" s="146"/>
      <c r="EV563" s="137"/>
      <c r="EW563" s="138"/>
      <c r="EX563" s="145"/>
      <c r="EY563" s="146"/>
      <c r="EZ563" s="137"/>
      <c r="FA563" s="138"/>
      <c r="FB563" s="145"/>
      <c r="FC563" s="146"/>
      <c r="FD563" s="137"/>
      <c r="FE563" s="138"/>
      <c r="FF563" s="145"/>
      <c r="FG563" s="146"/>
      <c r="FH563" s="137"/>
      <c r="FI563" s="138"/>
      <c r="FJ563" s="145"/>
      <c r="FK563" s="146"/>
      <c r="FL563" s="137"/>
      <c r="FM563" s="138"/>
      <c r="FN563" s="145"/>
      <c r="FO563" s="146"/>
      <c r="FP563" s="137">
        <v>-0.05</v>
      </c>
      <c r="FQ563" s="138"/>
      <c r="FR563" s="145"/>
      <c r="FS563" s="146"/>
      <c r="FT563" s="137">
        <v>-0.05</v>
      </c>
      <c r="FU563" s="138"/>
      <c r="FV563" s="145"/>
      <c r="FW563" s="146"/>
      <c r="FX563" s="137">
        <v>-0.05</v>
      </c>
      <c r="FY563" s="138"/>
      <c r="FZ563" s="145"/>
      <c r="GA563" s="146"/>
      <c r="GB563" s="137">
        <v>-0.05</v>
      </c>
      <c r="GC563" s="138"/>
      <c r="GD563" s="145"/>
      <c r="GE563" s="146"/>
      <c r="GF563" s="137">
        <v>-0.05</v>
      </c>
      <c r="GG563" s="138"/>
      <c r="GH563" s="145"/>
      <c r="GI563" s="146"/>
      <c r="GJ563" s="137">
        <v>-0.05</v>
      </c>
      <c r="GK563" s="138"/>
      <c r="GL563" s="145"/>
      <c r="GM563" s="146"/>
      <c r="GN563" s="137">
        <v>-0.05</v>
      </c>
      <c r="GO563" s="138"/>
      <c r="GP563" s="145"/>
      <c r="GQ563" s="146"/>
      <c r="GR563" s="137">
        <v>-0.05</v>
      </c>
      <c r="GS563" s="138"/>
      <c r="GT563" s="145"/>
      <c r="GU563" s="146"/>
      <c r="GV563" s="137">
        <v>-0.05</v>
      </c>
      <c r="GW563" s="138"/>
      <c r="GX563" s="145"/>
      <c r="GY563" s="146"/>
      <c r="GZ563" s="137">
        <v>-0.05</v>
      </c>
      <c r="HA563" s="138"/>
      <c r="HB563" s="145"/>
      <c r="HC563" s="146"/>
      <c r="HD563" s="137">
        <v>-0.05</v>
      </c>
      <c r="HE563" s="138"/>
      <c r="HF563" s="145"/>
      <c r="HG563" s="146"/>
      <c r="HH563" s="137">
        <v>-0.05</v>
      </c>
      <c r="HI563" s="138"/>
      <c r="HJ563" s="145"/>
      <c r="HK563" s="146"/>
      <c r="HL563" s="137">
        <v>-0.05</v>
      </c>
      <c r="HM563" s="138"/>
      <c r="HN563" s="145"/>
      <c r="HO563" s="146"/>
      <c r="HP563" s="137">
        <v>-0.05</v>
      </c>
      <c r="HQ563" s="138"/>
      <c r="HR563" s="145"/>
      <c r="HS563" s="146"/>
      <c r="HT563" s="137">
        <v>-0.05</v>
      </c>
      <c r="HU563" s="138"/>
      <c r="HV563" s="145"/>
      <c r="HW563" s="146"/>
      <c r="HX563" s="137">
        <v>-0.05</v>
      </c>
      <c r="HY563" s="138"/>
      <c r="HZ563" s="145"/>
      <c r="IA563" s="146"/>
      <c r="IB563" s="161">
        <v>14.299999999999999</v>
      </c>
      <c r="IC563" s="138"/>
      <c r="ID563" s="139" t="s">
        <v>134</v>
      </c>
      <c r="IE563" s="140"/>
      <c r="IF563" s="137">
        <v>-0.05</v>
      </c>
      <c r="IG563" s="138"/>
      <c r="IH563" s="145"/>
      <c r="II563" s="146"/>
      <c r="IJ563" s="137">
        <v>-0.05</v>
      </c>
      <c r="IK563" s="138"/>
      <c r="IL563" s="145"/>
      <c r="IM563" s="146"/>
      <c r="IN563" s="137">
        <v>-0.05</v>
      </c>
      <c r="IO563" s="138"/>
      <c r="IP563" s="145"/>
      <c r="IQ563" s="146"/>
    </row>
    <row r="564" spans="2:251" ht="23.5" customHeight="1" x14ac:dyDescent="0.4">
      <c r="B564" s="232" t="s">
        <v>239</v>
      </c>
      <c r="C564" s="233"/>
      <c r="D564" s="141" t="s">
        <v>8</v>
      </c>
      <c r="E564" s="142"/>
      <c r="F564" s="143" t="s">
        <v>8</v>
      </c>
      <c r="G564" s="144"/>
      <c r="H564" s="141" t="s">
        <v>8</v>
      </c>
      <c r="I564" s="142"/>
      <c r="J564" s="143" t="s">
        <v>8</v>
      </c>
      <c r="K564" s="144"/>
      <c r="L564" s="141" t="s">
        <v>8</v>
      </c>
      <c r="M564" s="142"/>
      <c r="N564" s="143" t="s">
        <v>8</v>
      </c>
      <c r="O564" s="144"/>
      <c r="P564" s="141" t="s">
        <v>8</v>
      </c>
      <c r="Q564" s="142"/>
      <c r="R564" s="143" t="s">
        <v>8</v>
      </c>
      <c r="S564" s="144"/>
      <c r="T564" s="141" t="s">
        <v>8</v>
      </c>
      <c r="U564" s="142"/>
      <c r="V564" s="143" t="s">
        <v>8</v>
      </c>
      <c r="W564" s="144"/>
      <c r="X564" s="141" t="s">
        <v>8</v>
      </c>
      <c r="Y564" s="142"/>
      <c r="Z564" s="143" t="s">
        <v>8</v>
      </c>
      <c r="AA564" s="144"/>
      <c r="AB564" s="141" t="s">
        <v>8</v>
      </c>
      <c r="AC564" s="142"/>
      <c r="AD564" s="143" t="s">
        <v>8</v>
      </c>
      <c r="AE564" s="144"/>
      <c r="AF564" s="141" t="s">
        <v>8</v>
      </c>
      <c r="AG564" s="142"/>
      <c r="AH564" s="143" t="s">
        <v>8</v>
      </c>
      <c r="AI564" s="144"/>
      <c r="AJ564" s="141" t="s">
        <v>8</v>
      </c>
      <c r="AK564" s="142"/>
      <c r="AL564" s="143" t="s">
        <v>8</v>
      </c>
      <c r="AM564" s="144"/>
      <c r="AN564" s="141" t="s">
        <v>8</v>
      </c>
      <c r="AO564" s="142"/>
      <c r="AP564" s="143" t="s">
        <v>8</v>
      </c>
      <c r="AQ564" s="144"/>
      <c r="AR564" s="141" t="s">
        <v>8</v>
      </c>
      <c r="AS564" s="142"/>
      <c r="AT564" s="143" t="s">
        <v>8</v>
      </c>
      <c r="AU564" s="144"/>
      <c r="AV564" s="162">
        <v>0.6</v>
      </c>
      <c r="AW564" s="142"/>
      <c r="AX564" s="155" t="s">
        <v>246</v>
      </c>
      <c r="AY564" s="156"/>
      <c r="AZ564" s="162">
        <v>0.6</v>
      </c>
      <c r="BA564" s="142"/>
      <c r="BB564" s="155" t="s">
        <v>246</v>
      </c>
      <c r="BC564" s="156"/>
      <c r="BD564" s="162">
        <v>0.6</v>
      </c>
      <c r="BE564" s="142"/>
      <c r="BF564" s="155" t="s">
        <v>246</v>
      </c>
      <c r="BG564" s="156"/>
      <c r="BH564" s="162">
        <v>0.6</v>
      </c>
      <c r="BI564" s="142"/>
      <c r="BJ564" s="155" t="s">
        <v>246</v>
      </c>
      <c r="BK564" s="156"/>
      <c r="BL564" s="162">
        <v>0.6</v>
      </c>
      <c r="BM564" s="142"/>
      <c r="BN564" s="155" t="s">
        <v>246</v>
      </c>
      <c r="BO564" s="156"/>
      <c r="BP564" s="162">
        <v>0.6</v>
      </c>
      <c r="BQ564" s="142"/>
      <c r="BR564" s="155" t="s">
        <v>246</v>
      </c>
      <c r="BS564" s="156"/>
      <c r="BT564" s="162">
        <v>0.6</v>
      </c>
      <c r="BU564" s="142"/>
      <c r="BV564" s="155" t="s">
        <v>246</v>
      </c>
      <c r="BW564" s="156"/>
      <c r="BX564" s="162">
        <v>0.6</v>
      </c>
      <c r="BY564" s="142"/>
      <c r="BZ564" s="155" t="s">
        <v>246</v>
      </c>
      <c r="CA564" s="156"/>
      <c r="CB564" s="162">
        <v>0.6</v>
      </c>
      <c r="CC564" s="142"/>
      <c r="CD564" s="155" t="s">
        <v>246</v>
      </c>
      <c r="CE564" s="156"/>
      <c r="CF564" s="162">
        <v>0.6</v>
      </c>
      <c r="CG564" s="142"/>
      <c r="CH564" s="155" t="s">
        <v>246</v>
      </c>
      <c r="CI564" s="156"/>
      <c r="CJ564" s="162">
        <v>0.6</v>
      </c>
      <c r="CK564" s="142"/>
      <c r="CL564" s="155" t="s">
        <v>246</v>
      </c>
      <c r="CM564" s="156"/>
      <c r="CN564" s="162">
        <v>0.6</v>
      </c>
      <c r="CO564" s="142"/>
      <c r="CP564" s="155" t="s">
        <v>246</v>
      </c>
      <c r="CQ564" s="156"/>
      <c r="CR564" s="162">
        <v>0.6</v>
      </c>
      <c r="CS564" s="142"/>
      <c r="CT564" s="155" t="s">
        <v>246</v>
      </c>
      <c r="CU564" s="156"/>
      <c r="CV564" s="162">
        <v>0.6</v>
      </c>
      <c r="CW564" s="142"/>
      <c r="CX564" s="155" t="s">
        <v>246</v>
      </c>
      <c r="CY564" s="156"/>
      <c r="CZ564" s="162">
        <v>0.6</v>
      </c>
      <c r="DA564" s="142"/>
      <c r="DB564" s="155" t="s">
        <v>246</v>
      </c>
      <c r="DC564" s="156"/>
      <c r="DD564" s="162">
        <v>0.6</v>
      </c>
      <c r="DE564" s="142"/>
      <c r="DF564" s="155" t="s">
        <v>246</v>
      </c>
      <c r="DG564" s="156"/>
      <c r="DH564" s="162">
        <v>0.6</v>
      </c>
      <c r="DI564" s="142"/>
      <c r="DJ564" s="155" t="s">
        <v>246</v>
      </c>
      <c r="DK564" s="156"/>
      <c r="DL564" s="162">
        <v>0.6</v>
      </c>
      <c r="DM564" s="142"/>
      <c r="DN564" s="155" t="s">
        <v>246</v>
      </c>
      <c r="DO564" s="156"/>
      <c r="DP564" s="162">
        <v>0.6</v>
      </c>
      <c r="DQ564" s="142"/>
      <c r="DR564" s="155" t="s">
        <v>246</v>
      </c>
      <c r="DS564" s="156"/>
      <c r="DT564" s="162">
        <v>0.6</v>
      </c>
      <c r="DU564" s="142"/>
      <c r="DV564" s="155" t="s">
        <v>246</v>
      </c>
      <c r="DW564" s="156"/>
      <c r="DX564" s="162">
        <v>0.6</v>
      </c>
      <c r="DY564" s="142"/>
      <c r="DZ564" s="155" t="s">
        <v>246</v>
      </c>
      <c r="EA564" s="156"/>
      <c r="EB564" s="162">
        <v>0.6</v>
      </c>
      <c r="EC564" s="142"/>
      <c r="ED564" s="155" t="s">
        <v>246</v>
      </c>
      <c r="EE564" s="156"/>
      <c r="EF564" s="162">
        <v>0.6</v>
      </c>
      <c r="EG564" s="142"/>
      <c r="EH564" s="155" t="s">
        <v>246</v>
      </c>
      <c r="EI564" s="156"/>
      <c r="EJ564" s="162">
        <v>0.6</v>
      </c>
      <c r="EK564" s="142"/>
      <c r="EL564" s="155" t="s">
        <v>246</v>
      </c>
      <c r="EM564" s="156"/>
      <c r="EN564" s="162">
        <v>0.6</v>
      </c>
      <c r="EO564" s="142"/>
      <c r="EP564" s="155" t="s">
        <v>246</v>
      </c>
      <c r="EQ564" s="156"/>
      <c r="ER564" s="162">
        <v>0.6</v>
      </c>
      <c r="ES564" s="142"/>
      <c r="ET564" s="155" t="s">
        <v>246</v>
      </c>
      <c r="EU564" s="156"/>
      <c r="EV564" s="162">
        <v>0.6</v>
      </c>
      <c r="EW564" s="142"/>
      <c r="EX564" s="155" t="s">
        <v>246</v>
      </c>
      <c r="EY564" s="156"/>
      <c r="EZ564" s="162">
        <v>0.6</v>
      </c>
      <c r="FA564" s="142"/>
      <c r="FB564" s="155" t="s">
        <v>246</v>
      </c>
      <c r="FC564" s="156"/>
      <c r="FD564" s="162">
        <v>0.6</v>
      </c>
      <c r="FE564" s="142"/>
      <c r="FF564" s="155" t="s">
        <v>246</v>
      </c>
      <c r="FG564" s="156"/>
      <c r="FH564" s="162">
        <v>0.6</v>
      </c>
      <c r="FI564" s="142"/>
      <c r="FJ564" s="155" t="s">
        <v>246</v>
      </c>
      <c r="FK564" s="156"/>
      <c r="FL564" s="162">
        <v>0.6</v>
      </c>
      <c r="FM564" s="142"/>
      <c r="FN564" s="155" t="s">
        <v>246</v>
      </c>
      <c r="FO564" s="156"/>
      <c r="FP564" s="162">
        <v>0.6</v>
      </c>
      <c r="FQ564" s="142"/>
      <c r="FR564" s="155" t="s">
        <v>246</v>
      </c>
      <c r="FS564" s="156"/>
      <c r="FT564" s="162">
        <v>0.6</v>
      </c>
      <c r="FU564" s="142"/>
      <c r="FV564" s="155" t="s">
        <v>246</v>
      </c>
      <c r="FW564" s="156"/>
      <c r="FX564" s="162">
        <v>0.6</v>
      </c>
      <c r="FY564" s="142"/>
      <c r="FZ564" s="155" t="s">
        <v>246</v>
      </c>
      <c r="GA564" s="156"/>
      <c r="GB564" s="162">
        <v>0.6</v>
      </c>
      <c r="GC564" s="142"/>
      <c r="GD564" s="155" t="s">
        <v>246</v>
      </c>
      <c r="GE564" s="156"/>
      <c r="GF564" s="162">
        <v>0.6</v>
      </c>
      <c r="GG564" s="142"/>
      <c r="GH564" s="155" t="s">
        <v>246</v>
      </c>
      <c r="GI564" s="156"/>
      <c r="GJ564" s="162">
        <v>0.6</v>
      </c>
      <c r="GK564" s="142"/>
      <c r="GL564" s="155" t="s">
        <v>246</v>
      </c>
      <c r="GM564" s="156"/>
      <c r="GN564" s="162">
        <v>0.6</v>
      </c>
      <c r="GO564" s="142"/>
      <c r="GP564" s="155" t="s">
        <v>246</v>
      </c>
      <c r="GQ564" s="156"/>
      <c r="GR564" s="162">
        <v>0.6</v>
      </c>
      <c r="GS564" s="142"/>
      <c r="GT564" s="155" t="s">
        <v>246</v>
      </c>
      <c r="GU564" s="156"/>
      <c r="GV564" s="162">
        <v>0.6</v>
      </c>
      <c r="GW564" s="142"/>
      <c r="GX564" s="155" t="s">
        <v>246</v>
      </c>
      <c r="GY564" s="156"/>
      <c r="GZ564" s="162">
        <v>0.6</v>
      </c>
      <c r="HA564" s="142"/>
      <c r="HB564" s="155" t="s">
        <v>246</v>
      </c>
      <c r="HC564" s="156"/>
      <c r="HD564" s="162">
        <v>0.6</v>
      </c>
      <c r="HE564" s="142"/>
      <c r="HF564" s="155" t="s">
        <v>246</v>
      </c>
      <c r="HG564" s="156"/>
      <c r="HH564" s="162">
        <v>0.6</v>
      </c>
      <c r="HI564" s="142"/>
      <c r="HJ564" s="155" t="s">
        <v>246</v>
      </c>
      <c r="HK564" s="156"/>
      <c r="HL564" s="162">
        <v>0.6</v>
      </c>
      <c r="HM564" s="142"/>
      <c r="HN564" s="155" t="s">
        <v>246</v>
      </c>
      <c r="HO564" s="156"/>
      <c r="HP564" s="162">
        <v>0.6</v>
      </c>
      <c r="HQ564" s="142"/>
      <c r="HR564" s="155" t="s">
        <v>246</v>
      </c>
      <c r="HS564" s="156"/>
      <c r="HT564" s="162">
        <v>0.6</v>
      </c>
      <c r="HU564" s="142"/>
      <c r="HV564" s="155" t="s">
        <v>246</v>
      </c>
      <c r="HW564" s="156"/>
      <c r="HX564" s="162">
        <v>0.6</v>
      </c>
      <c r="HY564" s="142"/>
      <c r="HZ564" s="155" t="s">
        <v>246</v>
      </c>
      <c r="IA564" s="156"/>
      <c r="IB564" s="162">
        <v>0.6</v>
      </c>
      <c r="IC564" s="142"/>
      <c r="ID564" s="155" t="s">
        <v>246</v>
      </c>
      <c r="IE564" s="156"/>
      <c r="IF564" s="162">
        <v>0.6</v>
      </c>
      <c r="IG564" s="142"/>
      <c r="IH564" s="155" t="s">
        <v>246</v>
      </c>
      <c r="II564" s="156"/>
      <c r="IJ564" s="162">
        <v>0.6</v>
      </c>
      <c r="IK564" s="142"/>
      <c r="IL564" s="155" t="s">
        <v>246</v>
      </c>
      <c r="IM564" s="156"/>
      <c r="IN564" s="162">
        <v>0.6</v>
      </c>
      <c r="IO564" s="142"/>
      <c r="IP564" s="155" t="s">
        <v>246</v>
      </c>
      <c r="IQ564" s="156"/>
    </row>
    <row r="565" spans="2:251" ht="23.5" customHeight="1" x14ac:dyDescent="0.4">
      <c r="B565" s="234"/>
      <c r="C565" s="235"/>
      <c r="D565" s="137"/>
      <c r="E565" s="138"/>
      <c r="F565" s="145"/>
      <c r="G565" s="146"/>
      <c r="H565" s="137"/>
      <c r="I565" s="138"/>
      <c r="J565" s="145"/>
      <c r="K565" s="146"/>
      <c r="L565" s="137"/>
      <c r="M565" s="138"/>
      <c r="N565" s="145"/>
      <c r="O565" s="146"/>
      <c r="P565" s="137"/>
      <c r="Q565" s="138"/>
      <c r="R565" s="145"/>
      <c r="S565" s="146"/>
      <c r="T565" s="137"/>
      <c r="U565" s="138"/>
      <c r="V565" s="145"/>
      <c r="W565" s="146"/>
      <c r="X565" s="137"/>
      <c r="Y565" s="138"/>
      <c r="Z565" s="145"/>
      <c r="AA565" s="146"/>
      <c r="AB565" s="137"/>
      <c r="AC565" s="138"/>
      <c r="AD565" s="145"/>
      <c r="AE565" s="146"/>
      <c r="AF565" s="137"/>
      <c r="AG565" s="138"/>
      <c r="AH565" s="145"/>
      <c r="AI565" s="146"/>
      <c r="AJ565" s="137"/>
      <c r="AK565" s="138"/>
      <c r="AL565" s="145"/>
      <c r="AM565" s="146"/>
      <c r="AN565" s="137"/>
      <c r="AO565" s="138"/>
      <c r="AP565" s="145"/>
      <c r="AQ565" s="146"/>
      <c r="AR565" s="137"/>
      <c r="AS565" s="138"/>
      <c r="AT565" s="145"/>
      <c r="AU565" s="146"/>
      <c r="AV565" s="161">
        <f t="shared" ref="AV565" si="289">6.15</f>
        <v>6.15</v>
      </c>
      <c r="AW565" s="138"/>
      <c r="AX565" s="139" t="s">
        <v>134</v>
      </c>
      <c r="AY565" s="140"/>
      <c r="AZ565" s="161">
        <f t="shared" ref="AZ565" si="290">6.15</f>
        <v>6.15</v>
      </c>
      <c r="BA565" s="138"/>
      <c r="BB565" s="139" t="s">
        <v>134</v>
      </c>
      <c r="BC565" s="140"/>
      <c r="BD565" s="161">
        <f t="shared" ref="BD565" si="291">6.15</f>
        <v>6.15</v>
      </c>
      <c r="BE565" s="138"/>
      <c r="BF565" s="139" t="s">
        <v>134</v>
      </c>
      <c r="BG565" s="140"/>
      <c r="BH565" s="161">
        <f t="shared" ref="BH565" si="292">6.15</f>
        <v>6.15</v>
      </c>
      <c r="BI565" s="138"/>
      <c r="BJ565" s="139" t="s">
        <v>134</v>
      </c>
      <c r="BK565" s="140"/>
      <c r="BL565" s="161">
        <f t="shared" ref="BL565" si="293">6.15</f>
        <v>6.15</v>
      </c>
      <c r="BM565" s="138"/>
      <c r="BN565" s="139" t="s">
        <v>134</v>
      </c>
      <c r="BO565" s="140"/>
      <c r="BP565" s="161">
        <v>6.1000000000000005</v>
      </c>
      <c r="BQ565" s="138"/>
      <c r="BR565" s="139" t="s">
        <v>134</v>
      </c>
      <c r="BS565" s="140"/>
      <c r="BT565" s="161">
        <v>6.1000000000000005</v>
      </c>
      <c r="BU565" s="138"/>
      <c r="BV565" s="139" t="s">
        <v>134</v>
      </c>
      <c r="BW565" s="140"/>
      <c r="BX565" s="161">
        <v>6.1000000000000005</v>
      </c>
      <c r="BY565" s="138"/>
      <c r="BZ565" s="139" t="s">
        <v>134</v>
      </c>
      <c r="CA565" s="140"/>
      <c r="CB565" s="161">
        <v>6.1000000000000005</v>
      </c>
      <c r="CC565" s="138"/>
      <c r="CD565" s="139" t="s">
        <v>134</v>
      </c>
      <c r="CE565" s="140"/>
      <c r="CF565" s="161">
        <v>6.1000000000000005</v>
      </c>
      <c r="CG565" s="138"/>
      <c r="CH565" s="139" t="s">
        <v>134</v>
      </c>
      <c r="CI565" s="140"/>
      <c r="CJ565" s="161">
        <v>6.1000000000000005</v>
      </c>
      <c r="CK565" s="138"/>
      <c r="CL565" s="139" t="s">
        <v>134</v>
      </c>
      <c r="CM565" s="140"/>
      <c r="CN565" s="161">
        <v>6.1000000000000005</v>
      </c>
      <c r="CO565" s="138"/>
      <c r="CP565" s="139" t="s">
        <v>134</v>
      </c>
      <c r="CQ565" s="140"/>
      <c r="CR565" s="161">
        <v>6.1000000000000005</v>
      </c>
      <c r="CS565" s="138"/>
      <c r="CT565" s="139" t="s">
        <v>134</v>
      </c>
      <c r="CU565" s="140"/>
      <c r="CV565" s="161">
        <v>6.1000000000000005</v>
      </c>
      <c r="CW565" s="138"/>
      <c r="CX565" s="139" t="s">
        <v>134</v>
      </c>
      <c r="CY565" s="140"/>
      <c r="CZ565" s="161">
        <v>10.220000000000001</v>
      </c>
      <c r="DA565" s="138"/>
      <c r="DB565" s="139" t="s">
        <v>134</v>
      </c>
      <c r="DC565" s="140"/>
      <c r="DD565" s="161">
        <v>10.220000000000001</v>
      </c>
      <c r="DE565" s="138"/>
      <c r="DF565" s="139" t="s">
        <v>134</v>
      </c>
      <c r="DG565" s="140"/>
      <c r="DH565" s="161">
        <v>10.220000000000001</v>
      </c>
      <c r="DI565" s="138"/>
      <c r="DJ565" s="139" t="s">
        <v>134</v>
      </c>
      <c r="DK565" s="140"/>
      <c r="DL565" s="161">
        <v>10.220000000000001</v>
      </c>
      <c r="DM565" s="138"/>
      <c r="DN565" s="139" t="s">
        <v>134</v>
      </c>
      <c r="DO565" s="140"/>
      <c r="DP565" s="161">
        <v>10.220000000000001</v>
      </c>
      <c r="DQ565" s="138"/>
      <c r="DR565" s="139" t="s">
        <v>134</v>
      </c>
      <c r="DS565" s="140"/>
      <c r="DT565" s="161">
        <v>10.220000000000001</v>
      </c>
      <c r="DU565" s="138"/>
      <c r="DV565" s="139" t="s">
        <v>134</v>
      </c>
      <c r="DW565" s="140"/>
      <c r="DX565" s="161">
        <v>10.220000000000001</v>
      </c>
      <c r="DY565" s="138"/>
      <c r="DZ565" s="139" t="s">
        <v>134</v>
      </c>
      <c r="EA565" s="140"/>
      <c r="EB565" s="161">
        <v>10.220000000000001</v>
      </c>
      <c r="EC565" s="138"/>
      <c r="ED565" s="139" t="s">
        <v>134</v>
      </c>
      <c r="EE565" s="140"/>
      <c r="EF565" s="161">
        <v>10.220000000000001</v>
      </c>
      <c r="EG565" s="138"/>
      <c r="EH565" s="139" t="s">
        <v>134</v>
      </c>
      <c r="EI565" s="140"/>
      <c r="EJ565" s="161">
        <v>10.220000000000001</v>
      </c>
      <c r="EK565" s="138"/>
      <c r="EL565" s="139" t="s">
        <v>134</v>
      </c>
      <c r="EM565" s="140"/>
      <c r="EN565" s="161">
        <v>10.220000000000001</v>
      </c>
      <c r="EO565" s="138"/>
      <c r="EP565" s="139" t="s">
        <v>134</v>
      </c>
      <c r="EQ565" s="140"/>
      <c r="ER565" s="161">
        <v>10.220000000000001</v>
      </c>
      <c r="ES565" s="138"/>
      <c r="ET565" s="139" t="s">
        <v>134</v>
      </c>
      <c r="EU565" s="140"/>
      <c r="EV565" s="161">
        <v>10.220000000000001</v>
      </c>
      <c r="EW565" s="138"/>
      <c r="EX565" s="139" t="s">
        <v>134</v>
      </c>
      <c r="EY565" s="140"/>
      <c r="EZ565" s="161">
        <v>10.220000000000001</v>
      </c>
      <c r="FA565" s="138"/>
      <c r="FB565" s="139" t="s">
        <v>134</v>
      </c>
      <c r="FC565" s="140"/>
      <c r="FD565" s="161">
        <v>14.35</v>
      </c>
      <c r="FE565" s="138"/>
      <c r="FF565" s="139" t="s">
        <v>134</v>
      </c>
      <c r="FG565" s="140"/>
      <c r="FH565" s="161">
        <v>14.35</v>
      </c>
      <c r="FI565" s="138"/>
      <c r="FJ565" s="139" t="s">
        <v>134</v>
      </c>
      <c r="FK565" s="140"/>
      <c r="FL565" s="161">
        <v>14.35</v>
      </c>
      <c r="FM565" s="138"/>
      <c r="FN565" s="139" t="s">
        <v>134</v>
      </c>
      <c r="FO565" s="140"/>
      <c r="FP565" s="161">
        <v>14.299999999999999</v>
      </c>
      <c r="FQ565" s="138"/>
      <c r="FR565" s="139" t="s">
        <v>134</v>
      </c>
      <c r="FS565" s="140"/>
      <c r="FT565" s="161">
        <v>14.299999999999999</v>
      </c>
      <c r="FU565" s="138"/>
      <c r="FV565" s="139" t="s">
        <v>134</v>
      </c>
      <c r="FW565" s="140"/>
      <c r="FX565" s="161">
        <v>14.299999999999999</v>
      </c>
      <c r="FY565" s="138"/>
      <c r="FZ565" s="139" t="s">
        <v>134</v>
      </c>
      <c r="GA565" s="140"/>
      <c r="GB565" s="161">
        <v>14.299999999999999</v>
      </c>
      <c r="GC565" s="138"/>
      <c r="GD565" s="139" t="s">
        <v>134</v>
      </c>
      <c r="GE565" s="140"/>
      <c r="GF565" s="161">
        <v>14.299999999999999</v>
      </c>
      <c r="GG565" s="138"/>
      <c r="GH565" s="139" t="s">
        <v>134</v>
      </c>
      <c r="GI565" s="140"/>
      <c r="GJ565" s="161">
        <v>14.299999999999999</v>
      </c>
      <c r="GK565" s="138"/>
      <c r="GL565" s="139" t="s">
        <v>134</v>
      </c>
      <c r="GM565" s="140"/>
      <c r="GN565" s="161">
        <v>14.299999999999999</v>
      </c>
      <c r="GO565" s="138"/>
      <c r="GP565" s="139" t="s">
        <v>134</v>
      </c>
      <c r="GQ565" s="140"/>
      <c r="GR565" s="161">
        <v>14.299999999999999</v>
      </c>
      <c r="GS565" s="138"/>
      <c r="GT565" s="139" t="s">
        <v>134</v>
      </c>
      <c r="GU565" s="140"/>
      <c r="GV565" s="161">
        <v>14.299999999999999</v>
      </c>
      <c r="GW565" s="138"/>
      <c r="GX565" s="139" t="s">
        <v>134</v>
      </c>
      <c r="GY565" s="140"/>
      <c r="GZ565" s="161">
        <v>14.299999999999999</v>
      </c>
      <c r="HA565" s="138"/>
      <c r="HB565" s="139" t="s">
        <v>134</v>
      </c>
      <c r="HC565" s="140"/>
      <c r="HD565" s="161">
        <v>14.299999999999999</v>
      </c>
      <c r="HE565" s="138"/>
      <c r="HF565" s="139" t="s">
        <v>134</v>
      </c>
      <c r="HG565" s="140"/>
      <c r="HH565" s="161">
        <v>14.299999999999999</v>
      </c>
      <c r="HI565" s="138"/>
      <c r="HJ565" s="139" t="s">
        <v>134</v>
      </c>
      <c r="HK565" s="140"/>
      <c r="HL565" s="161">
        <v>14.299999999999999</v>
      </c>
      <c r="HM565" s="138"/>
      <c r="HN565" s="139" t="s">
        <v>134</v>
      </c>
      <c r="HO565" s="140"/>
      <c r="HP565" s="161">
        <v>14.299999999999999</v>
      </c>
      <c r="HQ565" s="138"/>
      <c r="HR565" s="139" t="s">
        <v>134</v>
      </c>
      <c r="HS565" s="140"/>
      <c r="HT565" s="161">
        <v>14.299999999999999</v>
      </c>
      <c r="HU565" s="138"/>
      <c r="HV565" s="139" t="s">
        <v>134</v>
      </c>
      <c r="HW565" s="140"/>
      <c r="HX565" s="161">
        <v>14.299999999999999</v>
      </c>
      <c r="HY565" s="138"/>
      <c r="HZ565" s="139" t="s">
        <v>134</v>
      </c>
      <c r="IA565" s="140"/>
      <c r="IB565" s="161">
        <v>14.299999999999999</v>
      </c>
      <c r="IC565" s="138"/>
      <c r="ID565" s="139" t="s">
        <v>134</v>
      </c>
      <c r="IE565" s="140"/>
      <c r="IF565" s="161">
        <v>14.299999999999999</v>
      </c>
      <c r="IG565" s="138"/>
      <c r="IH565" s="139" t="s">
        <v>134</v>
      </c>
      <c r="II565" s="140"/>
      <c r="IJ565" s="161">
        <v>14.299999999999999</v>
      </c>
      <c r="IK565" s="138"/>
      <c r="IL565" s="139" t="s">
        <v>134</v>
      </c>
      <c r="IM565" s="140"/>
      <c r="IN565" s="161">
        <v>14.299999999999999</v>
      </c>
      <c r="IO565" s="138"/>
      <c r="IP565" s="139" t="s">
        <v>134</v>
      </c>
      <c r="IQ565" s="140"/>
    </row>
    <row r="566" spans="2:251" ht="23.5" customHeight="1" x14ac:dyDescent="0.4">
      <c r="B566" s="232" t="s">
        <v>240</v>
      </c>
      <c r="C566" s="233"/>
      <c r="D566" s="141" t="s">
        <v>8</v>
      </c>
      <c r="E566" s="142"/>
      <c r="F566" s="143" t="s">
        <v>8</v>
      </c>
      <c r="G566" s="144"/>
      <c r="H566" s="141" t="s">
        <v>8</v>
      </c>
      <c r="I566" s="142"/>
      <c r="J566" s="143" t="s">
        <v>8</v>
      </c>
      <c r="K566" s="144"/>
      <c r="L566" s="141" t="s">
        <v>8</v>
      </c>
      <c r="M566" s="142"/>
      <c r="N566" s="143" t="s">
        <v>8</v>
      </c>
      <c r="O566" s="144"/>
      <c r="P566" s="141" t="s">
        <v>8</v>
      </c>
      <c r="Q566" s="142"/>
      <c r="R566" s="143" t="s">
        <v>8</v>
      </c>
      <c r="S566" s="144"/>
      <c r="T566" s="141" t="s">
        <v>8</v>
      </c>
      <c r="U566" s="142"/>
      <c r="V566" s="143" t="s">
        <v>8</v>
      </c>
      <c r="W566" s="144"/>
      <c r="X566" s="141" t="s">
        <v>8</v>
      </c>
      <c r="Y566" s="142"/>
      <c r="Z566" s="143" t="s">
        <v>8</v>
      </c>
      <c r="AA566" s="144"/>
      <c r="AB566" s="141" t="s">
        <v>8</v>
      </c>
      <c r="AC566" s="142"/>
      <c r="AD566" s="143" t="s">
        <v>8</v>
      </c>
      <c r="AE566" s="144"/>
      <c r="AF566" s="141" t="s">
        <v>8</v>
      </c>
      <c r="AG566" s="142"/>
      <c r="AH566" s="143" t="s">
        <v>8</v>
      </c>
      <c r="AI566" s="144"/>
      <c r="AJ566" s="141" t="s">
        <v>8</v>
      </c>
      <c r="AK566" s="142"/>
      <c r="AL566" s="143" t="s">
        <v>8</v>
      </c>
      <c r="AM566" s="144"/>
      <c r="AN566" s="141" t="s">
        <v>8</v>
      </c>
      <c r="AO566" s="142"/>
      <c r="AP566" s="143" t="s">
        <v>8</v>
      </c>
      <c r="AQ566" s="144"/>
      <c r="AR566" s="141" t="s">
        <v>8</v>
      </c>
      <c r="AS566" s="142"/>
      <c r="AT566" s="143" t="s">
        <v>8</v>
      </c>
      <c r="AU566" s="144"/>
      <c r="AV566" s="162">
        <v>0.6</v>
      </c>
      <c r="AW566" s="142"/>
      <c r="AX566" s="155" t="s">
        <v>246</v>
      </c>
      <c r="AY566" s="156"/>
      <c r="AZ566" s="162">
        <v>0.6</v>
      </c>
      <c r="BA566" s="142"/>
      <c r="BB566" s="155" t="s">
        <v>246</v>
      </c>
      <c r="BC566" s="156"/>
      <c r="BD566" s="162">
        <v>0.6</v>
      </c>
      <c r="BE566" s="142"/>
      <c r="BF566" s="155" t="s">
        <v>246</v>
      </c>
      <c r="BG566" s="156"/>
      <c r="BH566" s="162">
        <v>0.6</v>
      </c>
      <c r="BI566" s="142"/>
      <c r="BJ566" s="155" t="s">
        <v>246</v>
      </c>
      <c r="BK566" s="156"/>
      <c r="BL566" s="162">
        <v>0.6</v>
      </c>
      <c r="BM566" s="142"/>
      <c r="BN566" s="155" t="s">
        <v>246</v>
      </c>
      <c r="BO566" s="156"/>
      <c r="BP566" s="162">
        <v>0.6</v>
      </c>
      <c r="BQ566" s="142"/>
      <c r="BR566" s="155" t="s">
        <v>246</v>
      </c>
      <c r="BS566" s="156"/>
      <c r="BT566" s="162">
        <v>0.6</v>
      </c>
      <c r="BU566" s="142"/>
      <c r="BV566" s="155" t="s">
        <v>246</v>
      </c>
      <c r="BW566" s="156"/>
      <c r="BX566" s="162">
        <v>0.6</v>
      </c>
      <c r="BY566" s="142"/>
      <c r="BZ566" s="155" t="s">
        <v>246</v>
      </c>
      <c r="CA566" s="156"/>
      <c r="CB566" s="162">
        <v>0.6</v>
      </c>
      <c r="CC566" s="142"/>
      <c r="CD566" s="155" t="s">
        <v>246</v>
      </c>
      <c r="CE566" s="156"/>
      <c r="CF566" s="162">
        <v>0.6</v>
      </c>
      <c r="CG566" s="142"/>
      <c r="CH566" s="155" t="s">
        <v>246</v>
      </c>
      <c r="CI566" s="156"/>
      <c r="CJ566" s="162">
        <v>0.6</v>
      </c>
      <c r="CK566" s="142"/>
      <c r="CL566" s="155" t="s">
        <v>246</v>
      </c>
      <c r="CM566" s="156"/>
      <c r="CN566" s="162">
        <v>0.6</v>
      </c>
      <c r="CO566" s="142"/>
      <c r="CP566" s="155" t="s">
        <v>246</v>
      </c>
      <c r="CQ566" s="156"/>
      <c r="CR566" s="162">
        <v>0.6</v>
      </c>
      <c r="CS566" s="142"/>
      <c r="CT566" s="155" t="s">
        <v>246</v>
      </c>
      <c r="CU566" s="156"/>
      <c r="CV566" s="162">
        <v>0.6</v>
      </c>
      <c r="CW566" s="142"/>
      <c r="CX566" s="155" t="s">
        <v>246</v>
      </c>
      <c r="CY566" s="156"/>
      <c r="CZ566" s="162">
        <v>0.6</v>
      </c>
      <c r="DA566" s="142"/>
      <c r="DB566" s="155" t="s">
        <v>246</v>
      </c>
      <c r="DC566" s="156"/>
      <c r="DD566" s="162">
        <v>0.6</v>
      </c>
      <c r="DE566" s="142"/>
      <c r="DF566" s="155" t="s">
        <v>246</v>
      </c>
      <c r="DG566" s="156"/>
      <c r="DH566" s="162">
        <v>0.6</v>
      </c>
      <c r="DI566" s="142"/>
      <c r="DJ566" s="155" t="s">
        <v>246</v>
      </c>
      <c r="DK566" s="156"/>
      <c r="DL566" s="162">
        <v>0.6</v>
      </c>
      <c r="DM566" s="142"/>
      <c r="DN566" s="155" t="s">
        <v>246</v>
      </c>
      <c r="DO566" s="156"/>
      <c r="DP566" s="162">
        <v>0.6</v>
      </c>
      <c r="DQ566" s="142"/>
      <c r="DR566" s="155" t="s">
        <v>246</v>
      </c>
      <c r="DS566" s="156"/>
      <c r="DT566" s="162">
        <v>0.6</v>
      </c>
      <c r="DU566" s="142"/>
      <c r="DV566" s="155" t="s">
        <v>246</v>
      </c>
      <c r="DW566" s="156"/>
      <c r="DX566" s="162">
        <v>0.6</v>
      </c>
      <c r="DY566" s="142"/>
      <c r="DZ566" s="155" t="s">
        <v>246</v>
      </c>
      <c r="EA566" s="156"/>
      <c r="EB566" s="162">
        <v>0.6</v>
      </c>
      <c r="EC566" s="142"/>
      <c r="ED566" s="155" t="s">
        <v>246</v>
      </c>
      <c r="EE566" s="156"/>
      <c r="EF566" s="162">
        <v>0.6</v>
      </c>
      <c r="EG566" s="142"/>
      <c r="EH566" s="155" t="s">
        <v>246</v>
      </c>
      <c r="EI566" s="156"/>
      <c r="EJ566" s="162">
        <v>0.6</v>
      </c>
      <c r="EK566" s="142"/>
      <c r="EL566" s="155" t="s">
        <v>246</v>
      </c>
      <c r="EM566" s="156"/>
      <c r="EN566" s="162">
        <v>0.6</v>
      </c>
      <c r="EO566" s="142"/>
      <c r="EP566" s="155" t="s">
        <v>246</v>
      </c>
      <c r="EQ566" s="156"/>
      <c r="ER566" s="162">
        <v>0.6</v>
      </c>
      <c r="ES566" s="142"/>
      <c r="ET566" s="155" t="s">
        <v>246</v>
      </c>
      <c r="EU566" s="156"/>
      <c r="EV566" s="162">
        <v>0.6</v>
      </c>
      <c r="EW566" s="142"/>
      <c r="EX566" s="155" t="s">
        <v>246</v>
      </c>
      <c r="EY566" s="156"/>
      <c r="EZ566" s="162">
        <v>0.6</v>
      </c>
      <c r="FA566" s="142"/>
      <c r="FB566" s="155" t="s">
        <v>246</v>
      </c>
      <c r="FC566" s="156"/>
      <c r="FD566" s="162">
        <v>0.6</v>
      </c>
      <c r="FE566" s="142"/>
      <c r="FF566" s="155" t="s">
        <v>246</v>
      </c>
      <c r="FG566" s="156"/>
      <c r="FH566" s="162">
        <v>0.6</v>
      </c>
      <c r="FI566" s="142"/>
      <c r="FJ566" s="155" t="s">
        <v>246</v>
      </c>
      <c r="FK566" s="156"/>
      <c r="FL566" s="162">
        <v>0.6</v>
      </c>
      <c r="FM566" s="142"/>
      <c r="FN566" s="155" t="s">
        <v>246</v>
      </c>
      <c r="FO566" s="156"/>
      <c r="FP566" s="162">
        <v>0.6</v>
      </c>
      <c r="FQ566" s="142"/>
      <c r="FR566" s="155" t="s">
        <v>246</v>
      </c>
      <c r="FS566" s="156"/>
      <c r="FT566" s="162">
        <v>0.6</v>
      </c>
      <c r="FU566" s="142"/>
      <c r="FV566" s="155" t="s">
        <v>246</v>
      </c>
      <c r="FW566" s="156"/>
      <c r="FX566" s="162">
        <v>0.6</v>
      </c>
      <c r="FY566" s="142"/>
      <c r="FZ566" s="155" t="s">
        <v>246</v>
      </c>
      <c r="GA566" s="156"/>
      <c r="GB566" s="162">
        <v>0.6</v>
      </c>
      <c r="GC566" s="142"/>
      <c r="GD566" s="155" t="s">
        <v>246</v>
      </c>
      <c r="GE566" s="156"/>
      <c r="GF566" s="162">
        <v>0.6</v>
      </c>
      <c r="GG566" s="142"/>
      <c r="GH566" s="155" t="s">
        <v>246</v>
      </c>
      <c r="GI566" s="156"/>
      <c r="GJ566" s="162">
        <v>0.6</v>
      </c>
      <c r="GK566" s="142"/>
      <c r="GL566" s="155" t="s">
        <v>246</v>
      </c>
      <c r="GM566" s="156"/>
      <c r="GN566" s="162">
        <v>0.6</v>
      </c>
      <c r="GO566" s="142"/>
      <c r="GP566" s="155" t="s">
        <v>246</v>
      </c>
      <c r="GQ566" s="156"/>
      <c r="GR566" s="162">
        <v>0.6</v>
      </c>
      <c r="GS566" s="142"/>
      <c r="GT566" s="155" t="s">
        <v>246</v>
      </c>
      <c r="GU566" s="156"/>
      <c r="GV566" s="162">
        <v>0.6</v>
      </c>
      <c r="GW566" s="142"/>
      <c r="GX566" s="155" t="s">
        <v>246</v>
      </c>
      <c r="GY566" s="156"/>
      <c r="GZ566" s="162">
        <v>0.6</v>
      </c>
      <c r="HA566" s="142"/>
      <c r="HB566" s="155" t="s">
        <v>246</v>
      </c>
      <c r="HC566" s="156"/>
      <c r="HD566" s="162">
        <v>0.6</v>
      </c>
      <c r="HE566" s="142"/>
      <c r="HF566" s="155" t="s">
        <v>246</v>
      </c>
      <c r="HG566" s="156"/>
      <c r="HH566" s="162">
        <v>0.6</v>
      </c>
      <c r="HI566" s="142"/>
      <c r="HJ566" s="155" t="s">
        <v>246</v>
      </c>
      <c r="HK566" s="156"/>
      <c r="HL566" s="162">
        <v>0.6</v>
      </c>
      <c r="HM566" s="142"/>
      <c r="HN566" s="155" t="s">
        <v>246</v>
      </c>
      <c r="HO566" s="156"/>
      <c r="HP566" s="162">
        <v>0.6</v>
      </c>
      <c r="HQ566" s="142"/>
      <c r="HR566" s="155" t="s">
        <v>246</v>
      </c>
      <c r="HS566" s="156"/>
      <c r="HT566" s="162">
        <v>0.6</v>
      </c>
      <c r="HU566" s="142"/>
      <c r="HV566" s="155" t="s">
        <v>246</v>
      </c>
      <c r="HW566" s="156"/>
      <c r="HX566" s="162">
        <v>0.6</v>
      </c>
      <c r="HY566" s="142"/>
      <c r="HZ566" s="155" t="s">
        <v>246</v>
      </c>
      <c r="IA566" s="156"/>
      <c r="IB566" s="162">
        <v>0.6</v>
      </c>
      <c r="IC566" s="142"/>
      <c r="ID566" s="155" t="s">
        <v>246</v>
      </c>
      <c r="IE566" s="156"/>
      <c r="IF566" s="162">
        <v>0.6</v>
      </c>
      <c r="IG566" s="142"/>
      <c r="IH566" s="155" t="s">
        <v>246</v>
      </c>
      <c r="II566" s="156"/>
      <c r="IJ566" s="162">
        <v>0.6</v>
      </c>
      <c r="IK566" s="142"/>
      <c r="IL566" s="155" t="s">
        <v>246</v>
      </c>
      <c r="IM566" s="156"/>
      <c r="IN566" s="162">
        <v>0.6</v>
      </c>
      <c r="IO566" s="142"/>
      <c r="IP566" s="155" t="s">
        <v>246</v>
      </c>
      <c r="IQ566" s="156"/>
    </row>
    <row r="567" spans="2:251" ht="23.5" customHeight="1" x14ac:dyDescent="0.4">
      <c r="B567" s="234"/>
      <c r="C567" s="235"/>
      <c r="D567" s="137"/>
      <c r="E567" s="138"/>
      <c r="F567" s="145"/>
      <c r="G567" s="146"/>
      <c r="H567" s="137"/>
      <c r="I567" s="138"/>
      <c r="J567" s="145"/>
      <c r="K567" s="146"/>
      <c r="L567" s="137"/>
      <c r="M567" s="138"/>
      <c r="N567" s="145"/>
      <c r="O567" s="146"/>
      <c r="P567" s="137"/>
      <c r="Q567" s="138"/>
      <c r="R567" s="145"/>
      <c r="S567" s="146"/>
      <c r="T567" s="137"/>
      <c r="U567" s="138"/>
      <c r="V567" s="145"/>
      <c r="W567" s="146"/>
      <c r="X567" s="137"/>
      <c r="Y567" s="138"/>
      <c r="Z567" s="145"/>
      <c r="AA567" s="146"/>
      <c r="AB567" s="137"/>
      <c r="AC567" s="138"/>
      <c r="AD567" s="145"/>
      <c r="AE567" s="146"/>
      <c r="AF567" s="137"/>
      <c r="AG567" s="138"/>
      <c r="AH567" s="145"/>
      <c r="AI567" s="146"/>
      <c r="AJ567" s="137"/>
      <c r="AK567" s="138"/>
      <c r="AL567" s="145"/>
      <c r="AM567" s="146"/>
      <c r="AN567" s="137"/>
      <c r="AO567" s="138"/>
      <c r="AP567" s="145"/>
      <c r="AQ567" s="146"/>
      <c r="AR567" s="137"/>
      <c r="AS567" s="138"/>
      <c r="AT567" s="145"/>
      <c r="AU567" s="146"/>
      <c r="AV567" s="161">
        <f t="shared" ref="AV567" si="294">6.15</f>
        <v>6.15</v>
      </c>
      <c r="AW567" s="138"/>
      <c r="AX567" s="139" t="s">
        <v>134</v>
      </c>
      <c r="AY567" s="140"/>
      <c r="AZ567" s="161">
        <f t="shared" ref="AZ567" si="295">6.15</f>
        <v>6.15</v>
      </c>
      <c r="BA567" s="138"/>
      <c r="BB567" s="139" t="s">
        <v>134</v>
      </c>
      <c r="BC567" s="140"/>
      <c r="BD567" s="161">
        <f t="shared" ref="BD567" si="296">6.15</f>
        <v>6.15</v>
      </c>
      <c r="BE567" s="138"/>
      <c r="BF567" s="139" t="s">
        <v>134</v>
      </c>
      <c r="BG567" s="140"/>
      <c r="BH567" s="161">
        <f t="shared" ref="BH567" si="297">6.15</f>
        <v>6.15</v>
      </c>
      <c r="BI567" s="138"/>
      <c r="BJ567" s="139" t="s">
        <v>134</v>
      </c>
      <c r="BK567" s="140"/>
      <c r="BL567" s="161">
        <f t="shared" ref="BL567" si="298">6.15</f>
        <v>6.15</v>
      </c>
      <c r="BM567" s="138"/>
      <c r="BN567" s="139" t="s">
        <v>134</v>
      </c>
      <c r="BO567" s="140"/>
      <c r="BP567" s="161">
        <v>6.1000000000000005</v>
      </c>
      <c r="BQ567" s="138"/>
      <c r="BR567" s="139" t="s">
        <v>134</v>
      </c>
      <c r="BS567" s="140"/>
      <c r="BT567" s="161">
        <v>6.1000000000000005</v>
      </c>
      <c r="BU567" s="138"/>
      <c r="BV567" s="139" t="s">
        <v>134</v>
      </c>
      <c r="BW567" s="140"/>
      <c r="BX567" s="161">
        <v>6.1000000000000005</v>
      </c>
      <c r="BY567" s="138"/>
      <c r="BZ567" s="139" t="s">
        <v>134</v>
      </c>
      <c r="CA567" s="140"/>
      <c r="CB567" s="161">
        <v>6.1000000000000005</v>
      </c>
      <c r="CC567" s="138"/>
      <c r="CD567" s="139" t="s">
        <v>134</v>
      </c>
      <c r="CE567" s="140"/>
      <c r="CF567" s="161">
        <v>6.1000000000000005</v>
      </c>
      <c r="CG567" s="138"/>
      <c r="CH567" s="139" t="s">
        <v>134</v>
      </c>
      <c r="CI567" s="140"/>
      <c r="CJ567" s="161">
        <v>6.1000000000000005</v>
      </c>
      <c r="CK567" s="138"/>
      <c r="CL567" s="139" t="s">
        <v>134</v>
      </c>
      <c r="CM567" s="140"/>
      <c r="CN567" s="161">
        <v>6.1000000000000005</v>
      </c>
      <c r="CO567" s="138"/>
      <c r="CP567" s="139" t="s">
        <v>134</v>
      </c>
      <c r="CQ567" s="140"/>
      <c r="CR567" s="161">
        <v>6.1000000000000005</v>
      </c>
      <c r="CS567" s="138"/>
      <c r="CT567" s="139" t="s">
        <v>134</v>
      </c>
      <c r="CU567" s="140"/>
      <c r="CV567" s="161">
        <v>6.1000000000000005</v>
      </c>
      <c r="CW567" s="138"/>
      <c r="CX567" s="139" t="s">
        <v>134</v>
      </c>
      <c r="CY567" s="140"/>
      <c r="CZ567" s="161">
        <v>10.220000000000001</v>
      </c>
      <c r="DA567" s="138"/>
      <c r="DB567" s="139" t="s">
        <v>134</v>
      </c>
      <c r="DC567" s="140"/>
      <c r="DD567" s="161">
        <v>10.220000000000001</v>
      </c>
      <c r="DE567" s="138"/>
      <c r="DF567" s="139" t="s">
        <v>134</v>
      </c>
      <c r="DG567" s="140"/>
      <c r="DH567" s="161">
        <v>10.220000000000001</v>
      </c>
      <c r="DI567" s="138"/>
      <c r="DJ567" s="139" t="s">
        <v>134</v>
      </c>
      <c r="DK567" s="140"/>
      <c r="DL567" s="161">
        <v>10.220000000000001</v>
      </c>
      <c r="DM567" s="138"/>
      <c r="DN567" s="139" t="s">
        <v>134</v>
      </c>
      <c r="DO567" s="140"/>
      <c r="DP567" s="161">
        <v>10.220000000000001</v>
      </c>
      <c r="DQ567" s="138"/>
      <c r="DR567" s="139" t="s">
        <v>134</v>
      </c>
      <c r="DS567" s="140"/>
      <c r="DT567" s="161">
        <v>10.220000000000001</v>
      </c>
      <c r="DU567" s="138"/>
      <c r="DV567" s="139" t="s">
        <v>134</v>
      </c>
      <c r="DW567" s="140"/>
      <c r="DX567" s="161">
        <v>10.220000000000001</v>
      </c>
      <c r="DY567" s="138"/>
      <c r="DZ567" s="139" t="s">
        <v>134</v>
      </c>
      <c r="EA567" s="140"/>
      <c r="EB567" s="161">
        <v>10.220000000000001</v>
      </c>
      <c r="EC567" s="138"/>
      <c r="ED567" s="139" t="s">
        <v>134</v>
      </c>
      <c r="EE567" s="140"/>
      <c r="EF567" s="161">
        <v>10.220000000000001</v>
      </c>
      <c r="EG567" s="138"/>
      <c r="EH567" s="139" t="s">
        <v>134</v>
      </c>
      <c r="EI567" s="140"/>
      <c r="EJ567" s="161">
        <v>10.220000000000001</v>
      </c>
      <c r="EK567" s="138"/>
      <c r="EL567" s="139" t="s">
        <v>134</v>
      </c>
      <c r="EM567" s="140"/>
      <c r="EN567" s="161">
        <v>10.220000000000001</v>
      </c>
      <c r="EO567" s="138"/>
      <c r="EP567" s="139" t="s">
        <v>134</v>
      </c>
      <c r="EQ567" s="140"/>
      <c r="ER567" s="161">
        <v>10.220000000000001</v>
      </c>
      <c r="ES567" s="138"/>
      <c r="ET567" s="139" t="s">
        <v>134</v>
      </c>
      <c r="EU567" s="140"/>
      <c r="EV567" s="161">
        <v>10.220000000000001</v>
      </c>
      <c r="EW567" s="138"/>
      <c r="EX567" s="139" t="s">
        <v>134</v>
      </c>
      <c r="EY567" s="140"/>
      <c r="EZ567" s="161">
        <v>10.220000000000001</v>
      </c>
      <c r="FA567" s="138"/>
      <c r="FB567" s="139" t="s">
        <v>134</v>
      </c>
      <c r="FC567" s="140"/>
      <c r="FD567" s="161">
        <v>14.35</v>
      </c>
      <c r="FE567" s="138"/>
      <c r="FF567" s="139" t="s">
        <v>134</v>
      </c>
      <c r="FG567" s="140"/>
      <c r="FH567" s="161">
        <v>14.35</v>
      </c>
      <c r="FI567" s="138"/>
      <c r="FJ567" s="139" t="s">
        <v>134</v>
      </c>
      <c r="FK567" s="140"/>
      <c r="FL567" s="161">
        <v>14.35</v>
      </c>
      <c r="FM567" s="138"/>
      <c r="FN567" s="139" t="s">
        <v>134</v>
      </c>
      <c r="FO567" s="140"/>
      <c r="FP567" s="161">
        <v>14.299999999999999</v>
      </c>
      <c r="FQ567" s="138"/>
      <c r="FR567" s="139" t="s">
        <v>134</v>
      </c>
      <c r="FS567" s="140"/>
      <c r="FT567" s="161">
        <v>14.299999999999999</v>
      </c>
      <c r="FU567" s="138"/>
      <c r="FV567" s="139" t="s">
        <v>134</v>
      </c>
      <c r="FW567" s="140"/>
      <c r="FX567" s="161">
        <v>14.299999999999999</v>
      </c>
      <c r="FY567" s="138"/>
      <c r="FZ567" s="139" t="s">
        <v>134</v>
      </c>
      <c r="GA567" s="140"/>
      <c r="GB567" s="161">
        <v>14.299999999999999</v>
      </c>
      <c r="GC567" s="138"/>
      <c r="GD567" s="139" t="s">
        <v>134</v>
      </c>
      <c r="GE567" s="140"/>
      <c r="GF567" s="161">
        <v>14.299999999999999</v>
      </c>
      <c r="GG567" s="138"/>
      <c r="GH567" s="139" t="s">
        <v>134</v>
      </c>
      <c r="GI567" s="140"/>
      <c r="GJ567" s="161">
        <v>14.299999999999999</v>
      </c>
      <c r="GK567" s="138"/>
      <c r="GL567" s="139" t="s">
        <v>134</v>
      </c>
      <c r="GM567" s="140"/>
      <c r="GN567" s="161">
        <v>14.299999999999999</v>
      </c>
      <c r="GO567" s="138"/>
      <c r="GP567" s="139" t="s">
        <v>134</v>
      </c>
      <c r="GQ567" s="140"/>
      <c r="GR567" s="161">
        <v>14.299999999999999</v>
      </c>
      <c r="GS567" s="138"/>
      <c r="GT567" s="139" t="s">
        <v>134</v>
      </c>
      <c r="GU567" s="140"/>
      <c r="GV567" s="161">
        <v>14.299999999999999</v>
      </c>
      <c r="GW567" s="138"/>
      <c r="GX567" s="139" t="s">
        <v>134</v>
      </c>
      <c r="GY567" s="140"/>
      <c r="GZ567" s="161">
        <v>14.299999999999999</v>
      </c>
      <c r="HA567" s="138"/>
      <c r="HB567" s="139" t="s">
        <v>134</v>
      </c>
      <c r="HC567" s="140"/>
      <c r="HD567" s="161">
        <v>14.299999999999999</v>
      </c>
      <c r="HE567" s="138"/>
      <c r="HF567" s="139" t="s">
        <v>134</v>
      </c>
      <c r="HG567" s="140"/>
      <c r="HH567" s="161">
        <v>14.299999999999999</v>
      </c>
      <c r="HI567" s="138"/>
      <c r="HJ567" s="139" t="s">
        <v>134</v>
      </c>
      <c r="HK567" s="140"/>
      <c r="HL567" s="161">
        <v>14.299999999999999</v>
      </c>
      <c r="HM567" s="138"/>
      <c r="HN567" s="139" t="s">
        <v>134</v>
      </c>
      <c r="HO567" s="140"/>
      <c r="HP567" s="161">
        <v>14.299999999999999</v>
      </c>
      <c r="HQ567" s="138"/>
      <c r="HR567" s="139" t="s">
        <v>134</v>
      </c>
      <c r="HS567" s="140"/>
      <c r="HT567" s="161">
        <v>14.299999999999999</v>
      </c>
      <c r="HU567" s="138"/>
      <c r="HV567" s="139" t="s">
        <v>134</v>
      </c>
      <c r="HW567" s="140"/>
      <c r="HX567" s="161">
        <v>14.299999999999999</v>
      </c>
      <c r="HY567" s="138"/>
      <c r="HZ567" s="139" t="s">
        <v>134</v>
      </c>
      <c r="IA567" s="140"/>
      <c r="IB567" s="161">
        <v>14.299999999999999</v>
      </c>
      <c r="IC567" s="138"/>
      <c r="ID567" s="139" t="s">
        <v>134</v>
      </c>
      <c r="IE567" s="140"/>
      <c r="IF567" s="161">
        <v>14.299999999999999</v>
      </c>
      <c r="IG567" s="138"/>
      <c r="IH567" s="139" t="s">
        <v>134</v>
      </c>
      <c r="II567" s="140"/>
      <c r="IJ567" s="161">
        <v>14.299999999999999</v>
      </c>
      <c r="IK567" s="138"/>
      <c r="IL567" s="139" t="s">
        <v>134</v>
      </c>
      <c r="IM567" s="140"/>
      <c r="IN567" s="161">
        <v>14.299999999999999</v>
      </c>
      <c r="IO567" s="138"/>
      <c r="IP567" s="139" t="s">
        <v>134</v>
      </c>
      <c r="IQ567" s="140"/>
    </row>
    <row r="568" spans="2:251" ht="23.5" customHeight="1" x14ac:dyDescent="0.4">
      <c r="B568" s="232" t="s">
        <v>123</v>
      </c>
      <c r="C568" s="233"/>
      <c r="D568" s="141" t="s">
        <v>8</v>
      </c>
      <c r="E568" s="142"/>
      <c r="F568" s="143" t="s">
        <v>8</v>
      </c>
      <c r="G568" s="144"/>
      <c r="H568" s="141" t="s">
        <v>8</v>
      </c>
      <c r="I568" s="142"/>
      <c r="J568" s="143" t="s">
        <v>8</v>
      </c>
      <c r="K568" s="144"/>
      <c r="L568" s="141" t="s">
        <v>8</v>
      </c>
      <c r="M568" s="142"/>
      <c r="N568" s="143" t="s">
        <v>8</v>
      </c>
      <c r="O568" s="144"/>
      <c r="P568" s="141" t="s">
        <v>8</v>
      </c>
      <c r="Q568" s="142"/>
      <c r="R568" s="143" t="s">
        <v>8</v>
      </c>
      <c r="S568" s="144"/>
      <c r="T568" s="141" t="s">
        <v>8</v>
      </c>
      <c r="U568" s="142"/>
      <c r="V568" s="143" t="s">
        <v>8</v>
      </c>
      <c r="W568" s="144"/>
      <c r="X568" s="141" t="s">
        <v>8</v>
      </c>
      <c r="Y568" s="142"/>
      <c r="Z568" s="143" t="s">
        <v>8</v>
      </c>
      <c r="AA568" s="144"/>
      <c r="AB568" s="141" t="s">
        <v>8</v>
      </c>
      <c r="AC568" s="142"/>
      <c r="AD568" s="143" t="s">
        <v>8</v>
      </c>
      <c r="AE568" s="144"/>
      <c r="AF568" s="141" t="s">
        <v>8</v>
      </c>
      <c r="AG568" s="142"/>
      <c r="AH568" s="143" t="s">
        <v>8</v>
      </c>
      <c r="AI568" s="144"/>
      <c r="AJ568" s="141" t="s">
        <v>8</v>
      </c>
      <c r="AK568" s="142"/>
      <c r="AL568" s="143" t="s">
        <v>8</v>
      </c>
      <c r="AM568" s="144"/>
      <c r="AN568" s="141" t="s">
        <v>8</v>
      </c>
      <c r="AO568" s="142"/>
      <c r="AP568" s="143" t="s">
        <v>8</v>
      </c>
      <c r="AQ568" s="144"/>
      <c r="AR568" s="141" t="s">
        <v>8</v>
      </c>
      <c r="AS568" s="142"/>
      <c r="AT568" s="143" t="s">
        <v>8</v>
      </c>
      <c r="AU568" s="144"/>
      <c r="AV568" s="162">
        <v>0.6</v>
      </c>
      <c r="AW568" s="142"/>
      <c r="AX568" s="155" t="s">
        <v>246</v>
      </c>
      <c r="AY568" s="156"/>
      <c r="AZ568" s="162">
        <v>0.6</v>
      </c>
      <c r="BA568" s="142"/>
      <c r="BB568" s="155" t="s">
        <v>246</v>
      </c>
      <c r="BC568" s="156"/>
      <c r="BD568" s="162">
        <v>0.6</v>
      </c>
      <c r="BE568" s="142"/>
      <c r="BF568" s="155" t="s">
        <v>246</v>
      </c>
      <c r="BG568" s="156"/>
      <c r="BH568" s="162">
        <v>0.6</v>
      </c>
      <c r="BI568" s="142"/>
      <c r="BJ568" s="155" t="s">
        <v>246</v>
      </c>
      <c r="BK568" s="156"/>
      <c r="BL568" s="162">
        <v>0.6</v>
      </c>
      <c r="BM568" s="142"/>
      <c r="BN568" s="155" t="s">
        <v>246</v>
      </c>
      <c r="BO568" s="156"/>
      <c r="BP568" s="162">
        <v>0.6</v>
      </c>
      <c r="BQ568" s="142"/>
      <c r="BR568" s="155" t="s">
        <v>246</v>
      </c>
      <c r="BS568" s="156"/>
      <c r="BT568" s="162">
        <v>0.6</v>
      </c>
      <c r="BU568" s="142"/>
      <c r="BV568" s="155" t="s">
        <v>246</v>
      </c>
      <c r="BW568" s="156"/>
      <c r="BX568" s="162">
        <v>0.6</v>
      </c>
      <c r="BY568" s="142"/>
      <c r="BZ568" s="155" t="s">
        <v>246</v>
      </c>
      <c r="CA568" s="156"/>
      <c r="CB568" s="162">
        <v>0.6</v>
      </c>
      <c r="CC568" s="142"/>
      <c r="CD568" s="155" t="s">
        <v>246</v>
      </c>
      <c r="CE568" s="156"/>
      <c r="CF568" s="141">
        <v>0.78</v>
      </c>
      <c r="CG568" s="142"/>
      <c r="CH568" s="155" t="s">
        <v>134</v>
      </c>
      <c r="CI568" s="156"/>
      <c r="CJ568" s="141">
        <v>0.78</v>
      </c>
      <c r="CK568" s="142"/>
      <c r="CL568" s="155" t="s">
        <v>134</v>
      </c>
      <c r="CM568" s="156"/>
      <c r="CN568" s="162">
        <v>0.6</v>
      </c>
      <c r="CO568" s="142"/>
      <c r="CP568" s="155" t="s">
        <v>246</v>
      </c>
      <c r="CQ568" s="156"/>
      <c r="CR568" s="162">
        <v>0.6</v>
      </c>
      <c r="CS568" s="142"/>
      <c r="CT568" s="155" t="s">
        <v>246</v>
      </c>
      <c r="CU568" s="156"/>
      <c r="CV568" s="162">
        <v>0.6</v>
      </c>
      <c r="CW568" s="142"/>
      <c r="CX568" s="155" t="s">
        <v>246</v>
      </c>
      <c r="CY568" s="156"/>
      <c r="CZ568" s="162">
        <v>0.6</v>
      </c>
      <c r="DA568" s="142"/>
      <c r="DB568" s="155" t="s">
        <v>246</v>
      </c>
      <c r="DC568" s="156"/>
      <c r="DD568" s="162">
        <v>0.6</v>
      </c>
      <c r="DE568" s="142"/>
      <c r="DF568" s="155" t="s">
        <v>246</v>
      </c>
      <c r="DG568" s="156"/>
      <c r="DH568" s="162">
        <v>0.6</v>
      </c>
      <c r="DI568" s="142"/>
      <c r="DJ568" s="155" t="s">
        <v>246</v>
      </c>
      <c r="DK568" s="156"/>
      <c r="DL568" s="162">
        <v>0.6</v>
      </c>
      <c r="DM568" s="142"/>
      <c r="DN568" s="155" t="s">
        <v>246</v>
      </c>
      <c r="DO568" s="156"/>
      <c r="DP568" s="162">
        <v>0.6</v>
      </c>
      <c r="DQ568" s="142"/>
      <c r="DR568" s="155" t="s">
        <v>246</v>
      </c>
      <c r="DS568" s="156"/>
      <c r="DT568" s="162">
        <v>0.6</v>
      </c>
      <c r="DU568" s="142"/>
      <c r="DV568" s="155" t="s">
        <v>246</v>
      </c>
      <c r="DW568" s="156"/>
      <c r="DX568" s="162">
        <v>0.6</v>
      </c>
      <c r="DY568" s="142"/>
      <c r="DZ568" s="155" t="s">
        <v>246</v>
      </c>
      <c r="EA568" s="156"/>
      <c r="EB568" s="162">
        <v>0.6</v>
      </c>
      <c r="EC568" s="142"/>
      <c r="ED568" s="155" t="s">
        <v>246</v>
      </c>
      <c r="EE568" s="156"/>
      <c r="EF568" s="162">
        <v>0.6</v>
      </c>
      <c r="EG568" s="142"/>
      <c r="EH568" s="155" t="s">
        <v>246</v>
      </c>
      <c r="EI568" s="156"/>
      <c r="EJ568" s="162">
        <v>0.6</v>
      </c>
      <c r="EK568" s="142"/>
      <c r="EL568" s="155" t="s">
        <v>246</v>
      </c>
      <c r="EM568" s="156"/>
      <c r="EN568" s="162">
        <v>0.6</v>
      </c>
      <c r="EO568" s="142"/>
      <c r="EP568" s="155" t="s">
        <v>246</v>
      </c>
      <c r="EQ568" s="156"/>
      <c r="ER568" s="162">
        <v>0.6</v>
      </c>
      <c r="ES568" s="142"/>
      <c r="ET568" s="155" t="s">
        <v>246</v>
      </c>
      <c r="EU568" s="156"/>
      <c r="EV568" s="162">
        <v>0.6</v>
      </c>
      <c r="EW568" s="142"/>
      <c r="EX568" s="155" t="s">
        <v>246</v>
      </c>
      <c r="EY568" s="156"/>
      <c r="EZ568" s="162">
        <v>0.6</v>
      </c>
      <c r="FA568" s="142"/>
      <c r="FB568" s="155" t="s">
        <v>246</v>
      </c>
      <c r="FC568" s="156"/>
      <c r="FD568" s="162">
        <v>0.6</v>
      </c>
      <c r="FE568" s="142"/>
      <c r="FF568" s="155" t="s">
        <v>246</v>
      </c>
      <c r="FG568" s="156"/>
      <c r="FH568" s="162">
        <v>0.6</v>
      </c>
      <c r="FI568" s="142"/>
      <c r="FJ568" s="155" t="s">
        <v>246</v>
      </c>
      <c r="FK568" s="156"/>
      <c r="FL568" s="162">
        <v>0.6</v>
      </c>
      <c r="FM568" s="142"/>
      <c r="FN568" s="155" t="s">
        <v>246</v>
      </c>
      <c r="FO568" s="156"/>
      <c r="FP568" s="162">
        <v>0.6</v>
      </c>
      <c r="FQ568" s="142"/>
      <c r="FR568" s="155" t="s">
        <v>246</v>
      </c>
      <c r="FS568" s="156"/>
      <c r="FT568" s="162">
        <v>0.6</v>
      </c>
      <c r="FU568" s="142"/>
      <c r="FV568" s="155" t="s">
        <v>246</v>
      </c>
      <c r="FW568" s="156"/>
      <c r="FX568" s="162">
        <v>0.6</v>
      </c>
      <c r="FY568" s="142"/>
      <c r="FZ568" s="155" t="s">
        <v>246</v>
      </c>
      <c r="GA568" s="156"/>
      <c r="GB568" s="162">
        <v>0.6</v>
      </c>
      <c r="GC568" s="142"/>
      <c r="GD568" s="155" t="s">
        <v>246</v>
      </c>
      <c r="GE568" s="156"/>
      <c r="GF568" s="162">
        <v>0.6</v>
      </c>
      <c r="GG568" s="142"/>
      <c r="GH568" s="155" t="s">
        <v>246</v>
      </c>
      <c r="GI568" s="156"/>
      <c r="GJ568" s="162">
        <v>0.6</v>
      </c>
      <c r="GK568" s="142"/>
      <c r="GL568" s="155" t="s">
        <v>246</v>
      </c>
      <c r="GM568" s="156"/>
      <c r="GN568" s="162">
        <v>0.6</v>
      </c>
      <c r="GO568" s="142"/>
      <c r="GP568" s="155" t="s">
        <v>246</v>
      </c>
      <c r="GQ568" s="156"/>
      <c r="GR568" s="162">
        <v>0.6</v>
      </c>
      <c r="GS568" s="142"/>
      <c r="GT568" s="155" t="s">
        <v>246</v>
      </c>
      <c r="GU568" s="156"/>
      <c r="GV568" s="162">
        <v>0.6</v>
      </c>
      <c r="GW568" s="142"/>
      <c r="GX568" s="155" t="s">
        <v>246</v>
      </c>
      <c r="GY568" s="156"/>
      <c r="GZ568" s="162">
        <v>0.6</v>
      </c>
      <c r="HA568" s="142"/>
      <c r="HB568" s="155" t="s">
        <v>246</v>
      </c>
      <c r="HC568" s="156"/>
      <c r="HD568" s="162">
        <v>0.6</v>
      </c>
      <c r="HE568" s="142"/>
      <c r="HF568" s="155" t="s">
        <v>246</v>
      </c>
      <c r="HG568" s="156"/>
      <c r="HH568" s="162">
        <v>0.6</v>
      </c>
      <c r="HI568" s="142"/>
      <c r="HJ568" s="155" t="s">
        <v>246</v>
      </c>
      <c r="HK568" s="156"/>
      <c r="HL568" s="162">
        <v>0.6</v>
      </c>
      <c r="HM568" s="142"/>
      <c r="HN568" s="155" t="s">
        <v>246</v>
      </c>
      <c r="HO568" s="156"/>
      <c r="HP568" s="162">
        <v>0.6</v>
      </c>
      <c r="HQ568" s="142"/>
      <c r="HR568" s="155" t="s">
        <v>246</v>
      </c>
      <c r="HS568" s="156"/>
      <c r="HT568" s="162">
        <v>0.6</v>
      </c>
      <c r="HU568" s="142"/>
      <c r="HV568" s="155" t="s">
        <v>246</v>
      </c>
      <c r="HW568" s="156"/>
      <c r="HX568" s="162">
        <v>0.6</v>
      </c>
      <c r="HY568" s="142"/>
      <c r="HZ568" s="155" t="s">
        <v>246</v>
      </c>
      <c r="IA568" s="156"/>
      <c r="IB568" s="162">
        <v>0.6</v>
      </c>
      <c r="IC568" s="142"/>
      <c r="ID568" s="155" t="s">
        <v>246</v>
      </c>
      <c r="IE568" s="156"/>
      <c r="IF568" s="162">
        <v>0.6</v>
      </c>
      <c r="IG568" s="142"/>
      <c r="IH568" s="155" t="s">
        <v>246</v>
      </c>
      <c r="II568" s="156"/>
      <c r="IJ568" s="162">
        <v>0.6</v>
      </c>
      <c r="IK568" s="142"/>
      <c r="IL568" s="155" t="s">
        <v>246</v>
      </c>
      <c r="IM568" s="156"/>
      <c r="IN568" s="162">
        <v>0.6</v>
      </c>
      <c r="IO568" s="142"/>
      <c r="IP568" s="155" t="s">
        <v>246</v>
      </c>
      <c r="IQ568" s="156"/>
    </row>
    <row r="569" spans="2:251" ht="23.5" customHeight="1" x14ac:dyDescent="0.4">
      <c r="B569" s="234"/>
      <c r="C569" s="235"/>
      <c r="D569" s="137"/>
      <c r="E569" s="138"/>
      <c r="F569" s="145"/>
      <c r="G569" s="146"/>
      <c r="H569" s="137"/>
      <c r="I569" s="138"/>
      <c r="J569" s="145"/>
      <c r="K569" s="146"/>
      <c r="L569" s="137"/>
      <c r="M569" s="138"/>
      <c r="N569" s="145"/>
      <c r="O569" s="146"/>
      <c r="P569" s="137"/>
      <c r="Q569" s="138"/>
      <c r="R569" s="145"/>
      <c r="S569" s="146"/>
      <c r="T569" s="137"/>
      <c r="U569" s="138"/>
      <c r="V569" s="145"/>
      <c r="W569" s="146"/>
      <c r="X569" s="137"/>
      <c r="Y569" s="138"/>
      <c r="Z569" s="145"/>
      <c r="AA569" s="146"/>
      <c r="AB569" s="137"/>
      <c r="AC569" s="138"/>
      <c r="AD569" s="145"/>
      <c r="AE569" s="146"/>
      <c r="AF569" s="137"/>
      <c r="AG569" s="138"/>
      <c r="AH569" s="145"/>
      <c r="AI569" s="146"/>
      <c r="AJ569" s="137"/>
      <c r="AK569" s="138"/>
      <c r="AL569" s="145"/>
      <c r="AM569" s="146"/>
      <c r="AN569" s="137"/>
      <c r="AO569" s="138"/>
      <c r="AP569" s="145"/>
      <c r="AQ569" s="146"/>
      <c r="AR569" s="137"/>
      <c r="AS569" s="138"/>
      <c r="AT569" s="145"/>
      <c r="AU569" s="146"/>
      <c r="AV569" s="161">
        <f t="shared" ref="AV569" si="299">6.15</f>
        <v>6.15</v>
      </c>
      <c r="AW569" s="138"/>
      <c r="AX569" s="139" t="s">
        <v>134</v>
      </c>
      <c r="AY569" s="140"/>
      <c r="AZ569" s="161">
        <f t="shared" ref="AZ569" si="300">6.15</f>
        <v>6.15</v>
      </c>
      <c r="BA569" s="138"/>
      <c r="BB569" s="139" t="s">
        <v>134</v>
      </c>
      <c r="BC569" s="140"/>
      <c r="BD569" s="161">
        <f t="shared" ref="BD569" si="301">6.15</f>
        <v>6.15</v>
      </c>
      <c r="BE569" s="138"/>
      <c r="BF569" s="139" t="s">
        <v>134</v>
      </c>
      <c r="BG569" s="140"/>
      <c r="BH569" s="161">
        <f t="shared" ref="BH569" si="302">6.15</f>
        <v>6.15</v>
      </c>
      <c r="BI569" s="138"/>
      <c r="BJ569" s="139" t="s">
        <v>134</v>
      </c>
      <c r="BK569" s="140"/>
      <c r="BL569" s="161">
        <f t="shared" ref="BL569" si="303">6.15</f>
        <v>6.15</v>
      </c>
      <c r="BM569" s="138"/>
      <c r="BN569" s="139" t="s">
        <v>134</v>
      </c>
      <c r="BO569" s="140"/>
      <c r="BP569" s="161">
        <v>6.1000000000000005</v>
      </c>
      <c r="BQ569" s="138"/>
      <c r="BR569" s="139" t="s">
        <v>134</v>
      </c>
      <c r="BS569" s="140"/>
      <c r="BT569" s="161">
        <v>6.1000000000000005</v>
      </c>
      <c r="BU569" s="138"/>
      <c r="BV569" s="139" t="s">
        <v>134</v>
      </c>
      <c r="BW569" s="140"/>
      <c r="BX569" s="161">
        <v>6.1000000000000005</v>
      </c>
      <c r="BY569" s="138"/>
      <c r="BZ569" s="139" t="s">
        <v>134</v>
      </c>
      <c r="CA569" s="140"/>
      <c r="CB569" s="161">
        <v>6.1000000000000005</v>
      </c>
      <c r="CC569" s="138"/>
      <c r="CD569" s="139" t="s">
        <v>134</v>
      </c>
      <c r="CE569" s="140"/>
      <c r="CF569" s="137"/>
      <c r="CG569" s="138"/>
      <c r="CH569" s="139"/>
      <c r="CI569" s="140"/>
      <c r="CJ569" s="137"/>
      <c r="CK569" s="138"/>
      <c r="CL569" s="139"/>
      <c r="CM569" s="140"/>
      <c r="CN569" s="161">
        <v>6.1000000000000005</v>
      </c>
      <c r="CO569" s="138"/>
      <c r="CP569" s="139" t="s">
        <v>134</v>
      </c>
      <c r="CQ569" s="140"/>
      <c r="CR569" s="161">
        <v>6.1000000000000005</v>
      </c>
      <c r="CS569" s="138"/>
      <c r="CT569" s="139" t="s">
        <v>134</v>
      </c>
      <c r="CU569" s="140"/>
      <c r="CV569" s="161">
        <v>6.1000000000000005</v>
      </c>
      <c r="CW569" s="138"/>
      <c r="CX569" s="139" t="s">
        <v>134</v>
      </c>
      <c r="CY569" s="140"/>
      <c r="CZ569" s="161">
        <v>10.220000000000001</v>
      </c>
      <c r="DA569" s="138"/>
      <c r="DB569" s="139" t="s">
        <v>134</v>
      </c>
      <c r="DC569" s="140"/>
      <c r="DD569" s="161">
        <v>10.220000000000001</v>
      </c>
      <c r="DE569" s="138"/>
      <c r="DF569" s="139" t="s">
        <v>134</v>
      </c>
      <c r="DG569" s="140"/>
      <c r="DH569" s="161">
        <v>10.220000000000001</v>
      </c>
      <c r="DI569" s="138"/>
      <c r="DJ569" s="139" t="s">
        <v>134</v>
      </c>
      <c r="DK569" s="140"/>
      <c r="DL569" s="161">
        <v>10.220000000000001</v>
      </c>
      <c r="DM569" s="138"/>
      <c r="DN569" s="139" t="s">
        <v>134</v>
      </c>
      <c r="DO569" s="140"/>
      <c r="DP569" s="161">
        <v>10.220000000000001</v>
      </c>
      <c r="DQ569" s="138"/>
      <c r="DR569" s="139" t="s">
        <v>134</v>
      </c>
      <c r="DS569" s="140"/>
      <c r="DT569" s="161">
        <v>10.220000000000001</v>
      </c>
      <c r="DU569" s="138"/>
      <c r="DV569" s="139" t="s">
        <v>134</v>
      </c>
      <c r="DW569" s="140"/>
      <c r="DX569" s="161">
        <v>10.220000000000001</v>
      </c>
      <c r="DY569" s="138"/>
      <c r="DZ569" s="139" t="s">
        <v>134</v>
      </c>
      <c r="EA569" s="140"/>
      <c r="EB569" s="161">
        <v>10.220000000000001</v>
      </c>
      <c r="EC569" s="138"/>
      <c r="ED569" s="139" t="s">
        <v>134</v>
      </c>
      <c r="EE569" s="140"/>
      <c r="EF569" s="161">
        <v>10.220000000000001</v>
      </c>
      <c r="EG569" s="138"/>
      <c r="EH569" s="139" t="s">
        <v>134</v>
      </c>
      <c r="EI569" s="140"/>
      <c r="EJ569" s="161">
        <v>10.220000000000001</v>
      </c>
      <c r="EK569" s="138"/>
      <c r="EL569" s="139" t="s">
        <v>134</v>
      </c>
      <c r="EM569" s="140"/>
      <c r="EN569" s="161">
        <v>10.220000000000001</v>
      </c>
      <c r="EO569" s="138"/>
      <c r="EP569" s="139" t="s">
        <v>134</v>
      </c>
      <c r="EQ569" s="140"/>
      <c r="ER569" s="161">
        <v>10.220000000000001</v>
      </c>
      <c r="ES569" s="138"/>
      <c r="ET569" s="139" t="s">
        <v>134</v>
      </c>
      <c r="EU569" s="140"/>
      <c r="EV569" s="161">
        <v>10.220000000000001</v>
      </c>
      <c r="EW569" s="138"/>
      <c r="EX569" s="139" t="s">
        <v>134</v>
      </c>
      <c r="EY569" s="140"/>
      <c r="EZ569" s="161">
        <v>10.220000000000001</v>
      </c>
      <c r="FA569" s="138"/>
      <c r="FB569" s="139" t="s">
        <v>134</v>
      </c>
      <c r="FC569" s="140"/>
      <c r="FD569" s="161">
        <v>14.35</v>
      </c>
      <c r="FE569" s="138"/>
      <c r="FF569" s="139" t="s">
        <v>134</v>
      </c>
      <c r="FG569" s="140"/>
      <c r="FH569" s="161">
        <v>14.35</v>
      </c>
      <c r="FI569" s="138"/>
      <c r="FJ569" s="139" t="s">
        <v>134</v>
      </c>
      <c r="FK569" s="140"/>
      <c r="FL569" s="161">
        <v>14.35</v>
      </c>
      <c r="FM569" s="138"/>
      <c r="FN569" s="139" t="s">
        <v>134</v>
      </c>
      <c r="FO569" s="140"/>
      <c r="FP569" s="161">
        <v>14.299999999999999</v>
      </c>
      <c r="FQ569" s="138"/>
      <c r="FR569" s="139" t="s">
        <v>134</v>
      </c>
      <c r="FS569" s="140"/>
      <c r="FT569" s="161">
        <v>14.299999999999999</v>
      </c>
      <c r="FU569" s="138"/>
      <c r="FV569" s="139" t="s">
        <v>134</v>
      </c>
      <c r="FW569" s="140"/>
      <c r="FX569" s="161">
        <v>14.299999999999999</v>
      </c>
      <c r="FY569" s="138"/>
      <c r="FZ569" s="139" t="s">
        <v>134</v>
      </c>
      <c r="GA569" s="140"/>
      <c r="GB569" s="161">
        <v>14.299999999999999</v>
      </c>
      <c r="GC569" s="138"/>
      <c r="GD569" s="139" t="s">
        <v>134</v>
      </c>
      <c r="GE569" s="140"/>
      <c r="GF569" s="161">
        <v>14.299999999999999</v>
      </c>
      <c r="GG569" s="138"/>
      <c r="GH569" s="139" t="s">
        <v>134</v>
      </c>
      <c r="GI569" s="140"/>
      <c r="GJ569" s="161">
        <v>14.299999999999999</v>
      </c>
      <c r="GK569" s="138"/>
      <c r="GL569" s="139" t="s">
        <v>134</v>
      </c>
      <c r="GM569" s="140"/>
      <c r="GN569" s="161">
        <v>14.299999999999999</v>
      </c>
      <c r="GO569" s="138"/>
      <c r="GP569" s="139" t="s">
        <v>134</v>
      </c>
      <c r="GQ569" s="140"/>
      <c r="GR569" s="161">
        <v>14.299999999999999</v>
      </c>
      <c r="GS569" s="138"/>
      <c r="GT569" s="139" t="s">
        <v>134</v>
      </c>
      <c r="GU569" s="140"/>
      <c r="GV569" s="161">
        <v>14.299999999999999</v>
      </c>
      <c r="GW569" s="138"/>
      <c r="GX569" s="139" t="s">
        <v>134</v>
      </c>
      <c r="GY569" s="140"/>
      <c r="GZ569" s="161">
        <v>14.299999999999999</v>
      </c>
      <c r="HA569" s="138"/>
      <c r="HB569" s="139" t="s">
        <v>134</v>
      </c>
      <c r="HC569" s="140"/>
      <c r="HD569" s="161">
        <v>14.299999999999999</v>
      </c>
      <c r="HE569" s="138"/>
      <c r="HF569" s="139" t="s">
        <v>134</v>
      </c>
      <c r="HG569" s="140"/>
      <c r="HH569" s="161">
        <v>14.299999999999999</v>
      </c>
      <c r="HI569" s="138"/>
      <c r="HJ569" s="139" t="s">
        <v>134</v>
      </c>
      <c r="HK569" s="140"/>
      <c r="HL569" s="161">
        <v>14.299999999999999</v>
      </c>
      <c r="HM569" s="138"/>
      <c r="HN569" s="139" t="s">
        <v>134</v>
      </c>
      <c r="HO569" s="140"/>
      <c r="HP569" s="161">
        <v>14.299999999999999</v>
      </c>
      <c r="HQ569" s="138"/>
      <c r="HR569" s="139" t="s">
        <v>134</v>
      </c>
      <c r="HS569" s="140"/>
      <c r="HT569" s="161">
        <v>14.299999999999999</v>
      </c>
      <c r="HU569" s="138"/>
      <c r="HV569" s="139" t="s">
        <v>134</v>
      </c>
      <c r="HW569" s="140"/>
      <c r="HX569" s="161">
        <v>14.299999999999999</v>
      </c>
      <c r="HY569" s="138"/>
      <c r="HZ569" s="139" t="s">
        <v>134</v>
      </c>
      <c r="IA569" s="140"/>
      <c r="IB569" s="161">
        <v>14.299999999999999</v>
      </c>
      <c r="IC569" s="138"/>
      <c r="ID569" s="139" t="s">
        <v>134</v>
      </c>
      <c r="IE569" s="140"/>
      <c r="IF569" s="161">
        <v>14.299999999999999</v>
      </c>
      <c r="IG569" s="138"/>
      <c r="IH569" s="139" t="s">
        <v>134</v>
      </c>
      <c r="II569" s="140"/>
      <c r="IJ569" s="161">
        <v>14.299999999999999</v>
      </c>
      <c r="IK569" s="138"/>
      <c r="IL569" s="139" t="s">
        <v>134</v>
      </c>
      <c r="IM569" s="140"/>
      <c r="IN569" s="161">
        <v>14.299999999999999</v>
      </c>
      <c r="IO569" s="138"/>
      <c r="IP569" s="139" t="s">
        <v>134</v>
      </c>
      <c r="IQ569" s="140"/>
    </row>
    <row r="570" spans="2:251" ht="23.5" customHeight="1" x14ac:dyDescent="0.4">
      <c r="B570" s="232" t="s">
        <v>241</v>
      </c>
      <c r="C570" s="233"/>
      <c r="D570" s="141" t="s">
        <v>8</v>
      </c>
      <c r="E570" s="142"/>
      <c r="F570" s="143" t="s">
        <v>8</v>
      </c>
      <c r="G570" s="144"/>
      <c r="H570" s="141" t="s">
        <v>8</v>
      </c>
      <c r="I570" s="142"/>
      <c r="J570" s="143" t="s">
        <v>8</v>
      </c>
      <c r="K570" s="144"/>
      <c r="L570" s="141" t="s">
        <v>8</v>
      </c>
      <c r="M570" s="142"/>
      <c r="N570" s="143" t="s">
        <v>8</v>
      </c>
      <c r="O570" s="144"/>
      <c r="P570" s="141" t="s">
        <v>8</v>
      </c>
      <c r="Q570" s="142"/>
      <c r="R570" s="143" t="s">
        <v>8</v>
      </c>
      <c r="S570" s="144"/>
      <c r="T570" s="141" t="s">
        <v>8</v>
      </c>
      <c r="U570" s="142"/>
      <c r="V570" s="143" t="s">
        <v>8</v>
      </c>
      <c r="W570" s="144"/>
      <c r="X570" s="141" t="s">
        <v>8</v>
      </c>
      <c r="Y570" s="142"/>
      <c r="Z570" s="143" t="s">
        <v>8</v>
      </c>
      <c r="AA570" s="144"/>
      <c r="AB570" s="141" t="s">
        <v>8</v>
      </c>
      <c r="AC570" s="142"/>
      <c r="AD570" s="143" t="s">
        <v>8</v>
      </c>
      <c r="AE570" s="144"/>
      <c r="AF570" s="141" t="s">
        <v>8</v>
      </c>
      <c r="AG570" s="142"/>
      <c r="AH570" s="143" t="s">
        <v>8</v>
      </c>
      <c r="AI570" s="144"/>
      <c r="AJ570" s="141" t="s">
        <v>8</v>
      </c>
      <c r="AK570" s="142"/>
      <c r="AL570" s="143" t="s">
        <v>8</v>
      </c>
      <c r="AM570" s="144"/>
      <c r="AN570" s="141" t="s">
        <v>8</v>
      </c>
      <c r="AO570" s="142"/>
      <c r="AP570" s="143" t="s">
        <v>8</v>
      </c>
      <c r="AQ570" s="144"/>
      <c r="AR570" s="141" t="s">
        <v>8</v>
      </c>
      <c r="AS570" s="142"/>
      <c r="AT570" s="143" t="s">
        <v>8</v>
      </c>
      <c r="AU570" s="144"/>
      <c r="AV570" s="162">
        <v>0.6</v>
      </c>
      <c r="AW570" s="142"/>
      <c r="AX570" s="155" t="s">
        <v>246</v>
      </c>
      <c r="AY570" s="156"/>
      <c r="AZ570" s="162">
        <v>0.6</v>
      </c>
      <c r="BA570" s="142"/>
      <c r="BB570" s="155" t="s">
        <v>246</v>
      </c>
      <c r="BC570" s="156"/>
      <c r="BD570" s="162">
        <v>0.6</v>
      </c>
      <c r="BE570" s="142"/>
      <c r="BF570" s="155" t="s">
        <v>246</v>
      </c>
      <c r="BG570" s="156"/>
      <c r="BH570" s="162">
        <v>0.6</v>
      </c>
      <c r="BI570" s="142"/>
      <c r="BJ570" s="155" t="s">
        <v>246</v>
      </c>
      <c r="BK570" s="156"/>
      <c r="BL570" s="162">
        <v>0.6</v>
      </c>
      <c r="BM570" s="142"/>
      <c r="BN570" s="155" t="s">
        <v>246</v>
      </c>
      <c r="BO570" s="156"/>
      <c r="BP570" s="162">
        <v>0.6</v>
      </c>
      <c r="BQ570" s="142"/>
      <c r="BR570" s="155" t="s">
        <v>246</v>
      </c>
      <c r="BS570" s="156"/>
      <c r="BT570" s="162">
        <v>0.6</v>
      </c>
      <c r="BU570" s="142"/>
      <c r="BV570" s="155" t="s">
        <v>246</v>
      </c>
      <c r="BW570" s="156"/>
      <c r="BX570" s="162">
        <v>0.6</v>
      </c>
      <c r="BY570" s="142"/>
      <c r="BZ570" s="155" t="s">
        <v>246</v>
      </c>
      <c r="CA570" s="156"/>
      <c r="CB570" s="162">
        <v>0.6</v>
      </c>
      <c r="CC570" s="142"/>
      <c r="CD570" s="155" t="s">
        <v>246</v>
      </c>
      <c r="CE570" s="156"/>
      <c r="CF570" s="162">
        <v>0.6</v>
      </c>
      <c r="CG570" s="142"/>
      <c r="CH570" s="155" t="s">
        <v>246</v>
      </c>
      <c r="CI570" s="156"/>
      <c r="CJ570" s="162">
        <v>0.6</v>
      </c>
      <c r="CK570" s="142"/>
      <c r="CL570" s="155" t="s">
        <v>246</v>
      </c>
      <c r="CM570" s="156"/>
      <c r="CN570" s="162">
        <v>0.6</v>
      </c>
      <c r="CO570" s="142"/>
      <c r="CP570" s="155" t="s">
        <v>246</v>
      </c>
      <c r="CQ570" s="156"/>
      <c r="CR570" s="162">
        <v>0.6</v>
      </c>
      <c r="CS570" s="142"/>
      <c r="CT570" s="155" t="s">
        <v>246</v>
      </c>
      <c r="CU570" s="156"/>
      <c r="CV570" s="162">
        <v>0.6</v>
      </c>
      <c r="CW570" s="142"/>
      <c r="CX570" s="155" t="s">
        <v>246</v>
      </c>
      <c r="CY570" s="156"/>
      <c r="CZ570" s="162">
        <v>0.6</v>
      </c>
      <c r="DA570" s="142"/>
      <c r="DB570" s="155" t="s">
        <v>246</v>
      </c>
      <c r="DC570" s="156"/>
      <c r="DD570" s="162">
        <v>0.6</v>
      </c>
      <c r="DE570" s="142"/>
      <c r="DF570" s="155" t="s">
        <v>246</v>
      </c>
      <c r="DG570" s="156"/>
      <c r="DH570" s="162">
        <v>0.6</v>
      </c>
      <c r="DI570" s="142"/>
      <c r="DJ570" s="155" t="s">
        <v>246</v>
      </c>
      <c r="DK570" s="156"/>
      <c r="DL570" s="162">
        <v>0.6</v>
      </c>
      <c r="DM570" s="142"/>
      <c r="DN570" s="155" t="s">
        <v>246</v>
      </c>
      <c r="DO570" s="156"/>
      <c r="DP570" s="162">
        <v>0.6</v>
      </c>
      <c r="DQ570" s="142"/>
      <c r="DR570" s="155" t="s">
        <v>246</v>
      </c>
      <c r="DS570" s="156"/>
      <c r="DT570" s="162">
        <v>0.6</v>
      </c>
      <c r="DU570" s="142"/>
      <c r="DV570" s="155" t="s">
        <v>246</v>
      </c>
      <c r="DW570" s="156"/>
      <c r="DX570" s="162">
        <v>0.6</v>
      </c>
      <c r="DY570" s="142"/>
      <c r="DZ570" s="155" t="s">
        <v>246</v>
      </c>
      <c r="EA570" s="156"/>
      <c r="EB570" s="162">
        <v>0.6</v>
      </c>
      <c r="EC570" s="142"/>
      <c r="ED570" s="155" t="s">
        <v>246</v>
      </c>
      <c r="EE570" s="156"/>
      <c r="EF570" s="162">
        <v>0.6</v>
      </c>
      <c r="EG570" s="142"/>
      <c r="EH570" s="155" t="s">
        <v>246</v>
      </c>
      <c r="EI570" s="156"/>
      <c r="EJ570" s="162">
        <v>0.6</v>
      </c>
      <c r="EK570" s="142"/>
      <c r="EL570" s="155" t="s">
        <v>246</v>
      </c>
      <c r="EM570" s="156"/>
      <c r="EN570" s="162">
        <v>0.6</v>
      </c>
      <c r="EO570" s="142"/>
      <c r="EP570" s="155" t="s">
        <v>246</v>
      </c>
      <c r="EQ570" s="156"/>
      <c r="ER570" s="162">
        <v>0.6</v>
      </c>
      <c r="ES570" s="142"/>
      <c r="ET570" s="155" t="s">
        <v>246</v>
      </c>
      <c r="EU570" s="156"/>
      <c r="EV570" s="162">
        <v>0.6</v>
      </c>
      <c r="EW570" s="142"/>
      <c r="EX570" s="155" t="s">
        <v>246</v>
      </c>
      <c r="EY570" s="156"/>
      <c r="EZ570" s="162">
        <v>0.6</v>
      </c>
      <c r="FA570" s="142"/>
      <c r="FB570" s="155" t="s">
        <v>246</v>
      </c>
      <c r="FC570" s="156"/>
      <c r="FD570" s="162">
        <v>0.6</v>
      </c>
      <c r="FE570" s="142"/>
      <c r="FF570" s="155" t="s">
        <v>246</v>
      </c>
      <c r="FG570" s="156"/>
      <c r="FH570" s="162">
        <v>0.6</v>
      </c>
      <c r="FI570" s="142"/>
      <c r="FJ570" s="155" t="s">
        <v>246</v>
      </c>
      <c r="FK570" s="156"/>
      <c r="FL570" s="162">
        <v>0.6</v>
      </c>
      <c r="FM570" s="142"/>
      <c r="FN570" s="155" t="s">
        <v>246</v>
      </c>
      <c r="FO570" s="156"/>
      <c r="FP570" s="162">
        <v>0.6</v>
      </c>
      <c r="FQ570" s="142"/>
      <c r="FR570" s="155" t="s">
        <v>246</v>
      </c>
      <c r="FS570" s="156"/>
      <c r="FT570" s="162">
        <v>0.6</v>
      </c>
      <c r="FU570" s="142"/>
      <c r="FV570" s="155" t="s">
        <v>246</v>
      </c>
      <c r="FW570" s="156"/>
      <c r="FX570" s="162">
        <v>0.6</v>
      </c>
      <c r="FY570" s="142"/>
      <c r="FZ570" s="155" t="s">
        <v>246</v>
      </c>
      <c r="GA570" s="156"/>
      <c r="GB570" s="162">
        <v>0.6</v>
      </c>
      <c r="GC570" s="142"/>
      <c r="GD570" s="155" t="s">
        <v>246</v>
      </c>
      <c r="GE570" s="156"/>
      <c r="GF570" s="162">
        <v>0.6</v>
      </c>
      <c r="GG570" s="142"/>
      <c r="GH570" s="155" t="s">
        <v>246</v>
      </c>
      <c r="GI570" s="156"/>
      <c r="GJ570" s="162">
        <v>0.6</v>
      </c>
      <c r="GK570" s="142"/>
      <c r="GL570" s="155" t="s">
        <v>246</v>
      </c>
      <c r="GM570" s="156"/>
      <c r="GN570" s="162">
        <v>0.6</v>
      </c>
      <c r="GO570" s="142"/>
      <c r="GP570" s="155" t="s">
        <v>246</v>
      </c>
      <c r="GQ570" s="156"/>
      <c r="GR570" s="162">
        <v>0.6</v>
      </c>
      <c r="GS570" s="142"/>
      <c r="GT570" s="155" t="s">
        <v>246</v>
      </c>
      <c r="GU570" s="156"/>
      <c r="GV570" s="162">
        <v>0.6</v>
      </c>
      <c r="GW570" s="142"/>
      <c r="GX570" s="155" t="s">
        <v>246</v>
      </c>
      <c r="GY570" s="156"/>
      <c r="GZ570" s="162">
        <v>0.6</v>
      </c>
      <c r="HA570" s="142"/>
      <c r="HB570" s="155" t="s">
        <v>246</v>
      </c>
      <c r="HC570" s="156"/>
      <c r="HD570" s="162">
        <v>0.6</v>
      </c>
      <c r="HE570" s="142"/>
      <c r="HF570" s="155" t="s">
        <v>246</v>
      </c>
      <c r="HG570" s="156"/>
      <c r="HH570" s="162">
        <v>0.6</v>
      </c>
      <c r="HI570" s="142"/>
      <c r="HJ570" s="155" t="s">
        <v>246</v>
      </c>
      <c r="HK570" s="156"/>
      <c r="HL570" s="162">
        <v>0.6</v>
      </c>
      <c r="HM570" s="142"/>
      <c r="HN570" s="155" t="s">
        <v>246</v>
      </c>
      <c r="HO570" s="156"/>
      <c r="HP570" s="162">
        <v>0.6</v>
      </c>
      <c r="HQ570" s="142"/>
      <c r="HR570" s="155" t="s">
        <v>246</v>
      </c>
      <c r="HS570" s="156"/>
      <c r="HT570" s="162">
        <v>0.6</v>
      </c>
      <c r="HU570" s="142"/>
      <c r="HV570" s="155" t="s">
        <v>246</v>
      </c>
      <c r="HW570" s="156"/>
      <c r="HX570" s="162">
        <v>0.6</v>
      </c>
      <c r="HY570" s="142"/>
      <c r="HZ570" s="155" t="s">
        <v>246</v>
      </c>
      <c r="IA570" s="156"/>
      <c r="IB570" s="162">
        <v>0.6</v>
      </c>
      <c r="IC570" s="142"/>
      <c r="ID570" s="155" t="s">
        <v>246</v>
      </c>
      <c r="IE570" s="156"/>
      <c r="IF570" s="162">
        <v>0.6</v>
      </c>
      <c r="IG570" s="142"/>
      <c r="IH570" s="155" t="s">
        <v>246</v>
      </c>
      <c r="II570" s="156"/>
      <c r="IJ570" s="162">
        <v>0.6</v>
      </c>
      <c r="IK570" s="142"/>
      <c r="IL570" s="155" t="s">
        <v>246</v>
      </c>
      <c r="IM570" s="156"/>
      <c r="IN570" s="162">
        <v>0.6</v>
      </c>
      <c r="IO570" s="142"/>
      <c r="IP570" s="155" t="s">
        <v>246</v>
      </c>
      <c r="IQ570" s="156"/>
    </row>
    <row r="571" spans="2:251" ht="23.5" customHeight="1" x14ac:dyDescent="0.4">
      <c r="B571" s="234"/>
      <c r="C571" s="235"/>
      <c r="D571" s="137"/>
      <c r="E571" s="138"/>
      <c r="F571" s="145"/>
      <c r="G571" s="146"/>
      <c r="H571" s="137"/>
      <c r="I571" s="138"/>
      <c r="J571" s="145"/>
      <c r="K571" s="146"/>
      <c r="L571" s="137"/>
      <c r="M571" s="138"/>
      <c r="N571" s="145"/>
      <c r="O571" s="146"/>
      <c r="P571" s="137"/>
      <c r="Q571" s="138"/>
      <c r="R571" s="145"/>
      <c r="S571" s="146"/>
      <c r="T571" s="137"/>
      <c r="U571" s="138"/>
      <c r="V571" s="145"/>
      <c r="W571" s="146"/>
      <c r="X571" s="137"/>
      <c r="Y571" s="138"/>
      <c r="Z571" s="145"/>
      <c r="AA571" s="146"/>
      <c r="AB571" s="137"/>
      <c r="AC571" s="138"/>
      <c r="AD571" s="145"/>
      <c r="AE571" s="146"/>
      <c r="AF571" s="137"/>
      <c r="AG571" s="138"/>
      <c r="AH571" s="145"/>
      <c r="AI571" s="146"/>
      <c r="AJ571" s="137"/>
      <c r="AK571" s="138"/>
      <c r="AL571" s="145"/>
      <c r="AM571" s="146"/>
      <c r="AN571" s="137"/>
      <c r="AO571" s="138"/>
      <c r="AP571" s="145"/>
      <c r="AQ571" s="146"/>
      <c r="AR571" s="137"/>
      <c r="AS571" s="138"/>
      <c r="AT571" s="145"/>
      <c r="AU571" s="146"/>
      <c r="AV571" s="161">
        <f t="shared" ref="AV571" si="304">6.15</f>
        <v>6.15</v>
      </c>
      <c r="AW571" s="138"/>
      <c r="AX571" s="139" t="s">
        <v>134</v>
      </c>
      <c r="AY571" s="140"/>
      <c r="AZ571" s="161">
        <f t="shared" ref="AZ571" si="305">6.15</f>
        <v>6.15</v>
      </c>
      <c r="BA571" s="138"/>
      <c r="BB571" s="139" t="s">
        <v>134</v>
      </c>
      <c r="BC571" s="140"/>
      <c r="BD571" s="161">
        <f t="shared" ref="BD571" si="306">6.15</f>
        <v>6.15</v>
      </c>
      <c r="BE571" s="138"/>
      <c r="BF571" s="139" t="s">
        <v>134</v>
      </c>
      <c r="BG571" s="140"/>
      <c r="BH571" s="161">
        <f t="shared" ref="BH571" si="307">6.15</f>
        <v>6.15</v>
      </c>
      <c r="BI571" s="138"/>
      <c r="BJ571" s="139" t="s">
        <v>134</v>
      </c>
      <c r="BK571" s="140"/>
      <c r="BL571" s="161">
        <f t="shared" ref="BL571" si="308">6.15</f>
        <v>6.15</v>
      </c>
      <c r="BM571" s="138"/>
      <c r="BN571" s="139" t="s">
        <v>134</v>
      </c>
      <c r="BO571" s="140"/>
      <c r="BP571" s="161">
        <v>6.1000000000000005</v>
      </c>
      <c r="BQ571" s="138"/>
      <c r="BR571" s="139" t="s">
        <v>134</v>
      </c>
      <c r="BS571" s="140"/>
      <c r="BT571" s="161">
        <v>6.1000000000000005</v>
      </c>
      <c r="BU571" s="138"/>
      <c r="BV571" s="139" t="s">
        <v>134</v>
      </c>
      <c r="BW571" s="140"/>
      <c r="BX571" s="161">
        <v>6.1000000000000005</v>
      </c>
      <c r="BY571" s="138"/>
      <c r="BZ571" s="139" t="s">
        <v>134</v>
      </c>
      <c r="CA571" s="140"/>
      <c r="CB571" s="161">
        <v>6.1000000000000005</v>
      </c>
      <c r="CC571" s="138"/>
      <c r="CD571" s="139" t="s">
        <v>134</v>
      </c>
      <c r="CE571" s="140"/>
      <c r="CF571" s="161">
        <v>6.1000000000000005</v>
      </c>
      <c r="CG571" s="138"/>
      <c r="CH571" s="139" t="s">
        <v>134</v>
      </c>
      <c r="CI571" s="140"/>
      <c r="CJ571" s="161">
        <v>6.1000000000000005</v>
      </c>
      <c r="CK571" s="138"/>
      <c r="CL571" s="139" t="s">
        <v>134</v>
      </c>
      <c r="CM571" s="140"/>
      <c r="CN571" s="161">
        <v>6.1000000000000005</v>
      </c>
      <c r="CO571" s="138"/>
      <c r="CP571" s="139" t="s">
        <v>134</v>
      </c>
      <c r="CQ571" s="140"/>
      <c r="CR571" s="161">
        <v>6.1000000000000005</v>
      </c>
      <c r="CS571" s="138"/>
      <c r="CT571" s="139" t="s">
        <v>134</v>
      </c>
      <c r="CU571" s="140"/>
      <c r="CV571" s="161">
        <v>6.1000000000000005</v>
      </c>
      <c r="CW571" s="138"/>
      <c r="CX571" s="139" t="s">
        <v>134</v>
      </c>
      <c r="CY571" s="140"/>
      <c r="CZ571" s="161">
        <v>10.220000000000001</v>
      </c>
      <c r="DA571" s="138"/>
      <c r="DB571" s="139" t="s">
        <v>134</v>
      </c>
      <c r="DC571" s="140"/>
      <c r="DD571" s="161">
        <v>10.220000000000001</v>
      </c>
      <c r="DE571" s="138"/>
      <c r="DF571" s="139" t="s">
        <v>134</v>
      </c>
      <c r="DG571" s="140"/>
      <c r="DH571" s="161">
        <v>10.220000000000001</v>
      </c>
      <c r="DI571" s="138"/>
      <c r="DJ571" s="139" t="s">
        <v>134</v>
      </c>
      <c r="DK571" s="140"/>
      <c r="DL571" s="161">
        <v>10.220000000000001</v>
      </c>
      <c r="DM571" s="138"/>
      <c r="DN571" s="139" t="s">
        <v>134</v>
      </c>
      <c r="DO571" s="140"/>
      <c r="DP571" s="161">
        <v>10.220000000000001</v>
      </c>
      <c r="DQ571" s="138"/>
      <c r="DR571" s="139" t="s">
        <v>134</v>
      </c>
      <c r="DS571" s="140"/>
      <c r="DT571" s="161">
        <v>10.220000000000001</v>
      </c>
      <c r="DU571" s="138"/>
      <c r="DV571" s="139" t="s">
        <v>134</v>
      </c>
      <c r="DW571" s="140"/>
      <c r="DX571" s="161">
        <v>10.220000000000001</v>
      </c>
      <c r="DY571" s="138"/>
      <c r="DZ571" s="139" t="s">
        <v>134</v>
      </c>
      <c r="EA571" s="140"/>
      <c r="EB571" s="161">
        <v>10.220000000000001</v>
      </c>
      <c r="EC571" s="138"/>
      <c r="ED571" s="139" t="s">
        <v>134</v>
      </c>
      <c r="EE571" s="140"/>
      <c r="EF571" s="161">
        <v>10.220000000000001</v>
      </c>
      <c r="EG571" s="138"/>
      <c r="EH571" s="139" t="s">
        <v>134</v>
      </c>
      <c r="EI571" s="140"/>
      <c r="EJ571" s="161">
        <v>10.220000000000001</v>
      </c>
      <c r="EK571" s="138"/>
      <c r="EL571" s="139" t="s">
        <v>134</v>
      </c>
      <c r="EM571" s="140"/>
      <c r="EN571" s="161">
        <v>10.220000000000001</v>
      </c>
      <c r="EO571" s="138"/>
      <c r="EP571" s="139" t="s">
        <v>134</v>
      </c>
      <c r="EQ571" s="140"/>
      <c r="ER571" s="161">
        <v>10.220000000000001</v>
      </c>
      <c r="ES571" s="138"/>
      <c r="ET571" s="139" t="s">
        <v>134</v>
      </c>
      <c r="EU571" s="140"/>
      <c r="EV571" s="161">
        <v>10.220000000000001</v>
      </c>
      <c r="EW571" s="138"/>
      <c r="EX571" s="139" t="s">
        <v>134</v>
      </c>
      <c r="EY571" s="140"/>
      <c r="EZ571" s="161">
        <v>10.220000000000001</v>
      </c>
      <c r="FA571" s="138"/>
      <c r="FB571" s="139" t="s">
        <v>134</v>
      </c>
      <c r="FC571" s="140"/>
      <c r="FD571" s="161">
        <v>14.35</v>
      </c>
      <c r="FE571" s="138"/>
      <c r="FF571" s="139" t="s">
        <v>134</v>
      </c>
      <c r="FG571" s="140"/>
      <c r="FH571" s="161">
        <v>14.35</v>
      </c>
      <c r="FI571" s="138"/>
      <c r="FJ571" s="139" t="s">
        <v>134</v>
      </c>
      <c r="FK571" s="140"/>
      <c r="FL571" s="161">
        <v>14.35</v>
      </c>
      <c r="FM571" s="138"/>
      <c r="FN571" s="139" t="s">
        <v>134</v>
      </c>
      <c r="FO571" s="140"/>
      <c r="FP571" s="161">
        <v>14.299999999999999</v>
      </c>
      <c r="FQ571" s="138"/>
      <c r="FR571" s="139" t="s">
        <v>134</v>
      </c>
      <c r="FS571" s="140"/>
      <c r="FT571" s="161">
        <v>14.299999999999999</v>
      </c>
      <c r="FU571" s="138"/>
      <c r="FV571" s="139" t="s">
        <v>134</v>
      </c>
      <c r="FW571" s="140"/>
      <c r="FX571" s="161">
        <v>14.299999999999999</v>
      </c>
      <c r="FY571" s="138"/>
      <c r="FZ571" s="139" t="s">
        <v>134</v>
      </c>
      <c r="GA571" s="140"/>
      <c r="GB571" s="161">
        <v>14.299999999999999</v>
      </c>
      <c r="GC571" s="138"/>
      <c r="GD571" s="139" t="s">
        <v>134</v>
      </c>
      <c r="GE571" s="140"/>
      <c r="GF571" s="161">
        <v>14.299999999999999</v>
      </c>
      <c r="GG571" s="138"/>
      <c r="GH571" s="139" t="s">
        <v>134</v>
      </c>
      <c r="GI571" s="140"/>
      <c r="GJ571" s="161">
        <v>14.299999999999999</v>
      </c>
      <c r="GK571" s="138"/>
      <c r="GL571" s="139" t="s">
        <v>134</v>
      </c>
      <c r="GM571" s="140"/>
      <c r="GN571" s="161">
        <v>14.299999999999999</v>
      </c>
      <c r="GO571" s="138"/>
      <c r="GP571" s="139" t="s">
        <v>134</v>
      </c>
      <c r="GQ571" s="140"/>
      <c r="GR571" s="161">
        <v>14.299999999999999</v>
      </c>
      <c r="GS571" s="138"/>
      <c r="GT571" s="139" t="s">
        <v>134</v>
      </c>
      <c r="GU571" s="140"/>
      <c r="GV571" s="161">
        <v>14.299999999999999</v>
      </c>
      <c r="GW571" s="138"/>
      <c r="GX571" s="139" t="s">
        <v>134</v>
      </c>
      <c r="GY571" s="140"/>
      <c r="GZ571" s="161">
        <v>14.299999999999999</v>
      </c>
      <c r="HA571" s="138"/>
      <c r="HB571" s="139" t="s">
        <v>134</v>
      </c>
      <c r="HC571" s="140"/>
      <c r="HD571" s="161">
        <v>14.299999999999999</v>
      </c>
      <c r="HE571" s="138"/>
      <c r="HF571" s="139" t="s">
        <v>134</v>
      </c>
      <c r="HG571" s="140"/>
      <c r="HH571" s="161">
        <v>14.299999999999999</v>
      </c>
      <c r="HI571" s="138"/>
      <c r="HJ571" s="139" t="s">
        <v>134</v>
      </c>
      <c r="HK571" s="140"/>
      <c r="HL571" s="161">
        <v>14.299999999999999</v>
      </c>
      <c r="HM571" s="138"/>
      <c r="HN571" s="139" t="s">
        <v>134</v>
      </c>
      <c r="HO571" s="140"/>
      <c r="HP571" s="161">
        <v>14.299999999999999</v>
      </c>
      <c r="HQ571" s="138"/>
      <c r="HR571" s="139" t="s">
        <v>134</v>
      </c>
      <c r="HS571" s="140"/>
      <c r="HT571" s="161">
        <v>14.299999999999999</v>
      </c>
      <c r="HU571" s="138"/>
      <c r="HV571" s="139" t="s">
        <v>134</v>
      </c>
      <c r="HW571" s="140"/>
      <c r="HX571" s="161">
        <v>14.299999999999999</v>
      </c>
      <c r="HY571" s="138"/>
      <c r="HZ571" s="139" t="s">
        <v>134</v>
      </c>
      <c r="IA571" s="140"/>
      <c r="IB571" s="161">
        <v>14.299999999999999</v>
      </c>
      <c r="IC571" s="138"/>
      <c r="ID571" s="139" t="s">
        <v>134</v>
      </c>
      <c r="IE571" s="140"/>
      <c r="IF571" s="161">
        <v>14.299999999999999</v>
      </c>
      <c r="IG571" s="138"/>
      <c r="IH571" s="139" t="s">
        <v>134</v>
      </c>
      <c r="II571" s="140"/>
      <c r="IJ571" s="161">
        <v>14.299999999999999</v>
      </c>
      <c r="IK571" s="138"/>
      <c r="IL571" s="139" t="s">
        <v>134</v>
      </c>
      <c r="IM571" s="140"/>
      <c r="IN571" s="161">
        <v>14.299999999999999</v>
      </c>
      <c r="IO571" s="138"/>
      <c r="IP571" s="139" t="s">
        <v>134</v>
      </c>
      <c r="IQ571" s="140"/>
    </row>
    <row r="572" spans="2:251" ht="23.5" customHeight="1" x14ac:dyDescent="0.4">
      <c r="B572" s="232" t="s">
        <v>242</v>
      </c>
      <c r="C572" s="233"/>
      <c r="D572" s="141" t="s">
        <v>8</v>
      </c>
      <c r="E572" s="142"/>
      <c r="F572" s="143" t="s">
        <v>8</v>
      </c>
      <c r="G572" s="144"/>
      <c r="H572" s="141" t="s">
        <v>8</v>
      </c>
      <c r="I572" s="142"/>
      <c r="J572" s="143" t="s">
        <v>8</v>
      </c>
      <c r="K572" s="144"/>
      <c r="L572" s="141" t="s">
        <v>8</v>
      </c>
      <c r="M572" s="142"/>
      <c r="N572" s="143" t="s">
        <v>8</v>
      </c>
      <c r="O572" s="144"/>
      <c r="P572" s="141" t="s">
        <v>8</v>
      </c>
      <c r="Q572" s="142"/>
      <c r="R572" s="143" t="s">
        <v>8</v>
      </c>
      <c r="S572" s="144"/>
      <c r="T572" s="141" t="s">
        <v>8</v>
      </c>
      <c r="U572" s="142"/>
      <c r="V572" s="143" t="s">
        <v>8</v>
      </c>
      <c r="W572" s="144"/>
      <c r="X572" s="141" t="s">
        <v>8</v>
      </c>
      <c r="Y572" s="142"/>
      <c r="Z572" s="143" t="s">
        <v>8</v>
      </c>
      <c r="AA572" s="144"/>
      <c r="AB572" s="141" t="s">
        <v>8</v>
      </c>
      <c r="AC572" s="142"/>
      <c r="AD572" s="143" t="s">
        <v>8</v>
      </c>
      <c r="AE572" s="144"/>
      <c r="AF572" s="141" t="s">
        <v>8</v>
      </c>
      <c r="AG572" s="142"/>
      <c r="AH572" s="143" t="s">
        <v>8</v>
      </c>
      <c r="AI572" s="144"/>
      <c r="AJ572" s="141" t="s">
        <v>8</v>
      </c>
      <c r="AK572" s="142"/>
      <c r="AL572" s="143" t="s">
        <v>8</v>
      </c>
      <c r="AM572" s="144"/>
      <c r="AN572" s="141" t="s">
        <v>8</v>
      </c>
      <c r="AO572" s="142"/>
      <c r="AP572" s="143" t="s">
        <v>8</v>
      </c>
      <c r="AQ572" s="144"/>
      <c r="AR572" s="141" t="s">
        <v>8</v>
      </c>
      <c r="AS572" s="142"/>
      <c r="AT572" s="143" t="s">
        <v>8</v>
      </c>
      <c r="AU572" s="144"/>
      <c r="AV572" s="162">
        <v>0.6</v>
      </c>
      <c r="AW572" s="142"/>
      <c r="AX572" s="155" t="s">
        <v>246</v>
      </c>
      <c r="AY572" s="156"/>
      <c r="AZ572" s="162">
        <v>0.6</v>
      </c>
      <c r="BA572" s="142"/>
      <c r="BB572" s="155" t="s">
        <v>246</v>
      </c>
      <c r="BC572" s="156"/>
      <c r="BD572" s="162">
        <v>0.6</v>
      </c>
      <c r="BE572" s="142"/>
      <c r="BF572" s="155" t="s">
        <v>246</v>
      </c>
      <c r="BG572" s="156"/>
      <c r="BH572" s="162">
        <v>0.6</v>
      </c>
      <c r="BI572" s="142"/>
      <c r="BJ572" s="155" t="s">
        <v>246</v>
      </c>
      <c r="BK572" s="156"/>
      <c r="BL572" s="162">
        <v>0.6</v>
      </c>
      <c r="BM572" s="142"/>
      <c r="BN572" s="155" t="s">
        <v>246</v>
      </c>
      <c r="BO572" s="156"/>
      <c r="BP572" s="162">
        <v>0.6</v>
      </c>
      <c r="BQ572" s="142"/>
      <c r="BR572" s="155" t="s">
        <v>246</v>
      </c>
      <c r="BS572" s="156"/>
      <c r="BT572" s="162">
        <v>0.6</v>
      </c>
      <c r="BU572" s="142"/>
      <c r="BV572" s="155" t="s">
        <v>246</v>
      </c>
      <c r="BW572" s="156"/>
      <c r="BX572" s="162">
        <v>0.6</v>
      </c>
      <c r="BY572" s="142"/>
      <c r="BZ572" s="155" t="s">
        <v>246</v>
      </c>
      <c r="CA572" s="156"/>
      <c r="CB572" s="162">
        <v>0.6</v>
      </c>
      <c r="CC572" s="142"/>
      <c r="CD572" s="155" t="s">
        <v>246</v>
      </c>
      <c r="CE572" s="156"/>
      <c r="CF572" s="162">
        <v>0.6</v>
      </c>
      <c r="CG572" s="142"/>
      <c r="CH572" s="155" t="s">
        <v>246</v>
      </c>
      <c r="CI572" s="156"/>
      <c r="CJ572" s="162">
        <v>0.6</v>
      </c>
      <c r="CK572" s="142"/>
      <c r="CL572" s="155" t="s">
        <v>246</v>
      </c>
      <c r="CM572" s="156"/>
      <c r="CN572" s="162">
        <v>0.6</v>
      </c>
      <c r="CO572" s="142"/>
      <c r="CP572" s="155" t="s">
        <v>246</v>
      </c>
      <c r="CQ572" s="156"/>
      <c r="CR572" s="162">
        <v>0.6</v>
      </c>
      <c r="CS572" s="142"/>
      <c r="CT572" s="155" t="s">
        <v>246</v>
      </c>
      <c r="CU572" s="156"/>
      <c r="CV572" s="162">
        <v>0.6</v>
      </c>
      <c r="CW572" s="142"/>
      <c r="CX572" s="155" t="s">
        <v>246</v>
      </c>
      <c r="CY572" s="156"/>
      <c r="CZ572" s="162">
        <v>0.6</v>
      </c>
      <c r="DA572" s="142"/>
      <c r="DB572" s="155" t="s">
        <v>246</v>
      </c>
      <c r="DC572" s="156"/>
      <c r="DD572" s="162">
        <v>0.6</v>
      </c>
      <c r="DE572" s="142"/>
      <c r="DF572" s="155" t="s">
        <v>246</v>
      </c>
      <c r="DG572" s="156"/>
      <c r="DH572" s="162">
        <v>0.6</v>
      </c>
      <c r="DI572" s="142"/>
      <c r="DJ572" s="155" t="s">
        <v>246</v>
      </c>
      <c r="DK572" s="156"/>
      <c r="DL572" s="162">
        <v>0.6</v>
      </c>
      <c r="DM572" s="142"/>
      <c r="DN572" s="155" t="s">
        <v>246</v>
      </c>
      <c r="DO572" s="156"/>
      <c r="DP572" s="162">
        <v>0.6</v>
      </c>
      <c r="DQ572" s="142"/>
      <c r="DR572" s="155" t="s">
        <v>246</v>
      </c>
      <c r="DS572" s="156"/>
      <c r="DT572" s="162">
        <v>0.6</v>
      </c>
      <c r="DU572" s="142"/>
      <c r="DV572" s="155" t="s">
        <v>246</v>
      </c>
      <c r="DW572" s="156"/>
      <c r="DX572" s="162">
        <v>0.6</v>
      </c>
      <c r="DY572" s="142"/>
      <c r="DZ572" s="155" t="s">
        <v>246</v>
      </c>
      <c r="EA572" s="156"/>
      <c r="EB572" s="162">
        <v>0.6</v>
      </c>
      <c r="EC572" s="142"/>
      <c r="ED572" s="155" t="s">
        <v>246</v>
      </c>
      <c r="EE572" s="156"/>
      <c r="EF572" s="162">
        <v>0.6</v>
      </c>
      <c r="EG572" s="142"/>
      <c r="EH572" s="155" t="s">
        <v>246</v>
      </c>
      <c r="EI572" s="156"/>
      <c r="EJ572" s="162">
        <v>0.6</v>
      </c>
      <c r="EK572" s="142"/>
      <c r="EL572" s="155" t="s">
        <v>246</v>
      </c>
      <c r="EM572" s="156"/>
      <c r="EN572" s="162">
        <v>0.6</v>
      </c>
      <c r="EO572" s="142"/>
      <c r="EP572" s="155" t="s">
        <v>246</v>
      </c>
      <c r="EQ572" s="156"/>
      <c r="ER572" s="162">
        <v>0.6</v>
      </c>
      <c r="ES572" s="142"/>
      <c r="ET572" s="155" t="s">
        <v>246</v>
      </c>
      <c r="EU572" s="156"/>
      <c r="EV572" s="162">
        <v>0.6</v>
      </c>
      <c r="EW572" s="142"/>
      <c r="EX572" s="155" t="s">
        <v>246</v>
      </c>
      <c r="EY572" s="156"/>
      <c r="EZ572" s="162">
        <v>0.6</v>
      </c>
      <c r="FA572" s="142"/>
      <c r="FB572" s="155" t="s">
        <v>246</v>
      </c>
      <c r="FC572" s="156"/>
      <c r="FD572" s="162">
        <v>0.6</v>
      </c>
      <c r="FE572" s="142"/>
      <c r="FF572" s="155" t="s">
        <v>246</v>
      </c>
      <c r="FG572" s="156"/>
      <c r="FH572" s="162">
        <v>0.6</v>
      </c>
      <c r="FI572" s="142"/>
      <c r="FJ572" s="155" t="s">
        <v>246</v>
      </c>
      <c r="FK572" s="156"/>
      <c r="FL572" s="162">
        <v>0.6</v>
      </c>
      <c r="FM572" s="142"/>
      <c r="FN572" s="155" t="s">
        <v>246</v>
      </c>
      <c r="FO572" s="156"/>
      <c r="FP572" s="162">
        <v>0.6</v>
      </c>
      <c r="FQ572" s="142"/>
      <c r="FR572" s="155" t="s">
        <v>246</v>
      </c>
      <c r="FS572" s="156"/>
      <c r="FT572" s="162">
        <v>0.6</v>
      </c>
      <c r="FU572" s="142"/>
      <c r="FV572" s="155" t="s">
        <v>246</v>
      </c>
      <c r="FW572" s="156"/>
      <c r="FX572" s="162">
        <v>0.6</v>
      </c>
      <c r="FY572" s="142"/>
      <c r="FZ572" s="155" t="s">
        <v>246</v>
      </c>
      <c r="GA572" s="156"/>
      <c r="GB572" s="162">
        <v>0.6</v>
      </c>
      <c r="GC572" s="142"/>
      <c r="GD572" s="155" t="s">
        <v>246</v>
      </c>
      <c r="GE572" s="156"/>
      <c r="GF572" s="162">
        <v>0.6</v>
      </c>
      <c r="GG572" s="142"/>
      <c r="GH572" s="155" t="s">
        <v>246</v>
      </c>
      <c r="GI572" s="156"/>
      <c r="GJ572" s="162">
        <v>0.6</v>
      </c>
      <c r="GK572" s="142"/>
      <c r="GL572" s="155" t="s">
        <v>246</v>
      </c>
      <c r="GM572" s="156"/>
      <c r="GN572" s="162">
        <v>0.6</v>
      </c>
      <c r="GO572" s="142"/>
      <c r="GP572" s="155" t="s">
        <v>246</v>
      </c>
      <c r="GQ572" s="156"/>
      <c r="GR572" s="162">
        <v>0.6</v>
      </c>
      <c r="GS572" s="142"/>
      <c r="GT572" s="155" t="s">
        <v>246</v>
      </c>
      <c r="GU572" s="156"/>
      <c r="GV572" s="162">
        <v>0.6</v>
      </c>
      <c r="GW572" s="142"/>
      <c r="GX572" s="155" t="s">
        <v>246</v>
      </c>
      <c r="GY572" s="156"/>
      <c r="GZ572" s="162">
        <v>0.6</v>
      </c>
      <c r="HA572" s="142"/>
      <c r="HB572" s="155" t="s">
        <v>246</v>
      </c>
      <c r="HC572" s="156"/>
      <c r="HD572" s="162">
        <v>0.6</v>
      </c>
      <c r="HE572" s="142"/>
      <c r="HF572" s="155" t="s">
        <v>246</v>
      </c>
      <c r="HG572" s="156"/>
      <c r="HH572" s="162">
        <v>0.6</v>
      </c>
      <c r="HI572" s="142"/>
      <c r="HJ572" s="155" t="s">
        <v>246</v>
      </c>
      <c r="HK572" s="156"/>
      <c r="HL572" s="162">
        <v>0.6</v>
      </c>
      <c r="HM572" s="142"/>
      <c r="HN572" s="155" t="s">
        <v>246</v>
      </c>
      <c r="HO572" s="156"/>
      <c r="HP572" s="162">
        <v>0.6</v>
      </c>
      <c r="HQ572" s="142"/>
      <c r="HR572" s="155" t="s">
        <v>246</v>
      </c>
      <c r="HS572" s="156"/>
      <c r="HT572" s="162">
        <v>0.6</v>
      </c>
      <c r="HU572" s="142"/>
      <c r="HV572" s="155" t="s">
        <v>246</v>
      </c>
      <c r="HW572" s="156"/>
      <c r="HX572" s="162">
        <v>0.6</v>
      </c>
      <c r="HY572" s="142"/>
      <c r="HZ572" s="155" t="s">
        <v>246</v>
      </c>
      <c r="IA572" s="156"/>
      <c r="IB572" s="162">
        <v>0.6</v>
      </c>
      <c r="IC572" s="142"/>
      <c r="ID572" s="155" t="s">
        <v>246</v>
      </c>
      <c r="IE572" s="156"/>
      <c r="IF572" s="162">
        <v>0.6</v>
      </c>
      <c r="IG572" s="142"/>
      <c r="IH572" s="155" t="s">
        <v>246</v>
      </c>
      <c r="II572" s="156"/>
      <c r="IJ572" s="162">
        <v>0.6</v>
      </c>
      <c r="IK572" s="142"/>
      <c r="IL572" s="155" t="s">
        <v>246</v>
      </c>
      <c r="IM572" s="156"/>
      <c r="IN572" s="162">
        <v>0.6</v>
      </c>
      <c r="IO572" s="142"/>
      <c r="IP572" s="155" t="s">
        <v>246</v>
      </c>
      <c r="IQ572" s="156"/>
    </row>
    <row r="573" spans="2:251" ht="23.5" customHeight="1" x14ac:dyDescent="0.4">
      <c r="B573" s="234"/>
      <c r="C573" s="235"/>
      <c r="D573" s="137"/>
      <c r="E573" s="138"/>
      <c r="F573" s="145"/>
      <c r="G573" s="146"/>
      <c r="H573" s="137"/>
      <c r="I573" s="138"/>
      <c r="J573" s="145"/>
      <c r="K573" s="146"/>
      <c r="L573" s="137"/>
      <c r="M573" s="138"/>
      <c r="N573" s="145"/>
      <c r="O573" s="146"/>
      <c r="P573" s="137"/>
      <c r="Q573" s="138"/>
      <c r="R573" s="145"/>
      <c r="S573" s="146"/>
      <c r="T573" s="137"/>
      <c r="U573" s="138"/>
      <c r="V573" s="145"/>
      <c r="W573" s="146"/>
      <c r="X573" s="137"/>
      <c r="Y573" s="138"/>
      <c r="Z573" s="145"/>
      <c r="AA573" s="146"/>
      <c r="AB573" s="137"/>
      <c r="AC573" s="138"/>
      <c r="AD573" s="145"/>
      <c r="AE573" s="146"/>
      <c r="AF573" s="137"/>
      <c r="AG573" s="138"/>
      <c r="AH573" s="145"/>
      <c r="AI573" s="146"/>
      <c r="AJ573" s="137"/>
      <c r="AK573" s="138"/>
      <c r="AL573" s="145"/>
      <c r="AM573" s="146"/>
      <c r="AN573" s="137"/>
      <c r="AO573" s="138"/>
      <c r="AP573" s="145"/>
      <c r="AQ573" s="146"/>
      <c r="AR573" s="137"/>
      <c r="AS573" s="138"/>
      <c r="AT573" s="145"/>
      <c r="AU573" s="146"/>
      <c r="AV573" s="161">
        <f t="shared" ref="AV573" si="309">6.15</f>
        <v>6.15</v>
      </c>
      <c r="AW573" s="138"/>
      <c r="AX573" s="139" t="s">
        <v>134</v>
      </c>
      <c r="AY573" s="140"/>
      <c r="AZ573" s="161">
        <f t="shared" ref="AZ573" si="310">6.15</f>
        <v>6.15</v>
      </c>
      <c r="BA573" s="138"/>
      <c r="BB573" s="139" t="s">
        <v>134</v>
      </c>
      <c r="BC573" s="140"/>
      <c r="BD573" s="161">
        <f t="shared" ref="BD573" si="311">6.15</f>
        <v>6.15</v>
      </c>
      <c r="BE573" s="138"/>
      <c r="BF573" s="139" t="s">
        <v>134</v>
      </c>
      <c r="BG573" s="140"/>
      <c r="BH573" s="161">
        <f t="shared" ref="BH573" si="312">6.15</f>
        <v>6.15</v>
      </c>
      <c r="BI573" s="138"/>
      <c r="BJ573" s="139" t="s">
        <v>134</v>
      </c>
      <c r="BK573" s="140"/>
      <c r="BL573" s="161">
        <f t="shared" ref="BL573" si="313">6.15</f>
        <v>6.15</v>
      </c>
      <c r="BM573" s="138"/>
      <c r="BN573" s="139" t="s">
        <v>134</v>
      </c>
      <c r="BO573" s="140"/>
      <c r="BP573" s="161">
        <v>6.1000000000000005</v>
      </c>
      <c r="BQ573" s="138"/>
      <c r="BR573" s="139" t="s">
        <v>134</v>
      </c>
      <c r="BS573" s="140"/>
      <c r="BT573" s="161">
        <v>6.1000000000000005</v>
      </c>
      <c r="BU573" s="138"/>
      <c r="BV573" s="139" t="s">
        <v>134</v>
      </c>
      <c r="BW573" s="140"/>
      <c r="BX573" s="161">
        <v>6.1000000000000005</v>
      </c>
      <c r="BY573" s="138"/>
      <c r="BZ573" s="139" t="s">
        <v>134</v>
      </c>
      <c r="CA573" s="140"/>
      <c r="CB573" s="161">
        <v>6.1000000000000005</v>
      </c>
      <c r="CC573" s="138"/>
      <c r="CD573" s="139" t="s">
        <v>134</v>
      </c>
      <c r="CE573" s="140"/>
      <c r="CF573" s="161">
        <v>6.1000000000000005</v>
      </c>
      <c r="CG573" s="138"/>
      <c r="CH573" s="139" t="s">
        <v>134</v>
      </c>
      <c r="CI573" s="140"/>
      <c r="CJ573" s="161">
        <v>6.1000000000000005</v>
      </c>
      <c r="CK573" s="138"/>
      <c r="CL573" s="139" t="s">
        <v>134</v>
      </c>
      <c r="CM573" s="140"/>
      <c r="CN573" s="161">
        <v>6.1000000000000005</v>
      </c>
      <c r="CO573" s="138"/>
      <c r="CP573" s="139" t="s">
        <v>134</v>
      </c>
      <c r="CQ573" s="140"/>
      <c r="CR573" s="161">
        <v>6.1000000000000005</v>
      </c>
      <c r="CS573" s="138"/>
      <c r="CT573" s="139" t="s">
        <v>134</v>
      </c>
      <c r="CU573" s="140"/>
      <c r="CV573" s="161">
        <v>6.1000000000000005</v>
      </c>
      <c r="CW573" s="138"/>
      <c r="CX573" s="139" t="s">
        <v>134</v>
      </c>
      <c r="CY573" s="140"/>
      <c r="CZ573" s="161">
        <v>10.220000000000001</v>
      </c>
      <c r="DA573" s="138"/>
      <c r="DB573" s="139" t="s">
        <v>134</v>
      </c>
      <c r="DC573" s="140"/>
      <c r="DD573" s="161">
        <v>10.220000000000001</v>
      </c>
      <c r="DE573" s="138"/>
      <c r="DF573" s="139" t="s">
        <v>134</v>
      </c>
      <c r="DG573" s="140"/>
      <c r="DH573" s="161">
        <v>10.220000000000001</v>
      </c>
      <c r="DI573" s="138"/>
      <c r="DJ573" s="139" t="s">
        <v>134</v>
      </c>
      <c r="DK573" s="140"/>
      <c r="DL573" s="161">
        <v>10.220000000000001</v>
      </c>
      <c r="DM573" s="138"/>
      <c r="DN573" s="139" t="s">
        <v>134</v>
      </c>
      <c r="DO573" s="140"/>
      <c r="DP573" s="161">
        <v>10.220000000000001</v>
      </c>
      <c r="DQ573" s="138"/>
      <c r="DR573" s="139" t="s">
        <v>134</v>
      </c>
      <c r="DS573" s="140"/>
      <c r="DT573" s="161">
        <v>10.220000000000001</v>
      </c>
      <c r="DU573" s="138"/>
      <c r="DV573" s="139" t="s">
        <v>134</v>
      </c>
      <c r="DW573" s="140"/>
      <c r="DX573" s="161">
        <v>10.220000000000001</v>
      </c>
      <c r="DY573" s="138"/>
      <c r="DZ573" s="139" t="s">
        <v>134</v>
      </c>
      <c r="EA573" s="140"/>
      <c r="EB573" s="161">
        <v>10.220000000000001</v>
      </c>
      <c r="EC573" s="138"/>
      <c r="ED573" s="139" t="s">
        <v>134</v>
      </c>
      <c r="EE573" s="140"/>
      <c r="EF573" s="161">
        <v>10.220000000000001</v>
      </c>
      <c r="EG573" s="138"/>
      <c r="EH573" s="139" t="s">
        <v>134</v>
      </c>
      <c r="EI573" s="140"/>
      <c r="EJ573" s="161">
        <v>10.220000000000001</v>
      </c>
      <c r="EK573" s="138"/>
      <c r="EL573" s="139" t="s">
        <v>134</v>
      </c>
      <c r="EM573" s="140"/>
      <c r="EN573" s="161">
        <v>10.220000000000001</v>
      </c>
      <c r="EO573" s="138"/>
      <c r="EP573" s="139" t="s">
        <v>134</v>
      </c>
      <c r="EQ573" s="140"/>
      <c r="ER573" s="161">
        <v>10.220000000000001</v>
      </c>
      <c r="ES573" s="138"/>
      <c r="ET573" s="139" t="s">
        <v>134</v>
      </c>
      <c r="EU573" s="140"/>
      <c r="EV573" s="161">
        <v>10.220000000000001</v>
      </c>
      <c r="EW573" s="138"/>
      <c r="EX573" s="139" t="s">
        <v>134</v>
      </c>
      <c r="EY573" s="140"/>
      <c r="EZ573" s="161">
        <v>10.220000000000001</v>
      </c>
      <c r="FA573" s="138"/>
      <c r="FB573" s="139" t="s">
        <v>134</v>
      </c>
      <c r="FC573" s="140"/>
      <c r="FD573" s="161">
        <v>14.35</v>
      </c>
      <c r="FE573" s="138"/>
      <c r="FF573" s="139" t="s">
        <v>134</v>
      </c>
      <c r="FG573" s="140"/>
      <c r="FH573" s="161">
        <v>14.35</v>
      </c>
      <c r="FI573" s="138"/>
      <c r="FJ573" s="139" t="s">
        <v>134</v>
      </c>
      <c r="FK573" s="140"/>
      <c r="FL573" s="161">
        <v>14.35</v>
      </c>
      <c r="FM573" s="138"/>
      <c r="FN573" s="139" t="s">
        <v>134</v>
      </c>
      <c r="FO573" s="140"/>
      <c r="FP573" s="161">
        <v>14.299999999999999</v>
      </c>
      <c r="FQ573" s="138"/>
      <c r="FR573" s="139" t="s">
        <v>134</v>
      </c>
      <c r="FS573" s="140"/>
      <c r="FT573" s="161">
        <v>14.299999999999999</v>
      </c>
      <c r="FU573" s="138"/>
      <c r="FV573" s="139" t="s">
        <v>134</v>
      </c>
      <c r="FW573" s="140"/>
      <c r="FX573" s="161">
        <v>14.299999999999999</v>
      </c>
      <c r="FY573" s="138"/>
      <c r="FZ573" s="139" t="s">
        <v>134</v>
      </c>
      <c r="GA573" s="140"/>
      <c r="GB573" s="161">
        <v>14.299999999999999</v>
      </c>
      <c r="GC573" s="138"/>
      <c r="GD573" s="139" t="s">
        <v>134</v>
      </c>
      <c r="GE573" s="140"/>
      <c r="GF573" s="161">
        <v>14.299999999999999</v>
      </c>
      <c r="GG573" s="138"/>
      <c r="GH573" s="139" t="s">
        <v>134</v>
      </c>
      <c r="GI573" s="140"/>
      <c r="GJ573" s="161">
        <v>14.299999999999999</v>
      </c>
      <c r="GK573" s="138"/>
      <c r="GL573" s="139" t="s">
        <v>134</v>
      </c>
      <c r="GM573" s="140"/>
      <c r="GN573" s="161">
        <v>14.299999999999999</v>
      </c>
      <c r="GO573" s="138"/>
      <c r="GP573" s="139" t="s">
        <v>134</v>
      </c>
      <c r="GQ573" s="140"/>
      <c r="GR573" s="161">
        <v>14.299999999999999</v>
      </c>
      <c r="GS573" s="138"/>
      <c r="GT573" s="139" t="s">
        <v>134</v>
      </c>
      <c r="GU573" s="140"/>
      <c r="GV573" s="161">
        <v>14.299999999999999</v>
      </c>
      <c r="GW573" s="138"/>
      <c r="GX573" s="139" t="s">
        <v>134</v>
      </c>
      <c r="GY573" s="140"/>
      <c r="GZ573" s="161">
        <v>14.299999999999999</v>
      </c>
      <c r="HA573" s="138"/>
      <c r="HB573" s="139" t="s">
        <v>134</v>
      </c>
      <c r="HC573" s="140"/>
      <c r="HD573" s="161">
        <v>14.299999999999999</v>
      </c>
      <c r="HE573" s="138"/>
      <c r="HF573" s="139" t="s">
        <v>134</v>
      </c>
      <c r="HG573" s="140"/>
      <c r="HH573" s="161">
        <v>14.299999999999999</v>
      </c>
      <c r="HI573" s="138"/>
      <c r="HJ573" s="139" t="s">
        <v>134</v>
      </c>
      <c r="HK573" s="140"/>
      <c r="HL573" s="161">
        <v>14.299999999999999</v>
      </c>
      <c r="HM573" s="138"/>
      <c r="HN573" s="139" t="s">
        <v>134</v>
      </c>
      <c r="HO573" s="140"/>
      <c r="HP573" s="161">
        <v>14.299999999999999</v>
      </c>
      <c r="HQ573" s="138"/>
      <c r="HR573" s="139" t="s">
        <v>134</v>
      </c>
      <c r="HS573" s="140"/>
      <c r="HT573" s="161">
        <v>14.299999999999999</v>
      </c>
      <c r="HU573" s="138"/>
      <c r="HV573" s="139" t="s">
        <v>134</v>
      </c>
      <c r="HW573" s="140"/>
      <c r="HX573" s="161">
        <v>14.299999999999999</v>
      </c>
      <c r="HY573" s="138"/>
      <c r="HZ573" s="139" t="s">
        <v>134</v>
      </c>
      <c r="IA573" s="140"/>
      <c r="IB573" s="161">
        <v>14.299999999999999</v>
      </c>
      <c r="IC573" s="138"/>
      <c r="ID573" s="139" t="s">
        <v>134</v>
      </c>
      <c r="IE573" s="140"/>
      <c r="IF573" s="161">
        <v>14.299999999999999</v>
      </c>
      <c r="IG573" s="138"/>
      <c r="IH573" s="139" t="s">
        <v>134</v>
      </c>
      <c r="II573" s="140"/>
      <c r="IJ573" s="161">
        <v>14.299999999999999</v>
      </c>
      <c r="IK573" s="138"/>
      <c r="IL573" s="139" t="s">
        <v>134</v>
      </c>
      <c r="IM573" s="140"/>
      <c r="IN573" s="161">
        <v>14.299999999999999</v>
      </c>
      <c r="IO573" s="138"/>
      <c r="IP573" s="139" t="s">
        <v>134</v>
      </c>
      <c r="IQ573" s="140"/>
    </row>
    <row r="574" spans="2:251" ht="23.5" customHeight="1" x14ac:dyDescent="0.4">
      <c r="B574" s="232" t="s">
        <v>243</v>
      </c>
      <c r="C574" s="233"/>
      <c r="D574" s="141" t="s">
        <v>8</v>
      </c>
      <c r="E574" s="142"/>
      <c r="F574" s="143" t="s">
        <v>8</v>
      </c>
      <c r="G574" s="144"/>
      <c r="H574" s="141" t="s">
        <v>8</v>
      </c>
      <c r="I574" s="142"/>
      <c r="J574" s="143" t="s">
        <v>8</v>
      </c>
      <c r="K574" s="144"/>
      <c r="L574" s="141" t="s">
        <v>8</v>
      </c>
      <c r="M574" s="142"/>
      <c r="N574" s="143" t="s">
        <v>8</v>
      </c>
      <c r="O574" s="144"/>
      <c r="P574" s="141" t="s">
        <v>8</v>
      </c>
      <c r="Q574" s="142"/>
      <c r="R574" s="143" t="s">
        <v>8</v>
      </c>
      <c r="S574" s="144"/>
      <c r="T574" s="141" t="s">
        <v>8</v>
      </c>
      <c r="U574" s="142"/>
      <c r="V574" s="143" t="s">
        <v>8</v>
      </c>
      <c r="W574" s="144"/>
      <c r="X574" s="141" t="s">
        <v>8</v>
      </c>
      <c r="Y574" s="142"/>
      <c r="Z574" s="143" t="s">
        <v>8</v>
      </c>
      <c r="AA574" s="144"/>
      <c r="AB574" s="141" t="s">
        <v>8</v>
      </c>
      <c r="AC574" s="142"/>
      <c r="AD574" s="143" t="s">
        <v>8</v>
      </c>
      <c r="AE574" s="144"/>
      <c r="AF574" s="141" t="s">
        <v>8</v>
      </c>
      <c r="AG574" s="142"/>
      <c r="AH574" s="143" t="s">
        <v>8</v>
      </c>
      <c r="AI574" s="144"/>
      <c r="AJ574" s="141" t="s">
        <v>8</v>
      </c>
      <c r="AK574" s="142"/>
      <c r="AL574" s="143" t="s">
        <v>8</v>
      </c>
      <c r="AM574" s="144"/>
      <c r="AN574" s="141" t="s">
        <v>8</v>
      </c>
      <c r="AO574" s="142"/>
      <c r="AP574" s="143" t="s">
        <v>8</v>
      </c>
      <c r="AQ574" s="144"/>
      <c r="AR574" s="141" t="s">
        <v>8</v>
      </c>
      <c r="AS574" s="142"/>
      <c r="AT574" s="143" t="s">
        <v>8</v>
      </c>
      <c r="AU574" s="144"/>
      <c r="AV574" s="162">
        <v>0.6</v>
      </c>
      <c r="AW574" s="142"/>
      <c r="AX574" s="155" t="s">
        <v>246</v>
      </c>
      <c r="AY574" s="156"/>
      <c r="AZ574" s="162">
        <v>0.6</v>
      </c>
      <c r="BA574" s="142"/>
      <c r="BB574" s="155" t="s">
        <v>246</v>
      </c>
      <c r="BC574" s="156"/>
      <c r="BD574" s="162">
        <v>0.6</v>
      </c>
      <c r="BE574" s="142"/>
      <c r="BF574" s="155" t="s">
        <v>246</v>
      </c>
      <c r="BG574" s="156"/>
      <c r="BH574" s="162">
        <v>0.6</v>
      </c>
      <c r="BI574" s="142"/>
      <c r="BJ574" s="155" t="s">
        <v>246</v>
      </c>
      <c r="BK574" s="156"/>
      <c r="BL574" s="162">
        <v>0.6</v>
      </c>
      <c r="BM574" s="142"/>
      <c r="BN574" s="155" t="s">
        <v>246</v>
      </c>
      <c r="BO574" s="156"/>
      <c r="BP574" s="162">
        <v>0.6</v>
      </c>
      <c r="BQ574" s="142"/>
      <c r="BR574" s="155" t="s">
        <v>246</v>
      </c>
      <c r="BS574" s="156"/>
      <c r="BT574" s="162">
        <v>0.6</v>
      </c>
      <c r="BU574" s="142"/>
      <c r="BV574" s="155" t="s">
        <v>246</v>
      </c>
      <c r="BW574" s="156"/>
      <c r="BX574" s="162">
        <v>0.6</v>
      </c>
      <c r="BY574" s="142"/>
      <c r="BZ574" s="155" t="s">
        <v>246</v>
      </c>
      <c r="CA574" s="156"/>
      <c r="CB574" s="162">
        <v>0.6</v>
      </c>
      <c r="CC574" s="142"/>
      <c r="CD574" s="155" t="s">
        <v>246</v>
      </c>
      <c r="CE574" s="156"/>
      <c r="CF574" s="162">
        <v>0.6</v>
      </c>
      <c r="CG574" s="142"/>
      <c r="CH574" s="155" t="s">
        <v>246</v>
      </c>
      <c r="CI574" s="156"/>
      <c r="CJ574" s="162">
        <v>0.6</v>
      </c>
      <c r="CK574" s="142"/>
      <c r="CL574" s="155" t="s">
        <v>246</v>
      </c>
      <c r="CM574" s="156"/>
      <c r="CN574" s="162">
        <v>0.6</v>
      </c>
      <c r="CO574" s="142"/>
      <c r="CP574" s="155" t="s">
        <v>246</v>
      </c>
      <c r="CQ574" s="156"/>
      <c r="CR574" s="162">
        <v>0.6</v>
      </c>
      <c r="CS574" s="142"/>
      <c r="CT574" s="155" t="s">
        <v>246</v>
      </c>
      <c r="CU574" s="156"/>
      <c r="CV574" s="162">
        <v>0.6</v>
      </c>
      <c r="CW574" s="142"/>
      <c r="CX574" s="155" t="s">
        <v>246</v>
      </c>
      <c r="CY574" s="156"/>
      <c r="CZ574" s="162">
        <v>0.6</v>
      </c>
      <c r="DA574" s="142"/>
      <c r="DB574" s="155" t="s">
        <v>246</v>
      </c>
      <c r="DC574" s="156"/>
      <c r="DD574" s="162">
        <v>0.6</v>
      </c>
      <c r="DE574" s="142"/>
      <c r="DF574" s="155" t="s">
        <v>246</v>
      </c>
      <c r="DG574" s="156"/>
      <c r="DH574" s="162">
        <v>0.6</v>
      </c>
      <c r="DI574" s="142"/>
      <c r="DJ574" s="155" t="s">
        <v>246</v>
      </c>
      <c r="DK574" s="156"/>
      <c r="DL574" s="162">
        <v>0.6</v>
      </c>
      <c r="DM574" s="142"/>
      <c r="DN574" s="155" t="s">
        <v>246</v>
      </c>
      <c r="DO574" s="156"/>
      <c r="DP574" s="162">
        <v>0.6</v>
      </c>
      <c r="DQ574" s="142"/>
      <c r="DR574" s="155" t="s">
        <v>246</v>
      </c>
      <c r="DS574" s="156"/>
      <c r="DT574" s="162">
        <v>0.6</v>
      </c>
      <c r="DU574" s="142"/>
      <c r="DV574" s="155" t="s">
        <v>246</v>
      </c>
      <c r="DW574" s="156"/>
      <c r="DX574" s="162">
        <v>0.6</v>
      </c>
      <c r="DY574" s="142"/>
      <c r="DZ574" s="155" t="s">
        <v>246</v>
      </c>
      <c r="EA574" s="156"/>
      <c r="EB574" s="162">
        <v>0.6</v>
      </c>
      <c r="EC574" s="142"/>
      <c r="ED574" s="155" t="s">
        <v>246</v>
      </c>
      <c r="EE574" s="156"/>
      <c r="EF574" s="162">
        <v>0.6</v>
      </c>
      <c r="EG574" s="142"/>
      <c r="EH574" s="155" t="s">
        <v>246</v>
      </c>
      <c r="EI574" s="156"/>
      <c r="EJ574" s="162">
        <v>0.6</v>
      </c>
      <c r="EK574" s="142"/>
      <c r="EL574" s="155" t="s">
        <v>246</v>
      </c>
      <c r="EM574" s="156"/>
      <c r="EN574" s="162">
        <v>0.6</v>
      </c>
      <c r="EO574" s="142"/>
      <c r="EP574" s="155" t="s">
        <v>246</v>
      </c>
      <c r="EQ574" s="156"/>
      <c r="ER574" s="162">
        <v>0.6</v>
      </c>
      <c r="ES574" s="142"/>
      <c r="ET574" s="155" t="s">
        <v>246</v>
      </c>
      <c r="EU574" s="156"/>
      <c r="EV574" s="162">
        <v>0.6</v>
      </c>
      <c r="EW574" s="142"/>
      <c r="EX574" s="155" t="s">
        <v>246</v>
      </c>
      <c r="EY574" s="156"/>
      <c r="EZ574" s="162">
        <v>0.6</v>
      </c>
      <c r="FA574" s="142"/>
      <c r="FB574" s="155" t="s">
        <v>246</v>
      </c>
      <c r="FC574" s="156"/>
      <c r="FD574" s="162">
        <v>0.6</v>
      </c>
      <c r="FE574" s="142"/>
      <c r="FF574" s="155" t="s">
        <v>246</v>
      </c>
      <c r="FG574" s="156"/>
      <c r="FH574" s="162">
        <v>0.6</v>
      </c>
      <c r="FI574" s="142"/>
      <c r="FJ574" s="155" t="s">
        <v>246</v>
      </c>
      <c r="FK574" s="156"/>
      <c r="FL574" s="162">
        <v>0.6</v>
      </c>
      <c r="FM574" s="142"/>
      <c r="FN574" s="155" t="s">
        <v>246</v>
      </c>
      <c r="FO574" s="156"/>
      <c r="FP574" s="162">
        <v>0.6</v>
      </c>
      <c r="FQ574" s="142"/>
      <c r="FR574" s="155" t="s">
        <v>246</v>
      </c>
      <c r="FS574" s="156"/>
      <c r="FT574" s="162">
        <v>0.6</v>
      </c>
      <c r="FU574" s="142"/>
      <c r="FV574" s="155" t="s">
        <v>246</v>
      </c>
      <c r="FW574" s="156"/>
      <c r="FX574" s="162">
        <v>0.6</v>
      </c>
      <c r="FY574" s="142"/>
      <c r="FZ574" s="155" t="s">
        <v>246</v>
      </c>
      <c r="GA574" s="156"/>
      <c r="GB574" s="162">
        <v>0.6</v>
      </c>
      <c r="GC574" s="142"/>
      <c r="GD574" s="155" t="s">
        <v>246</v>
      </c>
      <c r="GE574" s="156"/>
      <c r="GF574" s="162">
        <v>0.6</v>
      </c>
      <c r="GG574" s="142"/>
      <c r="GH574" s="155" t="s">
        <v>246</v>
      </c>
      <c r="GI574" s="156"/>
      <c r="GJ574" s="162">
        <v>0.6</v>
      </c>
      <c r="GK574" s="142"/>
      <c r="GL574" s="155" t="s">
        <v>246</v>
      </c>
      <c r="GM574" s="156"/>
      <c r="GN574" s="162">
        <v>0.6</v>
      </c>
      <c r="GO574" s="142"/>
      <c r="GP574" s="155" t="s">
        <v>246</v>
      </c>
      <c r="GQ574" s="156"/>
      <c r="GR574" s="162">
        <v>0.6</v>
      </c>
      <c r="GS574" s="142"/>
      <c r="GT574" s="155" t="s">
        <v>246</v>
      </c>
      <c r="GU574" s="156"/>
      <c r="GV574" s="162">
        <v>0.6</v>
      </c>
      <c r="GW574" s="142"/>
      <c r="GX574" s="155" t="s">
        <v>246</v>
      </c>
      <c r="GY574" s="156"/>
      <c r="GZ574" s="162">
        <v>0.6</v>
      </c>
      <c r="HA574" s="142"/>
      <c r="HB574" s="155" t="s">
        <v>246</v>
      </c>
      <c r="HC574" s="156"/>
      <c r="HD574" s="162">
        <v>0.6</v>
      </c>
      <c r="HE574" s="142"/>
      <c r="HF574" s="155" t="s">
        <v>246</v>
      </c>
      <c r="HG574" s="156"/>
      <c r="HH574" s="162">
        <v>0.6</v>
      </c>
      <c r="HI574" s="142"/>
      <c r="HJ574" s="155" t="s">
        <v>246</v>
      </c>
      <c r="HK574" s="156"/>
      <c r="HL574" s="162">
        <v>0.6</v>
      </c>
      <c r="HM574" s="142"/>
      <c r="HN574" s="155" t="s">
        <v>246</v>
      </c>
      <c r="HO574" s="156"/>
      <c r="HP574" s="162">
        <v>0.6</v>
      </c>
      <c r="HQ574" s="142"/>
      <c r="HR574" s="155" t="s">
        <v>246</v>
      </c>
      <c r="HS574" s="156"/>
      <c r="HT574" s="162">
        <v>0.6</v>
      </c>
      <c r="HU574" s="142"/>
      <c r="HV574" s="155" t="s">
        <v>246</v>
      </c>
      <c r="HW574" s="156"/>
      <c r="HX574" s="162">
        <v>0.6</v>
      </c>
      <c r="HY574" s="142"/>
      <c r="HZ574" s="155" t="s">
        <v>246</v>
      </c>
      <c r="IA574" s="156"/>
      <c r="IB574" s="162">
        <v>0.6</v>
      </c>
      <c r="IC574" s="142"/>
      <c r="ID574" s="155" t="s">
        <v>246</v>
      </c>
      <c r="IE574" s="156"/>
      <c r="IF574" s="162">
        <v>0.6</v>
      </c>
      <c r="IG574" s="142"/>
      <c r="IH574" s="155" t="s">
        <v>246</v>
      </c>
      <c r="II574" s="156"/>
      <c r="IJ574" s="162">
        <v>0.6</v>
      </c>
      <c r="IK574" s="142"/>
      <c r="IL574" s="155" t="s">
        <v>246</v>
      </c>
      <c r="IM574" s="156"/>
      <c r="IN574" s="162">
        <v>0.6</v>
      </c>
      <c r="IO574" s="142"/>
      <c r="IP574" s="155" t="s">
        <v>246</v>
      </c>
      <c r="IQ574" s="156"/>
    </row>
    <row r="575" spans="2:251" ht="23.5" customHeight="1" x14ac:dyDescent="0.4">
      <c r="B575" s="234"/>
      <c r="C575" s="235"/>
      <c r="D575" s="137"/>
      <c r="E575" s="138"/>
      <c r="F575" s="145"/>
      <c r="G575" s="146"/>
      <c r="H575" s="137"/>
      <c r="I575" s="138"/>
      <c r="J575" s="145"/>
      <c r="K575" s="146"/>
      <c r="L575" s="137"/>
      <c r="M575" s="138"/>
      <c r="N575" s="145"/>
      <c r="O575" s="146"/>
      <c r="P575" s="137"/>
      <c r="Q575" s="138"/>
      <c r="R575" s="145"/>
      <c r="S575" s="146"/>
      <c r="T575" s="137"/>
      <c r="U575" s="138"/>
      <c r="V575" s="145"/>
      <c r="W575" s="146"/>
      <c r="X575" s="137"/>
      <c r="Y575" s="138"/>
      <c r="Z575" s="145"/>
      <c r="AA575" s="146"/>
      <c r="AB575" s="137"/>
      <c r="AC575" s="138"/>
      <c r="AD575" s="145"/>
      <c r="AE575" s="146"/>
      <c r="AF575" s="137"/>
      <c r="AG575" s="138"/>
      <c r="AH575" s="145"/>
      <c r="AI575" s="146"/>
      <c r="AJ575" s="137"/>
      <c r="AK575" s="138"/>
      <c r="AL575" s="145"/>
      <c r="AM575" s="146"/>
      <c r="AN575" s="137"/>
      <c r="AO575" s="138"/>
      <c r="AP575" s="145"/>
      <c r="AQ575" s="146"/>
      <c r="AR575" s="137"/>
      <c r="AS575" s="138"/>
      <c r="AT575" s="145"/>
      <c r="AU575" s="146"/>
      <c r="AV575" s="161">
        <f t="shared" ref="AV575" si="314">6.15</f>
        <v>6.15</v>
      </c>
      <c r="AW575" s="138"/>
      <c r="AX575" s="139" t="s">
        <v>134</v>
      </c>
      <c r="AY575" s="140"/>
      <c r="AZ575" s="161">
        <f t="shared" ref="AZ575" si="315">6.15</f>
        <v>6.15</v>
      </c>
      <c r="BA575" s="138"/>
      <c r="BB575" s="139" t="s">
        <v>134</v>
      </c>
      <c r="BC575" s="140"/>
      <c r="BD575" s="161">
        <f t="shared" ref="BD575" si="316">6.15</f>
        <v>6.15</v>
      </c>
      <c r="BE575" s="138"/>
      <c r="BF575" s="139" t="s">
        <v>134</v>
      </c>
      <c r="BG575" s="140"/>
      <c r="BH575" s="161">
        <f t="shared" ref="BH575" si="317">6.15</f>
        <v>6.15</v>
      </c>
      <c r="BI575" s="138"/>
      <c r="BJ575" s="139" t="s">
        <v>134</v>
      </c>
      <c r="BK575" s="140"/>
      <c r="BL575" s="161">
        <f t="shared" ref="BL575" si="318">6.15</f>
        <v>6.15</v>
      </c>
      <c r="BM575" s="138"/>
      <c r="BN575" s="139" t="s">
        <v>134</v>
      </c>
      <c r="BO575" s="140"/>
      <c r="BP575" s="161">
        <v>6.1000000000000005</v>
      </c>
      <c r="BQ575" s="138"/>
      <c r="BR575" s="139" t="s">
        <v>134</v>
      </c>
      <c r="BS575" s="140"/>
      <c r="BT575" s="161">
        <v>6.1000000000000005</v>
      </c>
      <c r="BU575" s="138"/>
      <c r="BV575" s="139" t="s">
        <v>134</v>
      </c>
      <c r="BW575" s="140"/>
      <c r="BX575" s="161">
        <v>6.1000000000000005</v>
      </c>
      <c r="BY575" s="138"/>
      <c r="BZ575" s="139" t="s">
        <v>134</v>
      </c>
      <c r="CA575" s="140"/>
      <c r="CB575" s="161">
        <v>6.1000000000000005</v>
      </c>
      <c r="CC575" s="138"/>
      <c r="CD575" s="139" t="s">
        <v>134</v>
      </c>
      <c r="CE575" s="140"/>
      <c r="CF575" s="161">
        <v>6.1000000000000005</v>
      </c>
      <c r="CG575" s="138"/>
      <c r="CH575" s="139" t="s">
        <v>134</v>
      </c>
      <c r="CI575" s="140"/>
      <c r="CJ575" s="161">
        <v>6.1000000000000005</v>
      </c>
      <c r="CK575" s="138"/>
      <c r="CL575" s="139" t="s">
        <v>134</v>
      </c>
      <c r="CM575" s="140"/>
      <c r="CN575" s="161">
        <v>6.1000000000000005</v>
      </c>
      <c r="CO575" s="138"/>
      <c r="CP575" s="139" t="s">
        <v>134</v>
      </c>
      <c r="CQ575" s="140"/>
      <c r="CR575" s="161">
        <v>6.1000000000000005</v>
      </c>
      <c r="CS575" s="138"/>
      <c r="CT575" s="139" t="s">
        <v>134</v>
      </c>
      <c r="CU575" s="140"/>
      <c r="CV575" s="161">
        <v>6.1000000000000005</v>
      </c>
      <c r="CW575" s="138"/>
      <c r="CX575" s="139" t="s">
        <v>134</v>
      </c>
      <c r="CY575" s="140"/>
      <c r="CZ575" s="161">
        <v>10.220000000000001</v>
      </c>
      <c r="DA575" s="138"/>
      <c r="DB575" s="139" t="s">
        <v>134</v>
      </c>
      <c r="DC575" s="140"/>
      <c r="DD575" s="161">
        <v>10.220000000000001</v>
      </c>
      <c r="DE575" s="138"/>
      <c r="DF575" s="139" t="s">
        <v>134</v>
      </c>
      <c r="DG575" s="140"/>
      <c r="DH575" s="161">
        <v>10.220000000000001</v>
      </c>
      <c r="DI575" s="138"/>
      <c r="DJ575" s="139" t="s">
        <v>134</v>
      </c>
      <c r="DK575" s="140"/>
      <c r="DL575" s="161">
        <v>10.220000000000001</v>
      </c>
      <c r="DM575" s="138"/>
      <c r="DN575" s="139" t="s">
        <v>134</v>
      </c>
      <c r="DO575" s="140"/>
      <c r="DP575" s="161">
        <v>10.220000000000001</v>
      </c>
      <c r="DQ575" s="138"/>
      <c r="DR575" s="139" t="s">
        <v>134</v>
      </c>
      <c r="DS575" s="140"/>
      <c r="DT575" s="161">
        <v>10.220000000000001</v>
      </c>
      <c r="DU575" s="138"/>
      <c r="DV575" s="139" t="s">
        <v>134</v>
      </c>
      <c r="DW575" s="140"/>
      <c r="DX575" s="161">
        <v>10.220000000000001</v>
      </c>
      <c r="DY575" s="138"/>
      <c r="DZ575" s="139" t="s">
        <v>134</v>
      </c>
      <c r="EA575" s="140"/>
      <c r="EB575" s="161">
        <v>10.220000000000001</v>
      </c>
      <c r="EC575" s="138"/>
      <c r="ED575" s="139" t="s">
        <v>134</v>
      </c>
      <c r="EE575" s="140"/>
      <c r="EF575" s="161">
        <v>10.220000000000001</v>
      </c>
      <c r="EG575" s="138"/>
      <c r="EH575" s="139" t="s">
        <v>134</v>
      </c>
      <c r="EI575" s="140"/>
      <c r="EJ575" s="161">
        <v>10.220000000000001</v>
      </c>
      <c r="EK575" s="138"/>
      <c r="EL575" s="139" t="s">
        <v>134</v>
      </c>
      <c r="EM575" s="140"/>
      <c r="EN575" s="161">
        <v>10.220000000000001</v>
      </c>
      <c r="EO575" s="138"/>
      <c r="EP575" s="139" t="s">
        <v>134</v>
      </c>
      <c r="EQ575" s="140"/>
      <c r="ER575" s="161">
        <v>10.220000000000001</v>
      </c>
      <c r="ES575" s="138"/>
      <c r="ET575" s="139" t="s">
        <v>134</v>
      </c>
      <c r="EU575" s="140"/>
      <c r="EV575" s="161">
        <v>10.220000000000001</v>
      </c>
      <c r="EW575" s="138"/>
      <c r="EX575" s="139" t="s">
        <v>134</v>
      </c>
      <c r="EY575" s="140"/>
      <c r="EZ575" s="161">
        <v>10.220000000000001</v>
      </c>
      <c r="FA575" s="138"/>
      <c r="FB575" s="139" t="s">
        <v>134</v>
      </c>
      <c r="FC575" s="140"/>
      <c r="FD575" s="161">
        <v>14.35</v>
      </c>
      <c r="FE575" s="138"/>
      <c r="FF575" s="139" t="s">
        <v>134</v>
      </c>
      <c r="FG575" s="140"/>
      <c r="FH575" s="161">
        <v>14.35</v>
      </c>
      <c r="FI575" s="138"/>
      <c r="FJ575" s="139" t="s">
        <v>134</v>
      </c>
      <c r="FK575" s="140"/>
      <c r="FL575" s="161">
        <v>14.35</v>
      </c>
      <c r="FM575" s="138"/>
      <c r="FN575" s="139" t="s">
        <v>134</v>
      </c>
      <c r="FO575" s="140"/>
      <c r="FP575" s="161">
        <v>14.299999999999999</v>
      </c>
      <c r="FQ575" s="138"/>
      <c r="FR575" s="139" t="s">
        <v>134</v>
      </c>
      <c r="FS575" s="140"/>
      <c r="FT575" s="161">
        <v>14.299999999999999</v>
      </c>
      <c r="FU575" s="138"/>
      <c r="FV575" s="139" t="s">
        <v>134</v>
      </c>
      <c r="FW575" s="140"/>
      <c r="FX575" s="161">
        <v>14.299999999999999</v>
      </c>
      <c r="FY575" s="138"/>
      <c r="FZ575" s="139" t="s">
        <v>134</v>
      </c>
      <c r="GA575" s="140"/>
      <c r="GB575" s="161">
        <v>14.299999999999999</v>
      </c>
      <c r="GC575" s="138"/>
      <c r="GD575" s="139" t="s">
        <v>134</v>
      </c>
      <c r="GE575" s="140"/>
      <c r="GF575" s="161">
        <v>14.299999999999999</v>
      </c>
      <c r="GG575" s="138"/>
      <c r="GH575" s="139" t="s">
        <v>134</v>
      </c>
      <c r="GI575" s="140"/>
      <c r="GJ575" s="161">
        <v>14.299999999999999</v>
      </c>
      <c r="GK575" s="138"/>
      <c r="GL575" s="139" t="s">
        <v>134</v>
      </c>
      <c r="GM575" s="140"/>
      <c r="GN575" s="161">
        <v>14.299999999999999</v>
      </c>
      <c r="GO575" s="138"/>
      <c r="GP575" s="139" t="s">
        <v>134</v>
      </c>
      <c r="GQ575" s="140"/>
      <c r="GR575" s="161">
        <v>14.299999999999999</v>
      </c>
      <c r="GS575" s="138"/>
      <c r="GT575" s="139" t="s">
        <v>134</v>
      </c>
      <c r="GU575" s="140"/>
      <c r="GV575" s="161">
        <v>14.299999999999999</v>
      </c>
      <c r="GW575" s="138"/>
      <c r="GX575" s="139" t="s">
        <v>134</v>
      </c>
      <c r="GY575" s="140"/>
      <c r="GZ575" s="161">
        <v>14.299999999999999</v>
      </c>
      <c r="HA575" s="138"/>
      <c r="HB575" s="139" t="s">
        <v>134</v>
      </c>
      <c r="HC575" s="140"/>
      <c r="HD575" s="161">
        <v>14.299999999999999</v>
      </c>
      <c r="HE575" s="138"/>
      <c r="HF575" s="139" t="s">
        <v>134</v>
      </c>
      <c r="HG575" s="140"/>
      <c r="HH575" s="161">
        <v>14.299999999999999</v>
      </c>
      <c r="HI575" s="138"/>
      <c r="HJ575" s="139" t="s">
        <v>134</v>
      </c>
      <c r="HK575" s="140"/>
      <c r="HL575" s="161">
        <v>14.299999999999999</v>
      </c>
      <c r="HM575" s="138"/>
      <c r="HN575" s="139" t="s">
        <v>134</v>
      </c>
      <c r="HO575" s="140"/>
      <c r="HP575" s="161">
        <v>14.299999999999999</v>
      </c>
      <c r="HQ575" s="138"/>
      <c r="HR575" s="139" t="s">
        <v>134</v>
      </c>
      <c r="HS575" s="140"/>
      <c r="HT575" s="161">
        <v>14.299999999999999</v>
      </c>
      <c r="HU575" s="138"/>
      <c r="HV575" s="139" t="s">
        <v>134</v>
      </c>
      <c r="HW575" s="140"/>
      <c r="HX575" s="161">
        <v>14.299999999999999</v>
      </c>
      <c r="HY575" s="138"/>
      <c r="HZ575" s="139" t="s">
        <v>134</v>
      </c>
      <c r="IA575" s="140"/>
      <c r="IB575" s="161">
        <v>14.299999999999999</v>
      </c>
      <c r="IC575" s="138"/>
      <c r="ID575" s="139" t="s">
        <v>134</v>
      </c>
      <c r="IE575" s="140"/>
      <c r="IF575" s="161">
        <v>14.299999999999999</v>
      </c>
      <c r="IG575" s="138"/>
      <c r="IH575" s="139" t="s">
        <v>134</v>
      </c>
      <c r="II575" s="140"/>
      <c r="IJ575" s="161">
        <v>14.299999999999999</v>
      </c>
      <c r="IK575" s="138"/>
      <c r="IL575" s="139" t="s">
        <v>134</v>
      </c>
      <c r="IM575" s="140"/>
      <c r="IN575" s="161">
        <v>14.299999999999999</v>
      </c>
      <c r="IO575" s="138"/>
      <c r="IP575" s="139" t="s">
        <v>134</v>
      </c>
      <c r="IQ575" s="140"/>
    </row>
    <row r="576" spans="2:251" ht="23.5" customHeight="1" x14ac:dyDescent="0.4">
      <c r="B576" s="232" t="s">
        <v>244</v>
      </c>
      <c r="C576" s="233"/>
      <c r="D576" s="141" t="s">
        <v>8</v>
      </c>
      <c r="E576" s="142"/>
      <c r="F576" s="143" t="s">
        <v>8</v>
      </c>
      <c r="G576" s="144"/>
      <c r="H576" s="141" t="s">
        <v>8</v>
      </c>
      <c r="I576" s="142"/>
      <c r="J576" s="143" t="s">
        <v>8</v>
      </c>
      <c r="K576" s="144"/>
      <c r="L576" s="141" t="s">
        <v>8</v>
      </c>
      <c r="M576" s="142"/>
      <c r="N576" s="143" t="s">
        <v>8</v>
      </c>
      <c r="O576" s="144"/>
      <c r="P576" s="141" t="s">
        <v>8</v>
      </c>
      <c r="Q576" s="142"/>
      <c r="R576" s="143" t="s">
        <v>8</v>
      </c>
      <c r="S576" s="144"/>
      <c r="T576" s="141" t="s">
        <v>8</v>
      </c>
      <c r="U576" s="142"/>
      <c r="V576" s="143" t="s">
        <v>8</v>
      </c>
      <c r="W576" s="144"/>
      <c r="X576" s="141" t="s">
        <v>8</v>
      </c>
      <c r="Y576" s="142"/>
      <c r="Z576" s="143" t="s">
        <v>8</v>
      </c>
      <c r="AA576" s="144"/>
      <c r="AB576" s="141" t="s">
        <v>8</v>
      </c>
      <c r="AC576" s="142"/>
      <c r="AD576" s="143" t="s">
        <v>8</v>
      </c>
      <c r="AE576" s="144"/>
      <c r="AF576" s="141" t="s">
        <v>8</v>
      </c>
      <c r="AG576" s="142"/>
      <c r="AH576" s="143" t="s">
        <v>8</v>
      </c>
      <c r="AI576" s="144"/>
      <c r="AJ576" s="141" t="s">
        <v>8</v>
      </c>
      <c r="AK576" s="142"/>
      <c r="AL576" s="143" t="s">
        <v>8</v>
      </c>
      <c r="AM576" s="144"/>
      <c r="AN576" s="141" t="s">
        <v>8</v>
      </c>
      <c r="AO576" s="142"/>
      <c r="AP576" s="143" t="s">
        <v>8</v>
      </c>
      <c r="AQ576" s="144"/>
      <c r="AR576" s="141" t="s">
        <v>8</v>
      </c>
      <c r="AS576" s="142"/>
      <c r="AT576" s="143" t="s">
        <v>8</v>
      </c>
      <c r="AU576" s="144"/>
      <c r="AV576" s="162">
        <v>0.6</v>
      </c>
      <c r="AW576" s="142"/>
      <c r="AX576" s="155" t="s">
        <v>246</v>
      </c>
      <c r="AY576" s="156"/>
      <c r="AZ576" s="162">
        <v>0.6</v>
      </c>
      <c r="BA576" s="142"/>
      <c r="BB576" s="155" t="s">
        <v>246</v>
      </c>
      <c r="BC576" s="156"/>
      <c r="BD576" s="162">
        <v>0.6</v>
      </c>
      <c r="BE576" s="142"/>
      <c r="BF576" s="155" t="s">
        <v>246</v>
      </c>
      <c r="BG576" s="156"/>
      <c r="BH576" s="162">
        <v>0.6</v>
      </c>
      <c r="BI576" s="142"/>
      <c r="BJ576" s="155" t="s">
        <v>246</v>
      </c>
      <c r="BK576" s="156"/>
      <c r="BL576" s="162">
        <v>0.6</v>
      </c>
      <c r="BM576" s="142"/>
      <c r="BN576" s="155" t="s">
        <v>246</v>
      </c>
      <c r="BO576" s="156"/>
      <c r="BP576" s="162">
        <v>0.6</v>
      </c>
      <c r="BQ576" s="142"/>
      <c r="BR576" s="155" t="s">
        <v>246</v>
      </c>
      <c r="BS576" s="156"/>
      <c r="BT576" s="162">
        <v>0.6</v>
      </c>
      <c r="BU576" s="142"/>
      <c r="BV576" s="155" t="s">
        <v>246</v>
      </c>
      <c r="BW576" s="156"/>
      <c r="BX576" s="162">
        <v>0.6</v>
      </c>
      <c r="BY576" s="142"/>
      <c r="BZ576" s="155" t="s">
        <v>246</v>
      </c>
      <c r="CA576" s="156"/>
      <c r="CB576" s="162">
        <v>0.6</v>
      </c>
      <c r="CC576" s="142"/>
      <c r="CD576" s="155" t="s">
        <v>246</v>
      </c>
      <c r="CE576" s="156"/>
      <c r="CF576" s="162">
        <v>0.6</v>
      </c>
      <c r="CG576" s="142"/>
      <c r="CH576" s="155" t="s">
        <v>246</v>
      </c>
      <c r="CI576" s="156"/>
      <c r="CJ576" s="162">
        <v>0.6</v>
      </c>
      <c r="CK576" s="142"/>
      <c r="CL576" s="155" t="s">
        <v>246</v>
      </c>
      <c r="CM576" s="156"/>
      <c r="CN576" s="162">
        <v>0.6</v>
      </c>
      <c r="CO576" s="142"/>
      <c r="CP576" s="155" t="s">
        <v>246</v>
      </c>
      <c r="CQ576" s="156"/>
      <c r="CR576" s="162">
        <v>0.6</v>
      </c>
      <c r="CS576" s="142"/>
      <c r="CT576" s="155" t="s">
        <v>246</v>
      </c>
      <c r="CU576" s="156"/>
      <c r="CV576" s="162">
        <v>0.6</v>
      </c>
      <c r="CW576" s="142"/>
      <c r="CX576" s="155" t="s">
        <v>246</v>
      </c>
      <c r="CY576" s="156"/>
      <c r="CZ576" s="162">
        <v>0.6</v>
      </c>
      <c r="DA576" s="142"/>
      <c r="DB576" s="155" t="s">
        <v>246</v>
      </c>
      <c r="DC576" s="156"/>
      <c r="DD576" s="162">
        <v>0.6</v>
      </c>
      <c r="DE576" s="142"/>
      <c r="DF576" s="155" t="s">
        <v>246</v>
      </c>
      <c r="DG576" s="156"/>
      <c r="DH576" s="162">
        <v>0.6</v>
      </c>
      <c r="DI576" s="142"/>
      <c r="DJ576" s="155" t="s">
        <v>246</v>
      </c>
      <c r="DK576" s="156"/>
      <c r="DL576" s="162">
        <v>0.6</v>
      </c>
      <c r="DM576" s="142"/>
      <c r="DN576" s="155" t="s">
        <v>246</v>
      </c>
      <c r="DO576" s="156"/>
      <c r="DP576" s="162">
        <v>0.6</v>
      </c>
      <c r="DQ576" s="142"/>
      <c r="DR576" s="155" t="s">
        <v>246</v>
      </c>
      <c r="DS576" s="156"/>
      <c r="DT576" s="162">
        <v>0.6</v>
      </c>
      <c r="DU576" s="142"/>
      <c r="DV576" s="155" t="s">
        <v>246</v>
      </c>
      <c r="DW576" s="156"/>
      <c r="DX576" s="162">
        <v>0.6</v>
      </c>
      <c r="DY576" s="142"/>
      <c r="DZ576" s="155" t="s">
        <v>246</v>
      </c>
      <c r="EA576" s="156"/>
      <c r="EB576" s="162">
        <v>0.6</v>
      </c>
      <c r="EC576" s="142"/>
      <c r="ED576" s="155" t="s">
        <v>246</v>
      </c>
      <c r="EE576" s="156"/>
      <c r="EF576" s="162">
        <v>0.6</v>
      </c>
      <c r="EG576" s="142"/>
      <c r="EH576" s="155" t="s">
        <v>246</v>
      </c>
      <c r="EI576" s="156"/>
      <c r="EJ576" s="162">
        <v>0.6</v>
      </c>
      <c r="EK576" s="142"/>
      <c r="EL576" s="155" t="s">
        <v>246</v>
      </c>
      <c r="EM576" s="156"/>
      <c r="EN576" s="162">
        <v>0.6</v>
      </c>
      <c r="EO576" s="142"/>
      <c r="EP576" s="155" t="s">
        <v>246</v>
      </c>
      <c r="EQ576" s="156"/>
      <c r="ER576" s="162">
        <v>0.6</v>
      </c>
      <c r="ES576" s="142"/>
      <c r="ET576" s="155" t="s">
        <v>246</v>
      </c>
      <c r="EU576" s="156"/>
      <c r="EV576" s="162">
        <v>0.6</v>
      </c>
      <c r="EW576" s="142"/>
      <c r="EX576" s="155" t="s">
        <v>246</v>
      </c>
      <c r="EY576" s="156"/>
      <c r="EZ576" s="162">
        <v>0.6</v>
      </c>
      <c r="FA576" s="142"/>
      <c r="FB576" s="155" t="s">
        <v>246</v>
      </c>
      <c r="FC576" s="156"/>
      <c r="FD576" s="162">
        <v>0.6</v>
      </c>
      <c r="FE576" s="142"/>
      <c r="FF576" s="155" t="s">
        <v>246</v>
      </c>
      <c r="FG576" s="156"/>
      <c r="FH576" s="162">
        <v>0.6</v>
      </c>
      <c r="FI576" s="142"/>
      <c r="FJ576" s="155" t="s">
        <v>246</v>
      </c>
      <c r="FK576" s="156"/>
      <c r="FL576" s="162">
        <v>0.6</v>
      </c>
      <c r="FM576" s="142"/>
      <c r="FN576" s="155" t="s">
        <v>246</v>
      </c>
      <c r="FO576" s="156"/>
      <c r="FP576" s="162">
        <v>0.6</v>
      </c>
      <c r="FQ576" s="142"/>
      <c r="FR576" s="155" t="s">
        <v>246</v>
      </c>
      <c r="FS576" s="156"/>
      <c r="FT576" s="162">
        <v>0.6</v>
      </c>
      <c r="FU576" s="142"/>
      <c r="FV576" s="155" t="s">
        <v>246</v>
      </c>
      <c r="FW576" s="156"/>
      <c r="FX576" s="162">
        <v>0.6</v>
      </c>
      <c r="FY576" s="142"/>
      <c r="FZ576" s="155" t="s">
        <v>246</v>
      </c>
      <c r="GA576" s="156"/>
      <c r="GB576" s="162">
        <v>0.6</v>
      </c>
      <c r="GC576" s="142"/>
      <c r="GD576" s="155" t="s">
        <v>246</v>
      </c>
      <c r="GE576" s="156"/>
      <c r="GF576" s="162">
        <v>0.6</v>
      </c>
      <c r="GG576" s="142"/>
      <c r="GH576" s="155" t="s">
        <v>246</v>
      </c>
      <c r="GI576" s="156"/>
      <c r="GJ576" s="162">
        <v>0.6</v>
      </c>
      <c r="GK576" s="142"/>
      <c r="GL576" s="155" t="s">
        <v>246</v>
      </c>
      <c r="GM576" s="156"/>
      <c r="GN576" s="162">
        <v>0.6</v>
      </c>
      <c r="GO576" s="142"/>
      <c r="GP576" s="155" t="s">
        <v>246</v>
      </c>
      <c r="GQ576" s="156"/>
      <c r="GR576" s="162">
        <v>0.6</v>
      </c>
      <c r="GS576" s="142"/>
      <c r="GT576" s="155" t="s">
        <v>246</v>
      </c>
      <c r="GU576" s="156"/>
      <c r="GV576" s="162">
        <v>0.6</v>
      </c>
      <c r="GW576" s="142"/>
      <c r="GX576" s="155" t="s">
        <v>246</v>
      </c>
      <c r="GY576" s="156"/>
      <c r="GZ576" s="162">
        <v>0.6</v>
      </c>
      <c r="HA576" s="142"/>
      <c r="HB576" s="155" t="s">
        <v>246</v>
      </c>
      <c r="HC576" s="156"/>
      <c r="HD576" s="162">
        <v>0.6</v>
      </c>
      <c r="HE576" s="142"/>
      <c r="HF576" s="155" t="s">
        <v>246</v>
      </c>
      <c r="HG576" s="156"/>
      <c r="HH576" s="162">
        <v>0.6</v>
      </c>
      <c r="HI576" s="142"/>
      <c r="HJ576" s="155" t="s">
        <v>246</v>
      </c>
      <c r="HK576" s="156"/>
      <c r="HL576" s="162">
        <v>0.6</v>
      </c>
      <c r="HM576" s="142"/>
      <c r="HN576" s="155" t="s">
        <v>246</v>
      </c>
      <c r="HO576" s="156"/>
      <c r="HP576" s="162">
        <v>0.6</v>
      </c>
      <c r="HQ576" s="142"/>
      <c r="HR576" s="155" t="s">
        <v>246</v>
      </c>
      <c r="HS576" s="156"/>
      <c r="HT576" s="162">
        <v>0.6</v>
      </c>
      <c r="HU576" s="142"/>
      <c r="HV576" s="155" t="s">
        <v>246</v>
      </c>
      <c r="HW576" s="156"/>
      <c r="HX576" s="162">
        <v>0.6</v>
      </c>
      <c r="HY576" s="142"/>
      <c r="HZ576" s="155" t="s">
        <v>246</v>
      </c>
      <c r="IA576" s="156"/>
      <c r="IB576" s="162">
        <v>0.6</v>
      </c>
      <c r="IC576" s="142"/>
      <c r="ID576" s="155" t="s">
        <v>246</v>
      </c>
      <c r="IE576" s="156"/>
      <c r="IF576" s="162">
        <v>0.6</v>
      </c>
      <c r="IG576" s="142"/>
      <c r="IH576" s="155" t="s">
        <v>246</v>
      </c>
      <c r="II576" s="156"/>
      <c r="IJ576" s="162">
        <v>0.6</v>
      </c>
      <c r="IK576" s="142"/>
      <c r="IL576" s="155" t="s">
        <v>246</v>
      </c>
      <c r="IM576" s="156"/>
      <c r="IN576" s="162">
        <v>0.6</v>
      </c>
      <c r="IO576" s="142"/>
      <c r="IP576" s="155" t="s">
        <v>246</v>
      </c>
      <c r="IQ576" s="156"/>
    </row>
    <row r="577" spans="2:251" ht="23.5" customHeight="1" x14ac:dyDescent="0.4">
      <c r="B577" s="234"/>
      <c r="C577" s="235"/>
      <c r="D577" s="137"/>
      <c r="E577" s="138"/>
      <c r="F577" s="145"/>
      <c r="G577" s="146"/>
      <c r="H577" s="137"/>
      <c r="I577" s="138"/>
      <c r="J577" s="145"/>
      <c r="K577" s="146"/>
      <c r="L577" s="137"/>
      <c r="M577" s="138"/>
      <c r="N577" s="145"/>
      <c r="O577" s="146"/>
      <c r="P577" s="137"/>
      <c r="Q577" s="138"/>
      <c r="R577" s="145"/>
      <c r="S577" s="146"/>
      <c r="T577" s="137"/>
      <c r="U577" s="138"/>
      <c r="V577" s="145"/>
      <c r="W577" s="146"/>
      <c r="X577" s="137"/>
      <c r="Y577" s="138"/>
      <c r="Z577" s="145"/>
      <c r="AA577" s="146"/>
      <c r="AB577" s="137"/>
      <c r="AC577" s="138"/>
      <c r="AD577" s="145"/>
      <c r="AE577" s="146"/>
      <c r="AF577" s="137"/>
      <c r="AG577" s="138"/>
      <c r="AH577" s="145"/>
      <c r="AI577" s="146"/>
      <c r="AJ577" s="137"/>
      <c r="AK577" s="138"/>
      <c r="AL577" s="145"/>
      <c r="AM577" s="146"/>
      <c r="AN577" s="137"/>
      <c r="AO577" s="138"/>
      <c r="AP577" s="145"/>
      <c r="AQ577" s="146"/>
      <c r="AR577" s="137"/>
      <c r="AS577" s="138"/>
      <c r="AT577" s="145"/>
      <c r="AU577" s="146"/>
      <c r="AV577" s="161">
        <f t="shared" ref="AV577" si="319">6.15</f>
        <v>6.15</v>
      </c>
      <c r="AW577" s="138"/>
      <c r="AX577" s="139" t="s">
        <v>134</v>
      </c>
      <c r="AY577" s="140"/>
      <c r="AZ577" s="161">
        <f t="shared" ref="AZ577" si="320">6.15</f>
        <v>6.15</v>
      </c>
      <c r="BA577" s="138"/>
      <c r="BB577" s="139" t="s">
        <v>134</v>
      </c>
      <c r="BC577" s="140"/>
      <c r="BD577" s="161">
        <f t="shared" ref="BD577" si="321">6.15</f>
        <v>6.15</v>
      </c>
      <c r="BE577" s="138"/>
      <c r="BF577" s="139" t="s">
        <v>134</v>
      </c>
      <c r="BG577" s="140"/>
      <c r="BH577" s="161">
        <f t="shared" ref="BH577" si="322">6.15</f>
        <v>6.15</v>
      </c>
      <c r="BI577" s="138"/>
      <c r="BJ577" s="139" t="s">
        <v>134</v>
      </c>
      <c r="BK577" s="140"/>
      <c r="BL577" s="161">
        <f t="shared" ref="BL577" si="323">6.15</f>
        <v>6.15</v>
      </c>
      <c r="BM577" s="138"/>
      <c r="BN577" s="139" t="s">
        <v>134</v>
      </c>
      <c r="BO577" s="140"/>
      <c r="BP577" s="161">
        <v>6.1000000000000005</v>
      </c>
      <c r="BQ577" s="138"/>
      <c r="BR577" s="139" t="s">
        <v>134</v>
      </c>
      <c r="BS577" s="140"/>
      <c r="BT577" s="161">
        <v>6.1000000000000005</v>
      </c>
      <c r="BU577" s="138"/>
      <c r="BV577" s="139" t="s">
        <v>134</v>
      </c>
      <c r="BW577" s="140"/>
      <c r="BX577" s="161">
        <v>6.1000000000000005</v>
      </c>
      <c r="BY577" s="138"/>
      <c r="BZ577" s="139" t="s">
        <v>134</v>
      </c>
      <c r="CA577" s="140"/>
      <c r="CB577" s="161">
        <v>6.1000000000000005</v>
      </c>
      <c r="CC577" s="138"/>
      <c r="CD577" s="139" t="s">
        <v>134</v>
      </c>
      <c r="CE577" s="140"/>
      <c r="CF577" s="161">
        <v>6.1000000000000005</v>
      </c>
      <c r="CG577" s="138"/>
      <c r="CH577" s="139" t="s">
        <v>134</v>
      </c>
      <c r="CI577" s="140"/>
      <c r="CJ577" s="161">
        <v>6.1000000000000005</v>
      </c>
      <c r="CK577" s="138"/>
      <c r="CL577" s="139" t="s">
        <v>134</v>
      </c>
      <c r="CM577" s="140"/>
      <c r="CN577" s="161">
        <v>6.1000000000000005</v>
      </c>
      <c r="CO577" s="138"/>
      <c r="CP577" s="139" t="s">
        <v>134</v>
      </c>
      <c r="CQ577" s="140"/>
      <c r="CR577" s="161">
        <v>6.1000000000000005</v>
      </c>
      <c r="CS577" s="138"/>
      <c r="CT577" s="139" t="s">
        <v>134</v>
      </c>
      <c r="CU577" s="140"/>
      <c r="CV577" s="161">
        <v>6.1000000000000005</v>
      </c>
      <c r="CW577" s="138"/>
      <c r="CX577" s="139" t="s">
        <v>134</v>
      </c>
      <c r="CY577" s="140"/>
      <c r="CZ577" s="161">
        <v>10.220000000000001</v>
      </c>
      <c r="DA577" s="138"/>
      <c r="DB577" s="139" t="s">
        <v>134</v>
      </c>
      <c r="DC577" s="140"/>
      <c r="DD577" s="161">
        <v>10.220000000000001</v>
      </c>
      <c r="DE577" s="138"/>
      <c r="DF577" s="139" t="s">
        <v>134</v>
      </c>
      <c r="DG577" s="140"/>
      <c r="DH577" s="161">
        <v>10.220000000000001</v>
      </c>
      <c r="DI577" s="138"/>
      <c r="DJ577" s="139" t="s">
        <v>134</v>
      </c>
      <c r="DK577" s="140"/>
      <c r="DL577" s="161">
        <v>10.220000000000001</v>
      </c>
      <c r="DM577" s="138"/>
      <c r="DN577" s="139" t="s">
        <v>134</v>
      </c>
      <c r="DO577" s="140"/>
      <c r="DP577" s="161">
        <v>10.220000000000001</v>
      </c>
      <c r="DQ577" s="138"/>
      <c r="DR577" s="139" t="s">
        <v>134</v>
      </c>
      <c r="DS577" s="140"/>
      <c r="DT577" s="161">
        <v>10.220000000000001</v>
      </c>
      <c r="DU577" s="138"/>
      <c r="DV577" s="139" t="s">
        <v>134</v>
      </c>
      <c r="DW577" s="140"/>
      <c r="DX577" s="161">
        <v>10.220000000000001</v>
      </c>
      <c r="DY577" s="138"/>
      <c r="DZ577" s="139" t="s">
        <v>134</v>
      </c>
      <c r="EA577" s="140"/>
      <c r="EB577" s="161">
        <v>10.220000000000001</v>
      </c>
      <c r="EC577" s="138"/>
      <c r="ED577" s="139" t="s">
        <v>134</v>
      </c>
      <c r="EE577" s="140"/>
      <c r="EF577" s="161">
        <v>10.220000000000001</v>
      </c>
      <c r="EG577" s="138"/>
      <c r="EH577" s="139" t="s">
        <v>134</v>
      </c>
      <c r="EI577" s="140"/>
      <c r="EJ577" s="161">
        <v>10.220000000000001</v>
      </c>
      <c r="EK577" s="138"/>
      <c r="EL577" s="139" t="s">
        <v>134</v>
      </c>
      <c r="EM577" s="140"/>
      <c r="EN577" s="161">
        <v>10.220000000000001</v>
      </c>
      <c r="EO577" s="138"/>
      <c r="EP577" s="139" t="s">
        <v>134</v>
      </c>
      <c r="EQ577" s="140"/>
      <c r="ER577" s="161">
        <v>10.220000000000001</v>
      </c>
      <c r="ES577" s="138"/>
      <c r="ET577" s="139" t="s">
        <v>134</v>
      </c>
      <c r="EU577" s="140"/>
      <c r="EV577" s="161">
        <v>10.220000000000001</v>
      </c>
      <c r="EW577" s="138"/>
      <c r="EX577" s="139" t="s">
        <v>134</v>
      </c>
      <c r="EY577" s="140"/>
      <c r="EZ577" s="161">
        <v>10.220000000000001</v>
      </c>
      <c r="FA577" s="138"/>
      <c r="FB577" s="139" t="s">
        <v>134</v>
      </c>
      <c r="FC577" s="140"/>
      <c r="FD577" s="161">
        <v>14.35</v>
      </c>
      <c r="FE577" s="138"/>
      <c r="FF577" s="139" t="s">
        <v>134</v>
      </c>
      <c r="FG577" s="140"/>
      <c r="FH577" s="161">
        <v>14.35</v>
      </c>
      <c r="FI577" s="138"/>
      <c r="FJ577" s="139" t="s">
        <v>134</v>
      </c>
      <c r="FK577" s="140"/>
      <c r="FL577" s="161">
        <v>14.35</v>
      </c>
      <c r="FM577" s="138"/>
      <c r="FN577" s="139" t="s">
        <v>134</v>
      </c>
      <c r="FO577" s="140"/>
      <c r="FP577" s="161">
        <v>14.299999999999999</v>
      </c>
      <c r="FQ577" s="138"/>
      <c r="FR577" s="139" t="s">
        <v>134</v>
      </c>
      <c r="FS577" s="140"/>
      <c r="FT577" s="161">
        <v>14.299999999999999</v>
      </c>
      <c r="FU577" s="138"/>
      <c r="FV577" s="139" t="s">
        <v>134</v>
      </c>
      <c r="FW577" s="140"/>
      <c r="FX577" s="161">
        <v>14.299999999999999</v>
      </c>
      <c r="FY577" s="138"/>
      <c r="FZ577" s="139" t="s">
        <v>134</v>
      </c>
      <c r="GA577" s="140"/>
      <c r="GB577" s="161">
        <v>14.299999999999999</v>
      </c>
      <c r="GC577" s="138"/>
      <c r="GD577" s="139" t="s">
        <v>134</v>
      </c>
      <c r="GE577" s="140"/>
      <c r="GF577" s="161">
        <v>14.299999999999999</v>
      </c>
      <c r="GG577" s="138"/>
      <c r="GH577" s="139" t="s">
        <v>134</v>
      </c>
      <c r="GI577" s="140"/>
      <c r="GJ577" s="161">
        <v>14.299999999999999</v>
      </c>
      <c r="GK577" s="138"/>
      <c r="GL577" s="139" t="s">
        <v>134</v>
      </c>
      <c r="GM577" s="140"/>
      <c r="GN577" s="161">
        <v>14.299999999999999</v>
      </c>
      <c r="GO577" s="138"/>
      <c r="GP577" s="139" t="s">
        <v>134</v>
      </c>
      <c r="GQ577" s="140"/>
      <c r="GR577" s="161">
        <v>14.299999999999999</v>
      </c>
      <c r="GS577" s="138"/>
      <c r="GT577" s="139" t="s">
        <v>134</v>
      </c>
      <c r="GU577" s="140"/>
      <c r="GV577" s="161">
        <v>14.299999999999999</v>
      </c>
      <c r="GW577" s="138"/>
      <c r="GX577" s="139" t="s">
        <v>134</v>
      </c>
      <c r="GY577" s="140"/>
      <c r="GZ577" s="161">
        <v>14.299999999999999</v>
      </c>
      <c r="HA577" s="138"/>
      <c r="HB577" s="139" t="s">
        <v>134</v>
      </c>
      <c r="HC577" s="140"/>
      <c r="HD577" s="161">
        <v>14.299999999999999</v>
      </c>
      <c r="HE577" s="138"/>
      <c r="HF577" s="139" t="s">
        <v>134</v>
      </c>
      <c r="HG577" s="140"/>
      <c r="HH577" s="161">
        <v>14.299999999999999</v>
      </c>
      <c r="HI577" s="138"/>
      <c r="HJ577" s="139" t="s">
        <v>134</v>
      </c>
      <c r="HK577" s="140"/>
      <c r="HL577" s="161">
        <v>14.299999999999999</v>
      </c>
      <c r="HM577" s="138"/>
      <c r="HN577" s="139" t="s">
        <v>134</v>
      </c>
      <c r="HO577" s="140"/>
      <c r="HP577" s="161">
        <v>14.299999999999999</v>
      </c>
      <c r="HQ577" s="138"/>
      <c r="HR577" s="139" t="s">
        <v>134</v>
      </c>
      <c r="HS577" s="140"/>
      <c r="HT577" s="161">
        <v>14.299999999999999</v>
      </c>
      <c r="HU577" s="138"/>
      <c r="HV577" s="139" t="s">
        <v>134</v>
      </c>
      <c r="HW577" s="140"/>
      <c r="HX577" s="161">
        <v>14.299999999999999</v>
      </c>
      <c r="HY577" s="138"/>
      <c r="HZ577" s="139" t="s">
        <v>134</v>
      </c>
      <c r="IA577" s="140"/>
      <c r="IB577" s="161">
        <v>14.299999999999999</v>
      </c>
      <c r="IC577" s="138"/>
      <c r="ID577" s="139" t="s">
        <v>134</v>
      </c>
      <c r="IE577" s="140"/>
      <c r="IF577" s="161">
        <v>14.299999999999999</v>
      </c>
      <c r="IG577" s="138"/>
      <c r="IH577" s="139" t="s">
        <v>134</v>
      </c>
      <c r="II577" s="140"/>
      <c r="IJ577" s="161">
        <v>14.299999999999999</v>
      </c>
      <c r="IK577" s="138"/>
      <c r="IL577" s="139" t="s">
        <v>134</v>
      </c>
      <c r="IM577" s="140"/>
      <c r="IN577" s="161">
        <v>14.299999999999999</v>
      </c>
      <c r="IO577" s="138"/>
      <c r="IP577" s="139" t="s">
        <v>134</v>
      </c>
      <c r="IQ577" s="140"/>
    </row>
    <row r="578" spans="2:251" ht="23.5" customHeight="1" x14ac:dyDescent="0.4">
      <c r="B578" s="232" t="s">
        <v>245</v>
      </c>
      <c r="C578" s="233"/>
      <c r="D578" s="141" t="s">
        <v>8</v>
      </c>
      <c r="E578" s="142"/>
      <c r="F578" s="143" t="s">
        <v>8</v>
      </c>
      <c r="G578" s="144"/>
      <c r="H578" s="141" t="s">
        <v>8</v>
      </c>
      <c r="I578" s="142"/>
      <c r="J578" s="143" t="s">
        <v>8</v>
      </c>
      <c r="K578" s="144"/>
      <c r="L578" s="141" t="s">
        <v>8</v>
      </c>
      <c r="M578" s="142"/>
      <c r="N578" s="143" t="s">
        <v>8</v>
      </c>
      <c r="O578" s="144"/>
      <c r="P578" s="141" t="s">
        <v>8</v>
      </c>
      <c r="Q578" s="142"/>
      <c r="R578" s="143" t="s">
        <v>8</v>
      </c>
      <c r="S578" s="144"/>
      <c r="T578" s="141" t="s">
        <v>8</v>
      </c>
      <c r="U578" s="142"/>
      <c r="V578" s="143" t="s">
        <v>8</v>
      </c>
      <c r="W578" s="144"/>
      <c r="X578" s="141" t="s">
        <v>8</v>
      </c>
      <c r="Y578" s="142"/>
      <c r="Z578" s="143" t="s">
        <v>8</v>
      </c>
      <c r="AA578" s="144"/>
      <c r="AB578" s="141" t="s">
        <v>8</v>
      </c>
      <c r="AC578" s="142"/>
      <c r="AD578" s="143" t="s">
        <v>8</v>
      </c>
      <c r="AE578" s="144"/>
      <c r="AF578" s="141" t="s">
        <v>8</v>
      </c>
      <c r="AG578" s="142"/>
      <c r="AH578" s="143" t="s">
        <v>8</v>
      </c>
      <c r="AI578" s="144"/>
      <c r="AJ578" s="141" t="s">
        <v>8</v>
      </c>
      <c r="AK578" s="142"/>
      <c r="AL578" s="143" t="s">
        <v>8</v>
      </c>
      <c r="AM578" s="144"/>
      <c r="AN578" s="141" t="s">
        <v>8</v>
      </c>
      <c r="AO578" s="142"/>
      <c r="AP578" s="143" t="s">
        <v>8</v>
      </c>
      <c r="AQ578" s="144"/>
      <c r="AR578" s="141" t="s">
        <v>8</v>
      </c>
      <c r="AS578" s="142"/>
      <c r="AT578" s="143" t="s">
        <v>8</v>
      </c>
      <c r="AU578" s="144"/>
      <c r="AV578" s="162">
        <v>0.6</v>
      </c>
      <c r="AW578" s="142"/>
      <c r="AX578" s="155" t="s">
        <v>246</v>
      </c>
      <c r="AY578" s="156"/>
      <c r="AZ578" s="162">
        <v>0.6</v>
      </c>
      <c r="BA578" s="142"/>
      <c r="BB578" s="155" t="s">
        <v>246</v>
      </c>
      <c r="BC578" s="156"/>
      <c r="BD578" s="162">
        <v>0.6</v>
      </c>
      <c r="BE578" s="142"/>
      <c r="BF578" s="155" t="s">
        <v>246</v>
      </c>
      <c r="BG578" s="156"/>
      <c r="BH578" s="162">
        <v>0.6</v>
      </c>
      <c r="BI578" s="142"/>
      <c r="BJ578" s="155" t="s">
        <v>246</v>
      </c>
      <c r="BK578" s="156"/>
      <c r="BL578" s="162">
        <v>0.6</v>
      </c>
      <c r="BM578" s="142"/>
      <c r="BN578" s="155" t="s">
        <v>246</v>
      </c>
      <c r="BO578" s="156"/>
      <c r="BP578" s="162">
        <v>0.6</v>
      </c>
      <c r="BQ578" s="142"/>
      <c r="BR578" s="155" t="s">
        <v>246</v>
      </c>
      <c r="BS578" s="156"/>
      <c r="BT578" s="162">
        <v>0.6</v>
      </c>
      <c r="BU578" s="142"/>
      <c r="BV578" s="155" t="s">
        <v>246</v>
      </c>
      <c r="BW578" s="156"/>
      <c r="BX578" s="162">
        <v>0.6</v>
      </c>
      <c r="BY578" s="142"/>
      <c r="BZ578" s="155" t="s">
        <v>246</v>
      </c>
      <c r="CA578" s="156"/>
      <c r="CB578" s="162">
        <v>0.6</v>
      </c>
      <c r="CC578" s="142"/>
      <c r="CD578" s="155" t="s">
        <v>246</v>
      </c>
      <c r="CE578" s="156"/>
      <c r="CF578" s="162">
        <v>0.6</v>
      </c>
      <c r="CG578" s="142"/>
      <c r="CH578" s="155" t="s">
        <v>246</v>
      </c>
      <c r="CI578" s="156"/>
      <c r="CJ578" s="162">
        <v>0.6</v>
      </c>
      <c r="CK578" s="142"/>
      <c r="CL578" s="155" t="s">
        <v>246</v>
      </c>
      <c r="CM578" s="156"/>
      <c r="CN578" s="162">
        <v>0.6</v>
      </c>
      <c r="CO578" s="142"/>
      <c r="CP578" s="155" t="s">
        <v>246</v>
      </c>
      <c r="CQ578" s="156"/>
      <c r="CR578" s="162">
        <v>0.6</v>
      </c>
      <c r="CS578" s="142"/>
      <c r="CT578" s="155" t="s">
        <v>246</v>
      </c>
      <c r="CU578" s="156"/>
      <c r="CV578" s="162">
        <v>0.6</v>
      </c>
      <c r="CW578" s="142"/>
      <c r="CX578" s="155" t="s">
        <v>246</v>
      </c>
      <c r="CY578" s="156"/>
      <c r="CZ578" s="162">
        <v>0.6</v>
      </c>
      <c r="DA578" s="142"/>
      <c r="DB578" s="155" t="s">
        <v>246</v>
      </c>
      <c r="DC578" s="156"/>
      <c r="DD578" s="162">
        <v>0.6</v>
      </c>
      <c r="DE578" s="142"/>
      <c r="DF578" s="155" t="s">
        <v>246</v>
      </c>
      <c r="DG578" s="156"/>
      <c r="DH578" s="162">
        <v>0.6</v>
      </c>
      <c r="DI578" s="142"/>
      <c r="DJ578" s="155" t="s">
        <v>246</v>
      </c>
      <c r="DK578" s="156"/>
      <c r="DL578" s="162">
        <v>0.6</v>
      </c>
      <c r="DM578" s="142"/>
      <c r="DN578" s="155" t="s">
        <v>246</v>
      </c>
      <c r="DO578" s="156"/>
      <c r="DP578" s="162">
        <v>0.6</v>
      </c>
      <c r="DQ578" s="142"/>
      <c r="DR578" s="155" t="s">
        <v>246</v>
      </c>
      <c r="DS578" s="156"/>
      <c r="DT578" s="162">
        <v>0.6</v>
      </c>
      <c r="DU578" s="142"/>
      <c r="DV578" s="155" t="s">
        <v>246</v>
      </c>
      <c r="DW578" s="156"/>
      <c r="DX578" s="162">
        <v>0.6</v>
      </c>
      <c r="DY578" s="142"/>
      <c r="DZ578" s="155" t="s">
        <v>246</v>
      </c>
      <c r="EA578" s="156"/>
      <c r="EB578" s="162">
        <v>0.6</v>
      </c>
      <c r="EC578" s="142"/>
      <c r="ED578" s="155" t="s">
        <v>246</v>
      </c>
      <c r="EE578" s="156"/>
      <c r="EF578" s="162">
        <v>0.6</v>
      </c>
      <c r="EG578" s="142"/>
      <c r="EH578" s="155" t="s">
        <v>246</v>
      </c>
      <c r="EI578" s="156"/>
      <c r="EJ578" s="162">
        <v>0.6</v>
      </c>
      <c r="EK578" s="142"/>
      <c r="EL578" s="155" t="s">
        <v>246</v>
      </c>
      <c r="EM578" s="156"/>
      <c r="EN578" s="162">
        <v>0.6</v>
      </c>
      <c r="EO578" s="142"/>
      <c r="EP578" s="155" t="s">
        <v>246</v>
      </c>
      <c r="EQ578" s="156"/>
      <c r="ER578" s="162">
        <v>0.6</v>
      </c>
      <c r="ES578" s="142"/>
      <c r="ET578" s="155" t="s">
        <v>246</v>
      </c>
      <c r="EU578" s="156"/>
      <c r="EV578" s="162">
        <v>0.6</v>
      </c>
      <c r="EW578" s="142"/>
      <c r="EX578" s="155" t="s">
        <v>246</v>
      </c>
      <c r="EY578" s="156"/>
      <c r="EZ578" s="162">
        <v>0.6</v>
      </c>
      <c r="FA578" s="142"/>
      <c r="FB578" s="155" t="s">
        <v>246</v>
      </c>
      <c r="FC578" s="156"/>
      <c r="FD578" s="162">
        <v>0.6</v>
      </c>
      <c r="FE578" s="142"/>
      <c r="FF578" s="155" t="s">
        <v>246</v>
      </c>
      <c r="FG578" s="156"/>
      <c r="FH578" s="162">
        <v>0.6</v>
      </c>
      <c r="FI578" s="142"/>
      <c r="FJ578" s="155" t="s">
        <v>246</v>
      </c>
      <c r="FK578" s="156"/>
      <c r="FL578" s="162">
        <v>0.6</v>
      </c>
      <c r="FM578" s="142"/>
      <c r="FN578" s="155" t="s">
        <v>246</v>
      </c>
      <c r="FO578" s="156"/>
      <c r="FP578" s="162">
        <v>0.6</v>
      </c>
      <c r="FQ578" s="142"/>
      <c r="FR578" s="155" t="s">
        <v>246</v>
      </c>
      <c r="FS578" s="156"/>
      <c r="FT578" s="162">
        <v>0.6</v>
      </c>
      <c r="FU578" s="142"/>
      <c r="FV578" s="155" t="s">
        <v>246</v>
      </c>
      <c r="FW578" s="156"/>
      <c r="FX578" s="162">
        <v>0.6</v>
      </c>
      <c r="FY578" s="142"/>
      <c r="FZ578" s="155" t="s">
        <v>246</v>
      </c>
      <c r="GA578" s="156"/>
      <c r="GB578" s="162">
        <v>0.6</v>
      </c>
      <c r="GC578" s="142"/>
      <c r="GD578" s="155" t="s">
        <v>246</v>
      </c>
      <c r="GE578" s="156"/>
      <c r="GF578" s="162">
        <v>0.6</v>
      </c>
      <c r="GG578" s="142"/>
      <c r="GH578" s="155" t="s">
        <v>246</v>
      </c>
      <c r="GI578" s="156"/>
      <c r="GJ578" s="162">
        <v>0.6</v>
      </c>
      <c r="GK578" s="142"/>
      <c r="GL578" s="155" t="s">
        <v>246</v>
      </c>
      <c r="GM578" s="156"/>
      <c r="GN578" s="162">
        <v>0.6</v>
      </c>
      <c r="GO578" s="142"/>
      <c r="GP578" s="155" t="s">
        <v>246</v>
      </c>
      <c r="GQ578" s="156"/>
      <c r="GR578" s="162">
        <v>0.6</v>
      </c>
      <c r="GS578" s="142"/>
      <c r="GT578" s="155" t="s">
        <v>246</v>
      </c>
      <c r="GU578" s="156"/>
      <c r="GV578" s="162">
        <v>0.6</v>
      </c>
      <c r="GW578" s="142"/>
      <c r="GX578" s="155" t="s">
        <v>246</v>
      </c>
      <c r="GY578" s="156"/>
      <c r="GZ578" s="162">
        <v>0.6</v>
      </c>
      <c r="HA578" s="142"/>
      <c r="HB578" s="155" t="s">
        <v>246</v>
      </c>
      <c r="HC578" s="156"/>
      <c r="HD578" s="162">
        <v>0.6</v>
      </c>
      <c r="HE578" s="142"/>
      <c r="HF578" s="155" t="s">
        <v>246</v>
      </c>
      <c r="HG578" s="156"/>
      <c r="HH578" s="162">
        <v>0.6</v>
      </c>
      <c r="HI578" s="142"/>
      <c r="HJ578" s="155" t="s">
        <v>246</v>
      </c>
      <c r="HK578" s="156"/>
      <c r="HL578" s="162">
        <v>0.6</v>
      </c>
      <c r="HM578" s="142"/>
      <c r="HN578" s="155" t="s">
        <v>246</v>
      </c>
      <c r="HO578" s="156"/>
      <c r="HP578" s="162">
        <v>0.6</v>
      </c>
      <c r="HQ578" s="142"/>
      <c r="HR578" s="155" t="s">
        <v>246</v>
      </c>
      <c r="HS578" s="156"/>
      <c r="HT578" s="162">
        <v>0.6</v>
      </c>
      <c r="HU578" s="142"/>
      <c r="HV578" s="155" t="s">
        <v>246</v>
      </c>
      <c r="HW578" s="156"/>
      <c r="HX578" s="162">
        <v>0.6</v>
      </c>
      <c r="HY578" s="142"/>
      <c r="HZ578" s="155" t="s">
        <v>246</v>
      </c>
      <c r="IA578" s="156"/>
      <c r="IB578" s="162">
        <v>0.6</v>
      </c>
      <c r="IC578" s="142"/>
      <c r="ID578" s="155" t="s">
        <v>246</v>
      </c>
      <c r="IE578" s="156"/>
      <c r="IF578" s="162">
        <v>0.6</v>
      </c>
      <c r="IG578" s="142"/>
      <c r="IH578" s="155" t="s">
        <v>246</v>
      </c>
      <c r="II578" s="156"/>
      <c r="IJ578" s="162">
        <v>0.6</v>
      </c>
      <c r="IK578" s="142"/>
      <c r="IL578" s="155" t="s">
        <v>246</v>
      </c>
      <c r="IM578" s="156"/>
      <c r="IN578" s="162">
        <v>0.6</v>
      </c>
      <c r="IO578" s="142"/>
      <c r="IP578" s="155" t="s">
        <v>246</v>
      </c>
      <c r="IQ578" s="156"/>
    </row>
    <row r="579" spans="2:251" ht="23.5" customHeight="1" x14ac:dyDescent="0.4">
      <c r="B579" s="234"/>
      <c r="C579" s="235"/>
      <c r="D579" s="137"/>
      <c r="E579" s="138"/>
      <c r="F579" s="145"/>
      <c r="G579" s="146"/>
      <c r="H579" s="137"/>
      <c r="I579" s="138"/>
      <c r="J579" s="145"/>
      <c r="K579" s="146"/>
      <c r="L579" s="137"/>
      <c r="M579" s="138"/>
      <c r="N579" s="145"/>
      <c r="O579" s="146"/>
      <c r="P579" s="137"/>
      <c r="Q579" s="138"/>
      <c r="R579" s="145"/>
      <c r="S579" s="146"/>
      <c r="T579" s="137"/>
      <c r="U579" s="138"/>
      <c r="V579" s="145"/>
      <c r="W579" s="146"/>
      <c r="X579" s="137"/>
      <c r="Y579" s="138"/>
      <c r="Z579" s="145"/>
      <c r="AA579" s="146"/>
      <c r="AB579" s="137"/>
      <c r="AC579" s="138"/>
      <c r="AD579" s="145"/>
      <c r="AE579" s="146"/>
      <c r="AF579" s="137"/>
      <c r="AG579" s="138"/>
      <c r="AH579" s="145"/>
      <c r="AI579" s="146"/>
      <c r="AJ579" s="137"/>
      <c r="AK579" s="138"/>
      <c r="AL579" s="145"/>
      <c r="AM579" s="146"/>
      <c r="AN579" s="137"/>
      <c r="AO579" s="138"/>
      <c r="AP579" s="145"/>
      <c r="AQ579" s="146"/>
      <c r="AR579" s="137"/>
      <c r="AS579" s="138"/>
      <c r="AT579" s="145"/>
      <c r="AU579" s="146"/>
      <c r="AV579" s="161">
        <f t="shared" ref="AV579" si="324">6.15</f>
        <v>6.15</v>
      </c>
      <c r="AW579" s="138"/>
      <c r="AX579" s="139" t="s">
        <v>134</v>
      </c>
      <c r="AY579" s="140"/>
      <c r="AZ579" s="161">
        <f t="shared" ref="AZ579" si="325">6.15</f>
        <v>6.15</v>
      </c>
      <c r="BA579" s="138"/>
      <c r="BB579" s="139" t="s">
        <v>134</v>
      </c>
      <c r="BC579" s="140"/>
      <c r="BD579" s="161">
        <f t="shared" ref="BD579" si="326">6.15</f>
        <v>6.15</v>
      </c>
      <c r="BE579" s="138"/>
      <c r="BF579" s="139" t="s">
        <v>134</v>
      </c>
      <c r="BG579" s="140"/>
      <c r="BH579" s="161">
        <f t="shared" ref="BH579" si="327">6.15</f>
        <v>6.15</v>
      </c>
      <c r="BI579" s="138"/>
      <c r="BJ579" s="139" t="s">
        <v>134</v>
      </c>
      <c r="BK579" s="140"/>
      <c r="BL579" s="161">
        <f t="shared" ref="BL579" si="328">6.15</f>
        <v>6.15</v>
      </c>
      <c r="BM579" s="138"/>
      <c r="BN579" s="139" t="s">
        <v>134</v>
      </c>
      <c r="BO579" s="140"/>
      <c r="BP579" s="161">
        <v>6.1000000000000005</v>
      </c>
      <c r="BQ579" s="138"/>
      <c r="BR579" s="139" t="s">
        <v>134</v>
      </c>
      <c r="BS579" s="140"/>
      <c r="BT579" s="161">
        <v>6.1000000000000005</v>
      </c>
      <c r="BU579" s="138"/>
      <c r="BV579" s="139" t="s">
        <v>134</v>
      </c>
      <c r="BW579" s="140"/>
      <c r="BX579" s="161">
        <v>6.1000000000000005</v>
      </c>
      <c r="BY579" s="138"/>
      <c r="BZ579" s="139" t="s">
        <v>134</v>
      </c>
      <c r="CA579" s="140"/>
      <c r="CB579" s="161">
        <v>6.1000000000000005</v>
      </c>
      <c r="CC579" s="138"/>
      <c r="CD579" s="139" t="s">
        <v>134</v>
      </c>
      <c r="CE579" s="140"/>
      <c r="CF579" s="161">
        <v>6.1000000000000005</v>
      </c>
      <c r="CG579" s="138"/>
      <c r="CH579" s="139" t="s">
        <v>134</v>
      </c>
      <c r="CI579" s="140"/>
      <c r="CJ579" s="161">
        <v>6.1000000000000005</v>
      </c>
      <c r="CK579" s="138"/>
      <c r="CL579" s="139" t="s">
        <v>134</v>
      </c>
      <c r="CM579" s="140"/>
      <c r="CN579" s="161">
        <v>6.1000000000000005</v>
      </c>
      <c r="CO579" s="138"/>
      <c r="CP579" s="139" t="s">
        <v>134</v>
      </c>
      <c r="CQ579" s="140"/>
      <c r="CR579" s="161">
        <v>6.1000000000000005</v>
      </c>
      <c r="CS579" s="138"/>
      <c r="CT579" s="139" t="s">
        <v>134</v>
      </c>
      <c r="CU579" s="140"/>
      <c r="CV579" s="161">
        <v>6.1000000000000005</v>
      </c>
      <c r="CW579" s="138"/>
      <c r="CX579" s="139" t="s">
        <v>134</v>
      </c>
      <c r="CY579" s="140"/>
      <c r="CZ579" s="161">
        <v>10.220000000000001</v>
      </c>
      <c r="DA579" s="138"/>
      <c r="DB579" s="139" t="s">
        <v>134</v>
      </c>
      <c r="DC579" s="140"/>
      <c r="DD579" s="161">
        <v>10.220000000000001</v>
      </c>
      <c r="DE579" s="138"/>
      <c r="DF579" s="139" t="s">
        <v>134</v>
      </c>
      <c r="DG579" s="140"/>
      <c r="DH579" s="161">
        <v>10.220000000000001</v>
      </c>
      <c r="DI579" s="138"/>
      <c r="DJ579" s="139" t="s">
        <v>134</v>
      </c>
      <c r="DK579" s="140"/>
      <c r="DL579" s="161">
        <v>10.220000000000001</v>
      </c>
      <c r="DM579" s="138"/>
      <c r="DN579" s="139" t="s">
        <v>134</v>
      </c>
      <c r="DO579" s="140"/>
      <c r="DP579" s="161">
        <v>10.220000000000001</v>
      </c>
      <c r="DQ579" s="138"/>
      <c r="DR579" s="139" t="s">
        <v>134</v>
      </c>
      <c r="DS579" s="140"/>
      <c r="DT579" s="161">
        <v>10.220000000000001</v>
      </c>
      <c r="DU579" s="138"/>
      <c r="DV579" s="139" t="s">
        <v>134</v>
      </c>
      <c r="DW579" s="140"/>
      <c r="DX579" s="161">
        <v>10.220000000000001</v>
      </c>
      <c r="DY579" s="138"/>
      <c r="DZ579" s="139" t="s">
        <v>134</v>
      </c>
      <c r="EA579" s="140"/>
      <c r="EB579" s="161">
        <v>10.220000000000001</v>
      </c>
      <c r="EC579" s="138"/>
      <c r="ED579" s="139" t="s">
        <v>134</v>
      </c>
      <c r="EE579" s="140"/>
      <c r="EF579" s="161">
        <v>10.220000000000001</v>
      </c>
      <c r="EG579" s="138"/>
      <c r="EH579" s="139" t="s">
        <v>134</v>
      </c>
      <c r="EI579" s="140"/>
      <c r="EJ579" s="161">
        <v>10.220000000000001</v>
      </c>
      <c r="EK579" s="138"/>
      <c r="EL579" s="139" t="s">
        <v>134</v>
      </c>
      <c r="EM579" s="140"/>
      <c r="EN579" s="161">
        <v>10.220000000000001</v>
      </c>
      <c r="EO579" s="138"/>
      <c r="EP579" s="139" t="s">
        <v>134</v>
      </c>
      <c r="EQ579" s="140"/>
      <c r="ER579" s="161">
        <v>10.220000000000001</v>
      </c>
      <c r="ES579" s="138"/>
      <c r="ET579" s="139" t="s">
        <v>134</v>
      </c>
      <c r="EU579" s="140"/>
      <c r="EV579" s="161">
        <v>10.220000000000001</v>
      </c>
      <c r="EW579" s="138"/>
      <c r="EX579" s="139" t="s">
        <v>134</v>
      </c>
      <c r="EY579" s="140"/>
      <c r="EZ579" s="161">
        <v>10.220000000000001</v>
      </c>
      <c r="FA579" s="138"/>
      <c r="FB579" s="139" t="s">
        <v>134</v>
      </c>
      <c r="FC579" s="140"/>
      <c r="FD579" s="161">
        <v>14.35</v>
      </c>
      <c r="FE579" s="138"/>
      <c r="FF579" s="139" t="s">
        <v>134</v>
      </c>
      <c r="FG579" s="140"/>
      <c r="FH579" s="161">
        <v>14.35</v>
      </c>
      <c r="FI579" s="138"/>
      <c r="FJ579" s="139" t="s">
        <v>134</v>
      </c>
      <c r="FK579" s="140"/>
      <c r="FL579" s="161">
        <v>14.35</v>
      </c>
      <c r="FM579" s="138"/>
      <c r="FN579" s="139" t="s">
        <v>134</v>
      </c>
      <c r="FO579" s="140"/>
      <c r="FP579" s="161">
        <v>14.299999999999999</v>
      </c>
      <c r="FQ579" s="138"/>
      <c r="FR579" s="139" t="s">
        <v>134</v>
      </c>
      <c r="FS579" s="140"/>
      <c r="FT579" s="161">
        <v>14.299999999999999</v>
      </c>
      <c r="FU579" s="138"/>
      <c r="FV579" s="139" t="s">
        <v>134</v>
      </c>
      <c r="FW579" s="140"/>
      <c r="FX579" s="161">
        <v>14.299999999999999</v>
      </c>
      <c r="FY579" s="138"/>
      <c r="FZ579" s="139" t="s">
        <v>134</v>
      </c>
      <c r="GA579" s="140"/>
      <c r="GB579" s="161">
        <v>14.299999999999999</v>
      </c>
      <c r="GC579" s="138"/>
      <c r="GD579" s="139" t="s">
        <v>134</v>
      </c>
      <c r="GE579" s="140"/>
      <c r="GF579" s="161">
        <v>14.299999999999999</v>
      </c>
      <c r="GG579" s="138"/>
      <c r="GH579" s="139" t="s">
        <v>134</v>
      </c>
      <c r="GI579" s="140"/>
      <c r="GJ579" s="161">
        <v>14.299999999999999</v>
      </c>
      <c r="GK579" s="138"/>
      <c r="GL579" s="139" t="s">
        <v>134</v>
      </c>
      <c r="GM579" s="140"/>
      <c r="GN579" s="161">
        <v>14.299999999999999</v>
      </c>
      <c r="GO579" s="138"/>
      <c r="GP579" s="139" t="s">
        <v>134</v>
      </c>
      <c r="GQ579" s="140"/>
      <c r="GR579" s="161">
        <v>14.299999999999999</v>
      </c>
      <c r="GS579" s="138"/>
      <c r="GT579" s="139" t="s">
        <v>134</v>
      </c>
      <c r="GU579" s="140"/>
      <c r="GV579" s="161">
        <v>14.299999999999999</v>
      </c>
      <c r="GW579" s="138"/>
      <c r="GX579" s="139" t="s">
        <v>134</v>
      </c>
      <c r="GY579" s="140"/>
      <c r="GZ579" s="161">
        <v>14.299999999999999</v>
      </c>
      <c r="HA579" s="138"/>
      <c r="HB579" s="139" t="s">
        <v>134</v>
      </c>
      <c r="HC579" s="140"/>
      <c r="HD579" s="161">
        <v>14.299999999999999</v>
      </c>
      <c r="HE579" s="138"/>
      <c r="HF579" s="139" t="s">
        <v>134</v>
      </c>
      <c r="HG579" s="140"/>
      <c r="HH579" s="161">
        <v>14.299999999999999</v>
      </c>
      <c r="HI579" s="138"/>
      <c r="HJ579" s="139" t="s">
        <v>134</v>
      </c>
      <c r="HK579" s="140"/>
      <c r="HL579" s="161">
        <v>14.299999999999999</v>
      </c>
      <c r="HM579" s="138"/>
      <c r="HN579" s="139" t="s">
        <v>134</v>
      </c>
      <c r="HO579" s="140"/>
      <c r="HP579" s="161">
        <v>14.299999999999999</v>
      </c>
      <c r="HQ579" s="138"/>
      <c r="HR579" s="139" t="s">
        <v>134</v>
      </c>
      <c r="HS579" s="140"/>
      <c r="HT579" s="161">
        <v>14.299999999999999</v>
      </c>
      <c r="HU579" s="138"/>
      <c r="HV579" s="139" t="s">
        <v>134</v>
      </c>
      <c r="HW579" s="140"/>
      <c r="HX579" s="161">
        <v>14.299999999999999</v>
      </c>
      <c r="HY579" s="138"/>
      <c r="HZ579" s="139" t="s">
        <v>134</v>
      </c>
      <c r="IA579" s="140"/>
      <c r="IB579" s="161">
        <v>14.299999999999999</v>
      </c>
      <c r="IC579" s="138"/>
      <c r="ID579" s="139" t="s">
        <v>134</v>
      </c>
      <c r="IE579" s="140"/>
      <c r="IF579" s="161">
        <v>14.299999999999999</v>
      </c>
      <c r="IG579" s="138"/>
      <c r="IH579" s="139" t="s">
        <v>134</v>
      </c>
      <c r="II579" s="140"/>
      <c r="IJ579" s="161">
        <v>14.299999999999999</v>
      </c>
      <c r="IK579" s="138"/>
      <c r="IL579" s="139" t="s">
        <v>134</v>
      </c>
      <c r="IM579" s="140"/>
      <c r="IN579" s="161">
        <v>14.299999999999999</v>
      </c>
      <c r="IO579" s="138"/>
      <c r="IP579" s="139" t="s">
        <v>134</v>
      </c>
      <c r="IQ579" s="140"/>
    </row>
    <row r="580" spans="2:251" ht="23.5" customHeight="1" x14ac:dyDescent="0.4">
      <c r="B580" s="232" t="s">
        <v>13</v>
      </c>
      <c r="C580" s="233"/>
      <c r="D580" s="141" t="s">
        <v>8</v>
      </c>
      <c r="E580" s="142"/>
      <c r="F580" s="143" t="s">
        <v>8</v>
      </c>
      <c r="G580" s="144"/>
      <c r="H580" s="141" t="s">
        <v>8</v>
      </c>
      <c r="I580" s="142"/>
      <c r="J580" s="143" t="s">
        <v>8</v>
      </c>
      <c r="K580" s="144"/>
      <c r="L580" s="141" t="s">
        <v>8</v>
      </c>
      <c r="M580" s="142"/>
      <c r="N580" s="143" t="s">
        <v>8</v>
      </c>
      <c r="O580" s="144"/>
      <c r="P580" s="141" t="s">
        <v>8</v>
      </c>
      <c r="Q580" s="142"/>
      <c r="R580" s="143" t="s">
        <v>8</v>
      </c>
      <c r="S580" s="144"/>
      <c r="T580" s="141" t="s">
        <v>8</v>
      </c>
      <c r="U580" s="142"/>
      <c r="V580" s="143" t="s">
        <v>8</v>
      </c>
      <c r="W580" s="144"/>
      <c r="X580" s="141" t="s">
        <v>8</v>
      </c>
      <c r="Y580" s="142"/>
      <c r="Z580" s="143" t="s">
        <v>8</v>
      </c>
      <c r="AA580" s="144"/>
      <c r="AB580" s="141" t="s">
        <v>8</v>
      </c>
      <c r="AC580" s="142"/>
      <c r="AD580" s="143" t="s">
        <v>8</v>
      </c>
      <c r="AE580" s="144"/>
      <c r="AF580" s="141" t="s">
        <v>8</v>
      </c>
      <c r="AG580" s="142"/>
      <c r="AH580" s="143" t="s">
        <v>8</v>
      </c>
      <c r="AI580" s="144"/>
      <c r="AJ580" s="141" t="s">
        <v>8</v>
      </c>
      <c r="AK580" s="142"/>
      <c r="AL580" s="143" t="s">
        <v>8</v>
      </c>
      <c r="AM580" s="144"/>
      <c r="AN580" s="141" t="s">
        <v>8</v>
      </c>
      <c r="AO580" s="142"/>
      <c r="AP580" s="143" t="s">
        <v>8</v>
      </c>
      <c r="AQ580" s="144"/>
      <c r="AR580" s="141" t="s">
        <v>8</v>
      </c>
      <c r="AS580" s="142"/>
      <c r="AT580" s="143" t="s">
        <v>8</v>
      </c>
      <c r="AU580" s="144"/>
      <c r="AV580" s="162">
        <v>1.03</v>
      </c>
      <c r="AW580" s="142"/>
      <c r="AX580" s="155" t="s">
        <v>246</v>
      </c>
      <c r="AY580" s="156"/>
      <c r="AZ580" s="162">
        <v>1.03</v>
      </c>
      <c r="BA580" s="142"/>
      <c r="BB580" s="155" t="s">
        <v>246</v>
      </c>
      <c r="BC580" s="156"/>
      <c r="BD580" s="162">
        <v>1.03</v>
      </c>
      <c r="BE580" s="142"/>
      <c r="BF580" s="155" t="s">
        <v>246</v>
      </c>
      <c r="BG580" s="156"/>
      <c r="BH580" s="162">
        <v>1.03</v>
      </c>
      <c r="BI580" s="142"/>
      <c r="BJ580" s="155" t="s">
        <v>246</v>
      </c>
      <c r="BK580" s="156"/>
      <c r="BL580" s="162">
        <v>1.03</v>
      </c>
      <c r="BM580" s="142"/>
      <c r="BN580" s="155" t="s">
        <v>246</v>
      </c>
      <c r="BO580" s="156"/>
      <c r="BP580" s="162">
        <v>0.98</v>
      </c>
      <c r="BQ580" s="142"/>
      <c r="BR580" s="155" t="s">
        <v>246</v>
      </c>
      <c r="BS580" s="156"/>
      <c r="BT580" s="162">
        <v>0.98</v>
      </c>
      <c r="BU580" s="142"/>
      <c r="BV580" s="155" t="s">
        <v>246</v>
      </c>
      <c r="BW580" s="156"/>
      <c r="BX580" s="162">
        <v>0.98</v>
      </c>
      <c r="BY580" s="142"/>
      <c r="BZ580" s="155" t="s">
        <v>246</v>
      </c>
      <c r="CA580" s="156"/>
      <c r="CB580" s="162">
        <v>0.98</v>
      </c>
      <c r="CC580" s="142"/>
      <c r="CD580" s="155" t="s">
        <v>246</v>
      </c>
      <c r="CE580" s="156"/>
      <c r="CF580" s="162">
        <v>0.98</v>
      </c>
      <c r="CG580" s="142"/>
      <c r="CH580" s="155" t="s">
        <v>246</v>
      </c>
      <c r="CI580" s="156"/>
      <c r="CJ580" s="162">
        <v>0.98</v>
      </c>
      <c r="CK580" s="142"/>
      <c r="CL580" s="155" t="s">
        <v>246</v>
      </c>
      <c r="CM580" s="156"/>
      <c r="CN580" s="162">
        <v>0.98</v>
      </c>
      <c r="CO580" s="142"/>
      <c r="CP580" s="155" t="s">
        <v>246</v>
      </c>
      <c r="CQ580" s="156"/>
      <c r="CR580" s="162">
        <v>0.98</v>
      </c>
      <c r="CS580" s="142"/>
      <c r="CT580" s="155" t="s">
        <v>246</v>
      </c>
      <c r="CU580" s="156"/>
      <c r="CV580" s="162">
        <v>0.98</v>
      </c>
      <c r="CW580" s="142"/>
      <c r="CX580" s="155" t="s">
        <v>246</v>
      </c>
      <c r="CY580" s="156"/>
      <c r="CZ580" s="162">
        <v>1.03</v>
      </c>
      <c r="DA580" s="142"/>
      <c r="DB580" s="155" t="s">
        <v>246</v>
      </c>
      <c r="DC580" s="156"/>
      <c r="DD580" s="162">
        <v>1.03</v>
      </c>
      <c r="DE580" s="142"/>
      <c r="DF580" s="155" t="s">
        <v>246</v>
      </c>
      <c r="DG580" s="156"/>
      <c r="DH580" s="162">
        <v>1.03</v>
      </c>
      <c r="DI580" s="142"/>
      <c r="DJ580" s="155" t="s">
        <v>246</v>
      </c>
      <c r="DK580" s="156"/>
      <c r="DL580" s="162">
        <v>1.03</v>
      </c>
      <c r="DM580" s="142"/>
      <c r="DN580" s="155" t="s">
        <v>246</v>
      </c>
      <c r="DO580" s="156"/>
      <c r="DP580" s="141">
        <v>0.31</v>
      </c>
      <c r="DQ580" s="142"/>
      <c r="DR580" s="155" t="s">
        <v>134</v>
      </c>
      <c r="DS580" s="156"/>
      <c r="DT580" s="141">
        <v>0.31</v>
      </c>
      <c r="DU580" s="142"/>
      <c r="DV580" s="155" t="s">
        <v>134</v>
      </c>
      <c r="DW580" s="156"/>
      <c r="DX580" s="141">
        <v>0.31</v>
      </c>
      <c r="DY580" s="142"/>
      <c r="DZ580" s="155" t="s">
        <v>134</v>
      </c>
      <c r="EA580" s="156"/>
      <c r="EB580" s="141">
        <v>0.31</v>
      </c>
      <c r="EC580" s="142"/>
      <c r="ED580" s="155" t="s">
        <v>134</v>
      </c>
      <c r="EE580" s="156"/>
      <c r="EF580" s="141">
        <v>0.68</v>
      </c>
      <c r="EG580" s="142"/>
      <c r="EH580" s="155" t="s">
        <v>134</v>
      </c>
      <c r="EI580" s="156"/>
      <c r="EJ580" s="141">
        <v>0.68</v>
      </c>
      <c r="EK580" s="142"/>
      <c r="EL580" s="155" t="s">
        <v>134</v>
      </c>
      <c r="EM580" s="156"/>
      <c r="EN580" s="141">
        <v>0.68</v>
      </c>
      <c r="EO580" s="142"/>
      <c r="EP580" s="155" t="s">
        <v>134</v>
      </c>
      <c r="EQ580" s="156"/>
      <c r="ER580" s="141">
        <v>0.68</v>
      </c>
      <c r="ES580" s="142"/>
      <c r="ET580" s="155" t="s">
        <v>134</v>
      </c>
      <c r="EU580" s="156"/>
      <c r="EV580" s="141">
        <v>0.68</v>
      </c>
      <c r="EW580" s="142"/>
      <c r="EX580" s="155" t="s">
        <v>134</v>
      </c>
      <c r="EY580" s="156"/>
      <c r="EZ580" s="141">
        <v>0.68</v>
      </c>
      <c r="FA580" s="142"/>
      <c r="FB580" s="155" t="s">
        <v>134</v>
      </c>
      <c r="FC580" s="156"/>
      <c r="FD580" s="141">
        <v>0.68</v>
      </c>
      <c r="FE580" s="142"/>
      <c r="FF580" s="155" t="s">
        <v>134</v>
      </c>
      <c r="FG580" s="156"/>
      <c r="FH580" s="141">
        <v>0.68</v>
      </c>
      <c r="FI580" s="142"/>
      <c r="FJ580" s="155" t="s">
        <v>134</v>
      </c>
      <c r="FK580" s="156"/>
      <c r="FL580" s="141">
        <v>0.96</v>
      </c>
      <c r="FM580" s="142"/>
      <c r="FN580" s="155" t="s">
        <v>134</v>
      </c>
      <c r="FO580" s="156"/>
      <c r="FP580" s="141">
        <v>0.90999999999999992</v>
      </c>
      <c r="FQ580" s="142"/>
      <c r="FR580" s="155" t="s">
        <v>134</v>
      </c>
      <c r="FS580" s="156"/>
      <c r="FT580" s="141">
        <v>0.90999999999999992</v>
      </c>
      <c r="FU580" s="142"/>
      <c r="FV580" s="155" t="s">
        <v>134</v>
      </c>
      <c r="FW580" s="156"/>
      <c r="FX580" s="141">
        <v>0.90999999999999992</v>
      </c>
      <c r="FY580" s="142"/>
      <c r="FZ580" s="155" t="s">
        <v>134</v>
      </c>
      <c r="GA580" s="156"/>
      <c r="GB580" s="141">
        <v>0.90999999999999992</v>
      </c>
      <c r="GC580" s="142"/>
      <c r="GD580" s="155" t="s">
        <v>134</v>
      </c>
      <c r="GE580" s="156"/>
      <c r="GF580" s="141">
        <v>0.90999999999999992</v>
      </c>
      <c r="GG580" s="142"/>
      <c r="GH580" s="155" t="s">
        <v>134</v>
      </c>
      <c r="GI580" s="156"/>
      <c r="GJ580" s="141">
        <v>0.90999999999999992</v>
      </c>
      <c r="GK580" s="142"/>
      <c r="GL580" s="155" t="s">
        <v>134</v>
      </c>
      <c r="GM580" s="156"/>
      <c r="GN580" s="141">
        <v>0.90999999999999992</v>
      </c>
      <c r="GO580" s="142"/>
      <c r="GP580" s="155" t="s">
        <v>134</v>
      </c>
      <c r="GQ580" s="156"/>
      <c r="GR580" s="141">
        <v>0.90999999999999992</v>
      </c>
      <c r="GS580" s="142"/>
      <c r="GT580" s="155" t="s">
        <v>134</v>
      </c>
      <c r="GU580" s="156"/>
      <c r="GV580" s="141">
        <v>0.90999999999999992</v>
      </c>
      <c r="GW580" s="142"/>
      <c r="GX580" s="155" t="s">
        <v>134</v>
      </c>
      <c r="GY580" s="156"/>
      <c r="GZ580" s="141">
        <v>0.90999999999999992</v>
      </c>
      <c r="HA580" s="142"/>
      <c r="HB580" s="155" t="s">
        <v>134</v>
      </c>
      <c r="HC580" s="156"/>
      <c r="HD580" s="141">
        <v>0.90999999999999992</v>
      </c>
      <c r="HE580" s="142"/>
      <c r="HF580" s="155" t="s">
        <v>134</v>
      </c>
      <c r="HG580" s="156"/>
      <c r="HH580" s="141">
        <v>0.90999999999999992</v>
      </c>
      <c r="HI580" s="142"/>
      <c r="HJ580" s="155" t="s">
        <v>134</v>
      </c>
      <c r="HK580" s="156"/>
      <c r="HL580" s="141">
        <v>0.90999999999999992</v>
      </c>
      <c r="HM580" s="142"/>
      <c r="HN580" s="155" t="s">
        <v>134</v>
      </c>
      <c r="HO580" s="156"/>
      <c r="HP580" s="141">
        <v>0.90999999999999992</v>
      </c>
      <c r="HQ580" s="142"/>
      <c r="HR580" s="155" t="s">
        <v>134</v>
      </c>
      <c r="HS580" s="156"/>
      <c r="HT580" s="141">
        <v>0.90999999999999992</v>
      </c>
      <c r="HU580" s="142"/>
      <c r="HV580" s="155" t="s">
        <v>134</v>
      </c>
      <c r="HW580" s="156"/>
      <c r="HX580" s="141">
        <v>0.90999999999999992</v>
      </c>
      <c r="HY580" s="142"/>
      <c r="HZ580" s="155" t="s">
        <v>134</v>
      </c>
      <c r="IA580" s="156"/>
      <c r="IB580" s="141">
        <v>0.90999999999999992</v>
      </c>
      <c r="IC580" s="142"/>
      <c r="ID580" s="155" t="s">
        <v>134</v>
      </c>
      <c r="IE580" s="156"/>
      <c r="IF580" s="141">
        <v>0.90999999999999992</v>
      </c>
      <c r="IG580" s="142"/>
      <c r="IH580" s="155" t="s">
        <v>134</v>
      </c>
      <c r="II580" s="156"/>
      <c r="IJ580" s="141">
        <v>0.90999999999999992</v>
      </c>
      <c r="IK580" s="142"/>
      <c r="IL580" s="155" t="s">
        <v>134</v>
      </c>
      <c r="IM580" s="156"/>
      <c r="IN580" s="141">
        <v>0.90999999999999992</v>
      </c>
      <c r="IO580" s="142"/>
      <c r="IP580" s="155" t="s">
        <v>134</v>
      </c>
      <c r="IQ580" s="156"/>
    </row>
    <row r="581" spans="2:251" ht="23.5" customHeight="1" x14ac:dyDescent="0.4">
      <c r="B581" s="234"/>
      <c r="C581" s="235"/>
      <c r="D581" s="137"/>
      <c r="E581" s="138"/>
      <c r="F581" s="145"/>
      <c r="G581" s="146"/>
      <c r="H581" s="137"/>
      <c r="I581" s="138"/>
      <c r="J581" s="145"/>
      <c r="K581" s="146"/>
      <c r="L581" s="137"/>
      <c r="M581" s="138"/>
      <c r="N581" s="145"/>
      <c r="O581" s="146"/>
      <c r="P581" s="137"/>
      <c r="Q581" s="138"/>
      <c r="R581" s="145"/>
      <c r="S581" s="146"/>
      <c r="T581" s="137"/>
      <c r="U581" s="138"/>
      <c r="V581" s="145"/>
      <c r="W581" s="146"/>
      <c r="X581" s="137"/>
      <c r="Y581" s="138"/>
      <c r="Z581" s="145"/>
      <c r="AA581" s="146"/>
      <c r="AB581" s="137"/>
      <c r="AC581" s="138"/>
      <c r="AD581" s="145"/>
      <c r="AE581" s="146"/>
      <c r="AF581" s="137"/>
      <c r="AG581" s="138"/>
      <c r="AH581" s="145"/>
      <c r="AI581" s="146"/>
      <c r="AJ581" s="137"/>
      <c r="AK581" s="138"/>
      <c r="AL581" s="145"/>
      <c r="AM581" s="146"/>
      <c r="AN581" s="137"/>
      <c r="AO581" s="138"/>
      <c r="AP581" s="145"/>
      <c r="AQ581" s="146"/>
      <c r="AR581" s="137"/>
      <c r="AS581" s="138"/>
      <c r="AT581" s="145"/>
      <c r="AU581" s="146"/>
      <c r="AV581" s="161">
        <v>0.78</v>
      </c>
      <c r="AW581" s="138"/>
      <c r="AX581" s="139" t="s">
        <v>134</v>
      </c>
      <c r="AY581" s="140"/>
      <c r="AZ581" s="161">
        <v>0.78</v>
      </c>
      <c r="BA581" s="138"/>
      <c r="BB581" s="139" t="s">
        <v>134</v>
      </c>
      <c r="BC581" s="140"/>
      <c r="BD581" s="161">
        <v>0.78</v>
      </c>
      <c r="BE581" s="138"/>
      <c r="BF581" s="139" t="s">
        <v>134</v>
      </c>
      <c r="BG581" s="140"/>
      <c r="BH581" s="161">
        <v>0.78</v>
      </c>
      <c r="BI581" s="138"/>
      <c r="BJ581" s="139" t="s">
        <v>134</v>
      </c>
      <c r="BK581" s="140"/>
      <c r="BL581" s="161">
        <v>0.78</v>
      </c>
      <c r="BM581" s="138"/>
      <c r="BN581" s="139" t="s">
        <v>134</v>
      </c>
      <c r="BO581" s="140"/>
      <c r="BP581" s="161">
        <v>0.73</v>
      </c>
      <c r="BQ581" s="138"/>
      <c r="BR581" s="139" t="s">
        <v>134</v>
      </c>
      <c r="BS581" s="140"/>
      <c r="BT581" s="161">
        <v>0.73</v>
      </c>
      <c r="BU581" s="138"/>
      <c r="BV581" s="139" t="s">
        <v>134</v>
      </c>
      <c r="BW581" s="140"/>
      <c r="BX581" s="161">
        <v>0.73</v>
      </c>
      <c r="BY581" s="138"/>
      <c r="BZ581" s="139" t="s">
        <v>134</v>
      </c>
      <c r="CA581" s="140"/>
      <c r="CB581" s="161">
        <v>0.73</v>
      </c>
      <c r="CC581" s="138"/>
      <c r="CD581" s="139" t="s">
        <v>134</v>
      </c>
      <c r="CE581" s="140"/>
      <c r="CF581" s="161">
        <v>0.73</v>
      </c>
      <c r="CG581" s="138"/>
      <c r="CH581" s="139" t="s">
        <v>134</v>
      </c>
      <c r="CI581" s="140"/>
      <c r="CJ581" s="161">
        <v>0.73</v>
      </c>
      <c r="CK581" s="138"/>
      <c r="CL581" s="139" t="s">
        <v>134</v>
      </c>
      <c r="CM581" s="140"/>
      <c r="CN581" s="161">
        <v>0.73</v>
      </c>
      <c r="CO581" s="138"/>
      <c r="CP581" s="139" t="s">
        <v>134</v>
      </c>
      <c r="CQ581" s="140"/>
      <c r="CR581" s="161">
        <v>0.73</v>
      </c>
      <c r="CS581" s="138"/>
      <c r="CT581" s="139" t="s">
        <v>134</v>
      </c>
      <c r="CU581" s="140"/>
      <c r="CV581" s="161">
        <v>0.73</v>
      </c>
      <c r="CW581" s="138"/>
      <c r="CX581" s="139" t="s">
        <v>134</v>
      </c>
      <c r="CY581" s="140"/>
      <c r="CZ581" s="161">
        <v>4.8499999999999996</v>
      </c>
      <c r="DA581" s="138"/>
      <c r="DB581" s="139" t="s">
        <v>134</v>
      </c>
      <c r="DC581" s="140"/>
      <c r="DD581" s="161">
        <v>4.8499999999999996</v>
      </c>
      <c r="DE581" s="138"/>
      <c r="DF581" s="139" t="s">
        <v>134</v>
      </c>
      <c r="DG581" s="140"/>
      <c r="DH581" s="161">
        <v>4.8499999999999996</v>
      </c>
      <c r="DI581" s="138"/>
      <c r="DJ581" s="139" t="s">
        <v>134</v>
      </c>
      <c r="DK581" s="140"/>
      <c r="DL581" s="161">
        <v>4.8499999999999996</v>
      </c>
      <c r="DM581" s="138"/>
      <c r="DN581" s="139" t="s">
        <v>134</v>
      </c>
      <c r="DO581" s="140"/>
      <c r="DP581" s="137">
        <v>-0.05</v>
      </c>
      <c r="DQ581" s="138"/>
      <c r="DR581" s="139"/>
      <c r="DS581" s="140"/>
      <c r="DT581" s="137">
        <v>-0.05</v>
      </c>
      <c r="DU581" s="138"/>
      <c r="DV581" s="139"/>
      <c r="DW581" s="140"/>
      <c r="DX581" s="137">
        <v>-0.05</v>
      </c>
      <c r="DY581" s="138"/>
      <c r="DZ581" s="139"/>
      <c r="EA581" s="140"/>
      <c r="EB581" s="137">
        <v>-0.05</v>
      </c>
      <c r="EC581" s="138"/>
      <c r="ED581" s="139"/>
      <c r="EE581" s="140"/>
      <c r="EF581" s="137">
        <v>-0.05</v>
      </c>
      <c r="EG581" s="138"/>
      <c r="EH581" s="139"/>
      <c r="EI581" s="140"/>
      <c r="EJ581" s="137">
        <v>-0.05</v>
      </c>
      <c r="EK581" s="138"/>
      <c r="EL581" s="139"/>
      <c r="EM581" s="140"/>
      <c r="EN581" s="137">
        <v>-0.05</v>
      </c>
      <c r="EO581" s="138"/>
      <c r="EP581" s="139"/>
      <c r="EQ581" s="140"/>
      <c r="ER581" s="137">
        <v>-0.05</v>
      </c>
      <c r="ES581" s="138"/>
      <c r="ET581" s="139"/>
      <c r="EU581" s="140"/>
      <c r="EV581" s="137">
        <v>-0.05</v>
      </c>
      <c r="EW581" s="138"/>
      <c r="EX581" s="139"/>
      <c r="EY581" s="140"/>
      <c r="EZ581" s="137">
        <v>-0.05</v>
      </c>
      <c r="FA581" s="138"/>
      <c r="FB581" s="139"/>
      <c r="FC581" s="140"/>
      <c r="FD581" s="137">
        <v>-0.05</v>
      </c>
      <c r="FE581" s="138"/>
      <c r="FF581" s="139"/>
      <c r="FG581" s="140"/>
      <c r="FH581" s="137">
        <v>-0.05</v>
      </c>
      <c r="FI581" s="138"/>
      <c r="FJ581" s="139"/>
      <c r="FK581" s="140"/>
      <c r="FL581" s="137">
        <v>-0.05</v>
      </c>
      <c r="FM581" s="138"/>
      <c r="FN581" s="139"/>
      <c r="FO581" s="140"/>
      <c r="FP581" s="137">
        <v>-0.1</v>
      </c>
      <c r="FQ581" s="138"/>
      <c r="FR581" s="139"/>
      <c r="FS581" s="140"/>
      <c r="FT581" s="137">
        <v>-0.1</v>
      </c>
      <c r="FU581" s="138"/>
      <c r="FV581" s="139"/>
      <c r="FW581" s="140"/>
      <c r="FX581" s="137">
        <v>-0.1</v>
      </c>
      <c r="FY581" s="138"/>
      <c r="FZ581" s="139"/>
      <c r="GA581" s="140"/>
      <c r="GB581" s="137">
        <v>-0.1</v>
      </c>
      <c r="GC581" s="138"/>
      <c r="GD581" s="139"/>
      <c r="GE581" s="140"/>
      <c r="GF581" s="137">
        <v>-0.1</v>
      </c>
      <c r="GG581" s="138"/>
      <c r="GH581" s="139"/>
      <c r="GI581" s="140"/>
      <c r="GJ581" s="137">
        <v>-0.1</v>
      </c>
      <c r="GK581" s="138"/>
      <c r="GL581" s="139"/>
      <c r="GM581" s="140"/>
      <c r="GN581" s="137">
        <v>-0.1</v>
      </c>
      <c r="GO581" s="138"/>
      <c r="GP581" s="139"/>
      <c r="GQ581" s="140"/>
      <c r="GR581" s="137">
        <v>-0.1</v>
      </c>
      <c r="GS581" s="138"/>
      <c r="GT581" s="139"/>
      <c r="GU581" s="140"/>
      <c r="GV581" s="137">
        <v>-0.1</v>
      </c>
      <c r="GW581" s="138"/>
      <c r="GX581" s="139"/>
      <c r="GY581" s="140"/>
      <c r="GZ581" s="137">
        <v>-0.1</v>
      </c>
      <c r="HA581" s="138"/>
      <c r="HB581" s="139"/>
      <c r="HC581" s="140"/>
      <c r="HD581" s="137">
        <v>-0.1</v>
      </c>
      <c r="HE581" s="138"/>
      <c r="HF581" s="139"/>
      <c r="HG581" s="140"/>
      <c r="HH581" s="137">
        <v>-0.1</v>
      </c>
      <c r="HI581" s="138"/>
      <c r="HJ581" s="139"/>
      <c r="HK581" s="140"/>
      <c r="HL581" s="137">
        <v>-0.1</v>
      </c>
      <c r="HM581" s="138"/>
      <c r="HN581" s="139"/>
      <c r="HO581" s="140"/>
      <c r="HP581" s="137">
        <v>-0.1</v>
      </c>
      <c r="HQ581" s="138"/>
      <c r="HR581" s="139"/>
      <c r="HS581" s="140"/>
      <c r="HT581" s="137">
        <v>-0.1</v>
      </c>
      <c r="HU581" s="138"/>
      <c r="HV581" s="139"/>
      <c r="HW581" s="140"/>
      <c r="HX581" s="137">
        <v>-0.1</v>
      </c>
      <c r="HY581" s="138"/>
      <c r="HZ581" s="139"/>
      <c r="IA581" s="140"/>
      <c r="IB581" s="137">
        <v>-0.1</v>
      </c>
      <c r="IC581" s="138"/>
      <c r="ID581" s="139"/>
      <c r="IE581" s="140"/>
      <c r="IF581" s="137">
        <v>-0.1</v>
      </c>
      <c r="IG581" s="138"/>
      <c r="IH581" s="139"/>
      <c r="II581" s="140"/>
      <c r="IJ581" s="137">
        <v>-0.1</v>
      </c>
      <c r="IK581" s="138"/>
      <c r="IL581" s="139"/>
      <c r="IM581" s="140"/>
      <c r="IN581" s="137">
        <v>-0.1</v>
      </c>
      <c r="IO581" s="138"/>
      <c r="IP581" s="139"/>
      <c r="IQ581" s="140"/>
    </row>
    <row r="582" spans="2:251" ht="23.5" customHeight="1" x14ac:dyDescent="0.4">
      <c r="B582" s="232" t="s">
        <v>47</v>
      </c>
      <c r="C582" s="233"/>
      <c r="D582" s="141" t="s">
        <v>8</v>
      </c>
      <c r="E582" s="142"/>
      <c r="F582" s="143" t="s">
        <v>8</v>
      </c>
      <c r="G582" s="144"/>
      <c r="H582" s="141" t="s">
        <v>8</v>
      </c>
      <c r="I582" s="142"/>
      <c r="J582" s="143" t="s">
        <v>8</v>
      </c>
      <c r="K582" s="144"/>
      <c r="L582" s="141" t="s">
        <v>8</v>
      </c>
      <c r="M582" s="142"/>
      <c r="N582" s="143" t="s">
        <v>8</v>
      </c>
      <c r="O582" s="144"/>
      <c r="P582" s="141" t="s">
        <v>8</v>
      </c>
      <c r="Q582" s="142"/>
      <c r="R582" s="143" t="s">
        <v>8</v>
      </c>
      <c r="S582" s="144"/>
      <c r="T582" s="141" t="s">
        <v>8</v>
      </c>
      <c r="U582" s="142"/>
      <c r="V582" s="143" t="s">
        <v>8</v>
      </c>
      <c r="W582" s="144"/>
      <c r="X582" s="141" t="s">
        <v>8</v>
      </c>
      <c r="Y582" s="142"/>
      <c r="Z582" s="143" t="s">
        <v>8</v>
      </c>
      <c r="AA582" s="144"/>
      <c r="AB582" s="141" t="s">
        <v>8</v>
      </c>
      <c r="AC582" s="142"/>
      <c r="AD582" s="143" t="s">
        <v>8</v>
      </c>
      <c r="AE582" s="144"/>
      <c r="AF582" s="141" t="s">
        <v>8</v>
      </c>
      <c r="AG582" s="142"/>
      <c r="AH582" s="143" t="s">
        <v>8</v>
      </c>
      <c r="AI582" s="144"/>
      <c r="AJ582" s="141" t="s">
        <v>8</v>
      </c>
      <c r="AK582" s="142"/>
      <c r="AL582" s="143" t="s">
        <v>8</v>
      </c>
      <c r="AM582" s="144"/>
      <c r="AN582" s="141" t="s">
        <v>8</v>
      </c>
      <c r="AO582" s="142"/>
      <c r="AP582" s="143" t="s">
        <v>8</v>
      </c>
      <c r="AQ582" s="144"/>
      <c r="AR582" s="141" t="s">
        <v>8</v>
      </c>
      <c r="AS582" s="142"/>
      <c r="AT582" s="143" t="s">
        <v>8</v>
      </c>
      <c r="AU582" s="144"/>
      <c r="AV582" s="162">
        <v>0.6</v>
      </c>
      <c r="AW582" s="142"/>
      <c r="AX582" s="155" t="s">
        <v>246</v>
      </c>
      <c r="AY582" s="156"/>
      <c r="AZ582" s="162">
        <v>0.6</v>
      </c>
      <c r="BA582" s="142"/>
      <c r="BB582" s="155" t="s">
        <v>246</v>
      </c>
      <c r="BC582" s="156"/>
      <c r="BD582" s="162">
        <v>0.6</v>
      </c>
      <c r="BE582" s="142"/>
      <c r="BF582" s="155" t="s">
        <v>246</v>
      </c>
      <c r="BG582" s="156"/>
      <c r="BH582" s="162">
        <v>0.6</v>
      </c>
      <c r="BI582" s="142"/>
      <c r="BJ582" s="155" t="s">
        <v>246</v>
      </c>
      <c r="BK582" s="156"/>
      <c r="BL582" s="141">
        <f>1.79+0.15</f>
        <v>1.94</v>
      </c>
      <c r="BM582" s="142"/>
      <c r="BN582" s="155" t="s">
        <v>134</v>
      </c>
      <c r="BO582" s="156"/>
      <c r="BP582" s="141">
        <v>1.89</v>
      </c>
      <c r="BQ582" s="142"/>
      <c r="BR582" s="155" t="s">
        <v>134</v>
      </c>
      <c r="BS582" s="156"/>
      <c r="BT582" s="141">
        <v>0.63</v>
      </c>
      <c r="BU582" s="142"/>
      <c r="BV582" s="155" t="s">
        <v>134</v>
      </c>
      <c r="BW582" s="156"/>
      <c r="BX582" s="141">
        <v>0.63</v>
      </c>
      <c r="BY582" s="142"/>
      <c r="BZ582" s="155" t="s">
        <v>134</v>
      </c>
      <c r="CA582" s="156"/>
      <c r="CB582" s="141">
        <v>0.63</v>
      </c>
      <c r="CC582" s="142"/>
      <c r="CD582" s="155" t="s">
        <v>134</v>
      </c>
      <c r="CE582" s="156"/>
      <c r="CF582" s="141">
        <v>0.63</v>
      </c>
      <c r="CG582" s="142"/>
      <c r="CH582" s="155" t="s">
        <v>134</v>
      </c>
      <c r="CI582" s="156"/>
      <c r="CJ582" s="141">
        <v>0.63</v>
      </c>
      <c r="CK582" s="142"/>
      <c r="CL582" s="155" t="s">
        <v>134</v>
      </c>
      <c r="CM582" s="156"/>
      <c r="CN582" s="141">
        <v>0.63</v>
      </c>
      <c r="CO582" s="142"/>
      <c r="CP582" s="155" t="s">
        <v>134</v>
      </c>
      <c r="CQ582" s="156"/>
      <c r="CR582" s="141">
        <v>0.63</v>
      </c>
      <c r="CS582" s="142"/>
      <c r="CT582" s="155" t="s">
        <v>134</v>
      </c>
      <c r="CU582" s="156"/>
      <c r="CV582" s="141">
        <v>0.63</v>
      </c>
      <c r="CW582" s="142"/>
      <c r="CX582" s="155" t="s">
        <v>134</v>
      </c>
      <c r="CY582" s="156"/>
      <c r="CZ582" s="141">
        <v>0.63</v>
      </c>
      <c r="DA582" s="142"/>
      <c r="DB582" s="155" t="s">
        <v>134</v>
      </c>
      <c r="DC582" s="156"/>
      <c r="DD582" s="141">
        <v>0.63</v>
      </c>
      <c r="DE582" s="142"/>
      <c r="DF582" s="155" t="s">
        <v>134</v>
      </c>
      <c r="DG582" s="156"/>
      <c r="DH582" s="141">
        <v>0.63</v>
      </c>
      <c r="DI582" s="142"/>
      <c r="DJ582" s="155" t="s">
        <v>134</v>
      </c>
      <c r="DK582" s="156"/>
      <c r="DL582" s="141">
        <v>0.63</v>
      </c>
      <c r="DM582" s="142"/>
      <c r="DN582" s="155" t="s">
        <v>134</v>
      </c>
      <c r="DO582" s="156"/>
      <c r="DP582" s="141">
        <v>0.63</v>
      </c>
      <c r="DQ582" s="142"/>
      <c r="DR582" s="155" t="s">
        <v>134</v>
      </c>
      <c r="DS582" s="156"/>
      <c r="DT582" s="141">
        <v>0.63</v>
      </c>
      <c r="DU582" s="142"/>
      <c r="DV582" s="155" t="s">
        <v>134</v>
      </c>
      <c r="DW582" s="156"/>
      <c r="DX582" s="141">
        <v>0.63</v>
      </c>
      <c r="DY582" s="142"/>
      <c r="DZ582" s="155" t="s">
        <v>134</v>
      </c>
      <c r="EA582" s="156"/>
      <c r="EB582" s="141">
        <v>0.63</v>
      </c>
      <c r="EC582" s="142"/>
      <c r="ED582" s="155" t="s">
        <v>134</v>
      </c>
      <c r="EE582" s="156"/>
      <c r="EF582" s="141">
        <v>0.63</v>
      </c>
      <c r="EG582" s="142"/>
      <c r="EH582" s="155" t="s">
        <v>134</v>
      </c>
      <c r="EI582" s="156"/>
      <c r="EJ582" s="141">
        <v>0.63</v>
      </c>
      <c r="EK582" s="142"/>
      <c r="EL582" s="155" t="s">
        <v>134</v>
      </c>
      <c r="EM582" s="156"/>
      <c r="EN582" s="141">
        <v>0.63</v>
      </c>
      <c r="EO582" s="142"/>
      <c r="EP582" s="155" t="s">
        <v>134</v>
      </c>
      <c r="EQ582" s="156"/>
      <c r="ER582" s="141">
        <v>0.63</v>
      </c>
      <c r="ES582" s="142"/>
      <c r="ET582" s="155" t="s">
        <v>134</v>
      </c>
      <c r="EU582" s="156"/>
      <c r="EV582" s="141">
        <v>0.63</v>
      </c>
      <c r="EW582" s="142"/>
      <c r="EX582" s="155" t="s">
        <v>134</v>
      </c>
      <c r="EY582" s="156"/>
      <c r="EZ582" s="141">
        <v>0.63</v>
      </c>
      <c r="FA582" s="142"/>
      <c r="FB582" s="155" t="s">
        <v>134</v>
      </c>
      <c r="FC582" s="156"/>
      <c r="FD582" s="141">
        <v>0.63</v>
      </c>
      <c r="FE582" s="142"/>
      <c r="FF582" s="155" t="s">
        <v>134</v>
      </c>
      <c r="FG582" s="156"/>
      <c r="FH582" s="141">
        <v>0.63</v>
      </c>
      <c r="FI582" s="142"/>
      <c r="FJ582" s="155" t="s">
        <v>134</v>
      </c>
      <c r="FK582" s="156"/>
      <c r="FL582" s="141">
        <v>0.63</v>
      </c>
      <c r="FM582" s="142"/>
      <c r="FN582" s="155" t="s">
        <v>134</v>
      </c>
      <c r="FO582" s="156"/>
      <c r="FP582" s="141">
        <v>0.57999999999999996</v>
      </c>
      <c r="FQ582" s="142"/>
      <c r="FR582" s="155" t="s">
        <v>134</v>
      </c>
      <c r="FS582" s="156"/>
      <c r="FT582" s="141">
        <v>0.57999999999999996</v>
      </c>
      <c r="FU582" s="142"/>
      <c r="FV582" s="155" t="s">
        <v>134</v>
      </c>
      <c r="FW582" s="156"/>
      <c r="FX582" s="141">
        <v>0.57999999999999996</v>
      </c>
      <c r="FY582" s="142"/>
      <c r="FZ582" s="155" t="s">
        <v>134</v>
      </c>
      <c r="GA582" s="156"/>
      <c r="GB582" s="141">
        <v>0.57999999999999996</v>
      </c>
      <c r="GC582" s="142"/>
      <c r="GD582" s="155" t="s">
        <v>134</v>
      </c>
      <c r="GE582" s="156"/>
      <c r="GF582" s="141">
        <v>0.57999999999999996</v>
      </c>
      <c r="GG582" s="142"/>
      <c r="GH582" s="155" t="s">
        <v>134</v>
      </c>
      <c r="GI582" s="156"/>
      <c r="GJ582" s="141">
        <v>0.57999999999999996</v>
      </c>
      <c r="GK582" s="142"/>
      <c r="GL582" s="155" t="s">
        <v>134</v>
      </c>
      <c r="GM582" s="156"/>
      <c r="GN582" s="141">
        <v>8.65</v>
      </c>
      <c r="GO582" s="142"/>
      <c r="GP582" s="155" t="s">
        <v>134</v>
      </c>
      <c r="GQ582" s="156"/>
      <c r="GR582" s="141">
        <v>8.65</v>
      </c>
      <c r="GS582" s="142"/>
      <c r="GT582" s="155" t="s">
        <v>134</v>
      </c>
      <c r="GU582" s="156"/>
      <c r="GV582" s="141">
        <v>8.65</v>
      </c>
      <c r="GW582" s="142"/>
      <c r="GX582" s="155" t="s">
        <v>134</v>
      </c>
      <c r="GY582" s="156"/>
      <c r="GZ582" s="141">
        <v>8.65</v>
      </c>
      <c r="HA582" s="142"/>
      <c r="HB582" s="155" t="s">
        <v>134</v>
      </c>
      <c r="HC582" s="156"/>
      <c r="HD582" s="141">
        <v>8.65</v>
      </c>
      <c r="HE582" s="142"/>
      <c r="HF582" s="155" t="s">
        <v>134</v>
      </c>
      <c r="HG582" s="156"/>
      <c r="HH582" s="141">
        <v>8.65</v>
      </c>
      <c r="HI582" s="142"/>
      <c r="HJ582" s="155" t="s">
        <v>134</v>
      </c>
      <c r="HK582" s="156"/>
      <c r="HL582" s="141">
        <v>8.65</v>
      </c>
      <c r="HM582" s="142"/>
      <c r="HN582" s="155" t="s">
        <v>134</v>
      </c>
      <c r="HO582" s="156"/>
      <c r="HP582" s="141">
        <v>8.65</v>
      </c>
      <c r="HQ582" s="142"/>
      <c r="HR582" s="155" t="s">
        <v>134</v>
      </c>
      <c r="HS582" s="156"/>
      <c r="HT582" s="141">
        <v>8.65</v>
      </c>
      <c r="HU582" s="142"/>
      <c r="HV582" s="155" t="s">
        <v>134</v>
      </c>
      <c r="HW582" s="156"/>
      <c r="HX582" s="141">
        <v>8.65</v>
      </c>
      <c r="HY582" s="142"/>
      <c r="HZ582" s="155" t="s">
        <v>134</v>
      </c>
      <c r="IA582" s="156"/>
      <c r="IB582" s="141">
        <v>8.65</v>
      </c>
      <c r="IC582" s="142"/>
      <c r="ID582" s="155" t="s">
        <v>134</v>
      </c>
      <c r="IE582" s="156"/>
      <c r="IF582" s="141">
        <v>8.65</v>
      </c>
      <c r="IG582" s="142"/>
      <c r="IH582" s="155" t="s">
        <v>134</v>
      </c>
      <c r="II582" s="156"/>
      <c r="IJ582" s="141">
        <v>8.65</v>
      </c>
      <c r="IK582" s="142"/>
      <c r="IL582" s="155" t="s">
        <v>134</v>
      </c>
      <c r="IM582" s="156"/>
      <c r="IN582" s="141">
        <v>8.65</v>
      </c>
      <c r="IO582" s="142"/>
      <c r="IP582" s="155" t="s">
        <v>134</v>
      </c>
      <c r="IQ582" s="156"/>
    </row>
    <row r="583" spans="2:251" ht="23.5" customHeight="1" x14ac:dyDescent="0.4">
      <c r="B583" s="234"/>
      <c r="C583" s="235"/>
      <c r="D583" s="137"/>
      <c r="E583" s="138"/>
      <c r="F583" s="145"/>
      <c r="G583" s="146"/>
      <c r="H583" s="137"/>
      <c r="I583" s="138"/>
      <c r="J583" s="145"/>
      <c r="K583" s="146"/>
      <c r="L583" s="137"/>
      <c r="M583" s="138"/>
      <c r="N583" s="145"/>
      <c r="O583" s="146"/>
      <c r="P583" s="137"/>
      <c r="Q583" s="138"/>
      <c r="R583" s="145"/>
      <c r="S583" s="146"/>
      <c r="T583" s="137"/>
      <c r="U583" s="138"/>
      <c r="V583" s="145"/>
      <c r="W583" s="146"/>
      <c r="X583" s="137"/>
      <c r="Y583" s="138"/>
      <c r="Z583" s="145"/>
      <c r="AA583" s="146"/>
      <c r="AB583" s="137"/>
      <c r="AC583" s="138"/>
      <c r="AD583" s="145"/>
      <c r="AE583" s="146"/>
      <c r="AF583" s="137"/>
      <c r="AG583" s="138"/>
      <c r="AH583" s="145"/>
      <c r="AI583" s="146"/>
      <c r="AJ583" s="137"/>
      <c r="AK583" s="138"/>
      <c r="AL583" s="145"/>
      <c r="AM583" s="146"/>
      <c r="AN583" s="137"/>
      <c r="AO583" s="138"/>
      <c r="AP583" s="145"/>
      <c r="AQ583" s="146"/>
      <c r="AR583" s="137"/>
      <c r="AS583" s="138"/>
      <c r="AT583" s="145"/>
      <c r="AU583" s="146"/>
      <c r="AV583" s="161">
        <f t="shared" ref="AV583" si="329">6.15</f>
        <v>6.15</v>
      </c>
      <c r="AW583" s="138"/>
      <c r="AX583" s="139" t="s">
        <v>134</v>
      </c>
      <c r="AY583" s="140"/>
      <c r="AZ583" s="161">
        <f t="shared" ref="AZ583:AZ589" si="330">6.15</f>
        <v>6.15</v>
      </c>
      <c r="BA583" s="138"/>
      <c r="BB583" s="139" t="s">
        <v>134</v>
      </c>
      <c r="BC583" s="140"/>
      <c r="BD583" s="161">
        <f t="shared" ref="BD583:BD589" si="331">6.15</f>
        <v>6.15</v>
      </c>
      <c r="BE583" s="138"/>
      <c r="BF583" s="139" t="s">
        <v>134</v>
      </c>
      <c r="BG583" s="140"/>
      <c r="BH583" s="161">
        <f t="shared" ref="BH583:BH589" si="332">6.15</f>
        <v>6.15</v>
      </c>
      <c r="BI583" s="138"/>
      <c r="BJ583" s="139" t="s">
        <v>134</v>
      </c>
      <c r="BK583" s="140"/>
      <c r="BL583" s="137"/>
      <c r="BM583" s="138"/>
      <c r="BN583" s="139"/>
      <c r="BO583" s="140"/>
      <c r="BP583" s="137">
        <v>-0.05</v>
      </c>
      <c r="BQ583" s="138"/>
      <c r="BR583" s="139"/>
      <c r="BS583" s="140"/>
      <c r="BT583" s="137">
        <v>-0.05</v>
      </c>
      <c r="BU583" s="138"/>
      <c r="BV583" s="139"/>
      <c r="BW583" s="140"/>
      <c r="BX583" s="137">
        <v>-0.05</v>
      </c>
      <c r="BY583" s="138"/>
      <c r="BZ583" s="139"/>
      <c r="CA583" s="140"/>
      <c r="CB583" s="137">
        <v>-0.05</v>
      </c>
      <c r="CC583" s="138"/>
      <c r="CD583" s="139"/>
      <c r="CE583" s="140"/>
      <c r="CF583" s="137">
        <v>-0.05</v>
      </c>
      <c r="CG583" s="138"/>
      <c r="CH583" s="139"/>
      <c r="CI583" s="140"/>
      <c r="CJ583" s="137">
        <v>-0.05</v>
      </c>
      <c r="CK583" s="138"/>
      <c r="CL583" s="139"/>
      <c r="CM583" s="140"/>
      <c r="CN583" s="137">
        <v>-0.05</v>
      </c>
      <c r="CO583" s="138"/>
      <c r="CP583" s="139"/>
      <c r="CQ583" s="140"/>
      <c r="CR583" s="137">
        <v>-0.05</v>
      </c>
      <c r="CS583" s="138"/>
      <c r="CT583" s="139"/>
      <c r="CU583" s="140"/>
      <c r="CV583" s="137">
        <v>-0.05</v>
      </c>
      <c r="CW583" s="138"/>
      <c r="CX583" s="139"/>
      <c r="CY583" s="140"/>
      <c r="CZ583" s="137">
        <v>-0.05</v>
      </c>
      <c r="DA583" s="138"/>
      <c r="DB583" s="139"/>
      <c r="DC583" s="140"/>
      <c r="DD583" s="137">
        <v>-0.05</v>
      </c>
      <c r="DE583" s="138"/>
      <c r="DF583" s="139"/>
      <c r="DG583" s="140"/>
      <c r="DH583" s="137">
        <v>-0.05</v>
      </c>
      <c r="DI583" s="138"/>
      <c r="DJ583" s="139"/>
      <c r="DK583" s="140"/>
      <c r="DL583" s="137">
        <v>-0.05</v>
      </c>
      <c r="DM583" s="138"/>
      <c r="DN583" s="139"/>
      <c r="DO583" s="140"/>
      <c r="DP583" s="137">
        <v>-0.05</v>
      </c>
      <c r="DQ583" s="138"/>
      <c r="DR583" s="139"/>
      <c r="DS583" s="140"/>
      <c r="DT583" s="137">
        <v>-0.05</v>
      </c>
      <c r="DU583" s="138"/>
      <c r="DV583" s="139"/>
      <c r="DW583" s="140"/>
      <c r="DX583" s="137">
        <v>-0.05</v>
      </c>
      <c r="DY583" s="138"/>
      <c r="DZ583" s="139"/>
      <c r="EA583" s="140"/>
      <c r="EB583" s="137">
        <v>-0.05</v>
      </c>
      <c r="EC583" s="138"/>
      <c r="ED583" s="139"/>
      <c r="EE583" s="140"/>
      <c r="EF583" s="137">
        <v>-0.05</v>
      </c>
      <c r="EG583" s="138"/>
      <c r="EH583" s="139"/>
      <c r="EI583" s="140"/>
      <c r="EJ583" s="137">
        <v>-0.05</v>
      </c>
      <c r="EK583" s="138"/>
      <c r="EL583" s="139"/>
      <c r="EM583" s="140"/>
      <c r="EN583" s="137">
        <v>-0.05</v>
      </c>
      <c r="EO583" s="138"/>
      <c r="EP583" s="139"/>
      <c r="EQ583" s="140"/>
      <c r="ER583" s="137">
        <v>-0.05</v>
      </c>
      <c r="ES583" s="138"/>
      <c r="ET583" s="139"/>
      <c r="EU583" s="140"/>
      <c r="EV583" s="137">
        <v>-0.05</v>
      </c>
      <c r="EW583" s="138"/>
      <c r="EX583" s="139"/>
      <c r="EY583" s="140"/>
      <c r="EZ583" s="137">
        <v>-0.05</v>
      </c>
      <c r="FA583" s="138"/>
      <c r="FB583" s="139"/>
      <c r="FC583" s="140"/>
      <c r="FD583" s="137">
        <v>-0.05</v>
      </c>
      <c r="FE583" s="138"/>
      <c r="FF583" s="139"/>
      <c r="FG583" s="140"/>
      <c r="FH583" s="137">
        <v>-0.05</v>
      </c>
      <c r="FI583" s="138"/>
      <c r="FJ583" s="139"/>
      <c r="FK583" s="140"/>
      <c r="FL583" s="137">
        <v>-0.05</v>
      </c>
      <c r="FM583" s="138"/>
      <c r="FN583" s="139"/>
      <c r="FO583" s="140"/>
      <c r="FP583" s="137">
        <v>-0.1</v>
      </c>
      <c r="FQ583" s="138"/>
      <c r="FR583" s="139"/>
      <c r="FS583" s="140"/>
      <c r="FT583" s="137">
        <v>-0.1</v>
      </c>
      <c r="FU583" s="138"/>
      <c r="FV583" s="139"/>
      <c r="FW583" s="140"/>
      <c r="FX583" s="137">
        <v>-0.1</v>
      </c>
      <c r="FY583" s="138"/>
      <c r="FZ583" s="139"/>
      <c r="GA583" s="140"/>
      <c r="GB583" s="137">
        <v>-0.1</v>
      </c>
      <c r="GC583" s="138"/>
      <c r="GD583" s="139"/>
      <c r="GE583" s="140"/>
      <c r="GF583" s="137">
        <v>-0.1</v>
      </c>
      <c r="GG583" s="138"/>
      <c r="GH583" s="139"/>
      <c r="GI583" s="140"/>
      <c r="GJ583" s="137">
        <v>-0.1</v>
      </c>
      <c r="GK583" s="138"/>
      <c r="GL583" s="139"/>
      <c r="GM583" s="140"/>
      <c r="GN583" s="137">
        <v>-0.1</v>
      </c>
      <c r="GO583" s="138"/>
      <c r="GP583" s="139"/>
      <c r="GQ583" s="140"/>
      <c r="GR583" s="137">
        <v>-0.1</v>
      </c>
      <c r="GS583" s="138"/>
      <c r="GT583" s="139"/>
      <c r="GU583" s="140"/>
      <c r="GV583" s="137">
        <v>-0.1</v>
      </c>
      <c r="GW583" s="138"/>
      <c r="GX583" s="139"/>
      <c r="GY583" s="140"/>
      <c r="GZ583" s="137">
        <v>-0.1</v>
      </c>
      <c r="HA583" s="138"/>
      <c r="HB583" s="139"/>
      <c r="HC583" s="140"/>
      <c r="HD583" s="137">
        <v>-0.1</v>
      </c>
      <c r="HE583" s="138"/>
      <c r="HF583" s="139"/>
      <c r="HG583" s="140"/>
      <c r="HH583" s="137">
        <v>-0.1</v>
      </c>
      <c r="HI583" s="138"/>
      <c r="HJ583" s="139"/>
      <c r="HK583" s="140"/>
      <c r="HL583" s="137">
        <v>-0.1</v>
      </c>
      <c r="HM583" s="138"/>
      <c r="HN583" s="139"/>
      <c r="HO583" s="140"/>
      <c r="HP583" s="137">
        <v>-0.1</v>
      </c>
      <c r="HQ583" s="138"/>
      <c r="HR583" s="139"/>
      <c r="HS583" s="140"/>
      <c r="HT583" s="137">
        <v>-0.1</v>
      </c>
      <c r="HU583" s="138"/>
      <c r="HV583" s="139"/>
      <c r="HW583" s="140"/>
      <c r="HX583" s="137">
        <v>-0.1</v>
      </c>
      <c r="HY583" s="138"/>
      <c r="HZ583" s="139"/>
      <c r="IA583" s="140"/>
      <c r="IB583" s="137">
        <v>-0.1</v>
      </c>
      <c r="IC583" s="138"/>
      <c r="ID583" s="139"/>
      <c r="IE583" s="140"/>
      <c r="IF583" s="137">
        <v>-0.1</v>
      </c>
      <c r="IG583" s="138"/>
      <c r="IH583" s="139"/>
      <c r="II583" s="140"/>
      <c r="IJ583" s="137">
        <v>-0.1</v>
      </c>
      <c r="IK583" s="138"/>
      <c r="IL583" s="139"/>
      <c r="IM583" s="140"/>
      <c r="IN583" s="137">
        <v>-0.1</v>
      </c>
      <c r="IO583" s="138"/>
      <c r="IP583" s="139"/>
      <c r="IQ583" s="140"/>
    </row>
    <row r="584" spans="2:251" ht="23.5" customHeight="1" x14ac:dyDescent="0.4">
      <c r="B584" s="232" t="s">
        <v>38</v>
      </c>
      <c r="C584" s="233"/>
      <c r="D584" s="141" t="s">
        <v>8</v>
      </c>
      <c r="E584" s="142"/>
      <c r="F584" s="143" t="s">
        <v>8</v>
      </c>
      <c r="G584" s="144"/>
      <c r="H584" s="141" t="s">
        <v>8</v>
      </c>
      <c r="I584" s="142"/>
      <c r="J584" s="143" t="s">
        <v>8</v>
      </c>
      <c r="K584" s="144"/>
      <c r="L584" s="141" t="s">
        <v>8</v>
      </c>
      <c r="M584" s="142"/>
      <c r="N584" s="143" t="s">
        <v>8</v>
      </c>
      <c r="O584" s="144"/>
      <c r="P584" s="141" t="s">
        <v>8</v>
      </c>
      <c r="Q584" s="142"/>
      <c r="R584" s="143" t="s">
        <v>8</v>
      </c>
      <c r="S584" s="144"/>
      <c r="T584" s="141" t="s">
        <v>8</v>
      </c>
      <c r="U584" s="142"/>
      <c r="V584" s="143" t="s">
        <v>8</v>
      </c>
      <c r="W584" s="144"/>
      <c r="X584" s="141" t="s">
        <v>8</v>
      </c>
      <c r="Y584" s="142"/>
      <c r="Z584" s="143" t="s">
        <v>8</v>
      </c>
      <c r="AA584" s="144"/>
      <c r="AB584" s="141" t="s">
        <v>8</v>
      </c>
      <c r="AC584" s="142"/>
      <c r="AD584" s="143" t="s">
        <v>8</v>
      </c>
      <c r="AE584" s="144"/>
      <c r="AF584" s="141" t="s">
        <v>8</v>
      </c>
      <c r="AG584" s="142"/>
      <c r="AH584" s="143" t="s">
        <v>8</v>
      </c>
      <c r="AI584" s="144"/>
      <c r="AJ584" s="141" t="s">
        <v>8</v>
      </c>
      <c r="AK584" s="142"/>
      <c r="AL584" s="143" t="s">
        <v>8</v>
      </c>
      <c r="AM584" s="144"/>
      <c r="AN584" s="141" t="s">
        <v>8</v>
      </c>
      <c r="AO584" s="142"/>
      <c r="AP584" s="143" t="s">
        <v>8</v>
      </c>
      <c r="AQ584" s="144"/>
      <c r="AR584" s="141" t="s">
        <v>8</v>
      </c>
      <c r="AS584" s="142"/>
      <c r="AT584" s="143" t="s">
        <v>8</v>
      </c>
      <c r="AU584" s="144"/>
      <c r="AV584" s="141" t="s">
        <v>8</v>
      </c>
      <c r="AW584" s="142"/>
      <c r="AX584" s="143" t="s">
        <v>8</v>
      </c>
      <c r="AY584" s="144"/>
      <c r="AZ584" s="162">
        <v>0.6</v>
      </c>
      <c r="BA584" s="142"/>
      <c r="BB584" s="155" t="s">
        <v>246</v>
      </c>
      <c r="BC584" s="156"/>
      <c r="BD584" s="162">
        <v>0.6</v>
      </c>
      <c r="BE584" s="142"/>
      <c r="BF584" s="155" t="s">
        <v>246</v>
      </c>
      <c r="BG584" s="156"/>
      <c r="BH584" s="162">
        <v>0.6</v>
      </c>
      <c r="BI584" s="142"/>
      <c r="BJ584" s="155" t="s">
        <v>246</v>
      </c>
      <c r="BK584" s="156"/>
      <c r="BL584" s="162">
        <v>0.6</v>
      </c>
      <c r="BM584" s="142"/>
      <c r="BN584" s="155" t="s">
        <v>246</v>
      </c>
      <c r="BO584" s="156"/>
      <c r="BP584" s="162">
        <v>0.6</v>
      </c>
      <c r="BQ584" s="142"/>
      <c r="BR584" s="155" t="s">
        <v>246</v>
      </c>
      <c r="BS584" s="156"/>
      <c r="BT584" s="162">
        <v>0.6</v>
      </c>
      <c r="BU584" s="142"/>
      <c r="BV584" s="155" t="s">
        <v>246</v>
      </c>
      <c r="BW584" s="156"/>
      <c r="BX584" s="162">
        <v>0.6</v>
      </c>
      <c r="BY584" s="142"/>
      <c r="BZ584" s="155" t="s">
        <v>246</v>
      </c>
      <c r="CA584" s="156"/>
      <c r="CB584" s="162">
        <v>0.6</v>
      </c>
      <c r="CC584" s="142"/>
      <c r="CD584" s="155" t="s">
        <v>246</v>
      </c>
      <c r="CE584" s="156"/>
      <c r="CF584" s="162">
        <v>0.6</v>
      </c>
      <c r="CG584" s="142"/>
      <c r="CH584" s="155" t="s">
        <v>246</v>
      </c>
      <c r="CI584" s="156"/>
      <c r="CJ584" s="162">
        <v>0.6</v>
      </c>
      <c r="CK584" s="142"/>
      <c r="CL584" s="155" t="s">
        <v>246</v>
      </c>
      <c r="CM584" s="156"/>
      <c r="CN584" s="162">
        <v>0.6</v>
      </c>
      <c r="CO584" s="142"/>
      <c r="CP584" s="155" t="s">
        <v>246</v>
      </c>
      <c r="CQ584" s="156"/>
      <c r="CR584" s="162">
        <v>0.6</v>
      </c>
      <c r="CS584" s="142"/>
      <c r="CT584" s="155" t="s">
        <v>246</v>
      </c>
      <c r="CU584" s="156"/>
      <c r="CV584" s="162">
        <v>0.6</v>
      </c>
      <c r="CW584" s="142"/>
      <c r="CX584" s="155" t="s">
        <v>246</v>
      </c>
      <c r="CY584" s="156"/>
      <c r="CZ584" s="162">
        <v>0.6</v>
      </c>
      <c r="DA584" s="142"/>
      <c r="DB584" s="155" t="s">
        <v>246</v>
      </c>
      <c r="DC584" s="156"/>
      <c r="DD584" s="162">
        <v>0.6</v>
      </c>
      <c r="DE584" s="142"/>
      <c r="DF584" s="155" t="s">
        <v>246</v>
      </c>
      <c r="DG584" s="156"/>
      <c r="DH584" s="162">
        <v>0.6</v>
      </c>
      <c r="DI584" s="142"/>
      <c r="DJ584" s="155" t="s">
        <v>246</v>
      </c>
      <c r="DK584" s="156"/>
      <c r="DL584" s="162">
        <v>0.6</v>
      </c>
      <c r="DM584" s="142"/>
      <c r="DN584" s="155" t="s">
        <v>246</v>
      </c>
      <c r="DO584" s="156"/>
      <c r="DP584" s="162">
        <v>0.6</v>
      </c>
      <c r="DQ584" s="142"/>
      <c r="DR584" s="155" t="s">
        <v>246</v>
      </c>
      <c r="DS584" s="156"/>
      <c r="DT584" s="162">
        <v>0.6</v>
      </c>
      <c r="DU584" s="142"/>
      <c r="DV584" s="155" t="s">
        <v>246</v>
      </c>
      <c r="DW584" s="156"/>
      <c r="DX584" s="162">
        <v>0.6</v>
      </c>
      <c r="DY584" s="142"/>
      <c r="DZ584" s="155" t="s">
        <v>246</v>
      </c>
      <c r="EA584" s="156"/>
      <c r="EB584" s="162">
        <v>0.6</v>
      </c>
      <c r="EC584" s="142"/>
      <c r="ED584" s="155" t="s">
        <v>246</v>
      </c>
      <c r="EE584" s="156"/>
      <c r="EF584" s="162">
        <v>0.6</v>
      </c>
      <c r="EG584" s="142"/>
      <c r="EH584" s="155" t="s">
        <v>246</v>
      </c>
      <c r="EI584" s="156"/>
      <c r="EJ584" s="162">
        <v>0.6</v>
      </c>
      <c r="EK584" s="142"/>
      <c r="EL584" s="155" t="s">
        <v>246</v>
      </c>
      <c r="EM584" s="156"/>
      <c r="EN584" s="162">
        <v>0.6</v>
      </c>
      <c r="EO584" s="142"/>
      <c r="EP584" s="155" t="s">
        <v>246</v>
      </c>
      <c r="EQ584" s="156"/>
      <c r="ER584" s="162">
        <v>0.6</v>
      </c>
      <c r="ES584" s="142"/>
      <c r="ET584" s="155" t="s">
        <v>246</v>
      </c>
      <c r="EU584" s="156"/>
      <c r="EV584" s="162">
        <v>0.6</v>
      </c>
      <c r="EW584" s="142"/>
      <c r="EX584" s="155" t="s">
        <v>246</v>
      </c>
      <c r="EY584" s="156"/>
      <c r="EZ584" s="162">
        <v>0.6</v>
      </c>
      <c r="FA584" s="142"/>
      <c r="FB584" s="155" t="s">
        <v>246</v>
      </c>
      <c r="FC584" s="156"/>
      <c r="FD584" s="162">
        <v>0.6</v>
      </c>
      <c r="FE584" s="142"/>
      <c r="FF584" s="155" t="s">
        <v>246</v>
      </c>
      <c r="FG584" s="156"/>
      <c r="FH584" s="162">
        <v>0.6</v>
      </c>
      <c r="FI584" s="142"/>
      <c r="FJ584" s="155" t="s">
        <v>246</v>
      </c>
      <c r="FK584" s="156"/>
      <c r="FL584" s="162">
        <v>0.6</v>
      </c>
      <c r="FM584" s="142"/>
      <c r="FN584" s="155" t="s">
        <v>246</v>
      </c>
      <c r="FO584" s="156"/>
      <c r="FP584" s="162">
        <v>0.6</v>
      </c>
      <c r="FQ584" s="142"/>
      <c r="FR584" s="155" t="s">
        <v>246</v>
      </c>
      <c r="FS584" s="156"/>
      <c r="FT584" s="162">
        <v>0.6</v>
      </c>
      <c r="FU584" s="142"/>
      <c r="FV584" s="155" t="s">
        <v>246</v>
      </c>
      <c r="FW584" s="156"/>
      <c r="FX584" s="162">
        <v>0.6</v>
      </c>
      <c r="FY584" s="142"/>
      <c r="FZ584" s="155" t="s">
        <v>246</v>
      </c>
      <c r="GA584" s="156"/>
      <c r="GB584" s="162">
        <v>0.6</v>
      </c>
      <c r="GC584" s="142"/>
      <c r="GD584" s="155" t="s">
        <v>246</v>
      </c>
      <c r="GE584" s="156"/>
      <c r="GF584" s="162">
        <v>0.6</v>
      </c>
      <c r="GG584" s="142"/>
      <c r="GH584" s="155" t="s">
        <v>246</v>
      </c>
      <c r="GI584" s="156"/>
      <c r="GJ584" s="162">
        <v>0.6</v>
      </c>
      <c r="GK584" s="142"/>
      <c r="GL584" s="155" t="s">
        <v>246</v>
      </c>
      <c r="GM584" s="156"/>
      <c r="GN584" s="162">
        <v>0.6</v>
      </c>
      <c r="GO584" s="142"/>
      <c r="GP584" s="155" t="s">
        <v>246</v>
      </c>
      <c r="GQ584" s="156"/>
      <c r="GR584" s="162">
        <v>0.6</v>
      </c>
      <c r="GS584" s="142"/>
      <c r="GT584" s="155" t="s">
        <v>246</v>
      </c>
      <c r="GU584" s="156"/>
      <c r="GV584" s="162">
        <v>0.6</v>
      </c>
      <c r="GW584" s="142"/>
      <c r="GX584" s="155" t="s">
        <v>246</v>
      </c>
      <c r="GY584" s="156"/>
      <c r="GZ584" s="162">
        <v>0.6</v>
      </c>
      <c r="HA584" s="142"/>
      <c r="HB584" s="155" t="s">
        <v>246</v>
      </c>
      <c r="HC584" s="156"/>
      <c r="HD584" s="162">
        <v>0.6</v>
      </c>
      <c r="HE584" s="142"/>
      <c r="HF584" s="155" t="s">
        <v>246</v>
      </c>
      <c r="HG584" s="156"/>
      <c r="HH584" s="162">
        <v>0.6</v>
      </c>
      <c r="HI584" s="142"/>
      <c r="HJ584" s="155" t="s">
        <v>246</v>
      </c>
      <c r="HK584" s="156"/>
      <c r="HL584" s="162">
        <v>0.6</v>
      </c>
      <c r="HM584" s="142"/>
      <c r="HN584" s="155" t="s">
        <v>246</v>
      </c>
      <c r="HO584" s="156"/>
      <c r="HP584" s="162">
        <v>0.6</v>
      </c>
      <c r="HQ584" s="142"/>
      <c r="HR584" s="155" t="s">
        <v>246</v>
      </c>
      <c r="HS584" s="156"/>
      <c r="HT584" s="162">
        <v>0.6</v>
      </c>
      <c r="HU584" s="142"/>
      <c r="HV584" s="155" t="s">
        <v>246</v>
      </c>
      <c r="HW584" s="156"/>
      <c r="HX584" s="162">
        <v>0.6</v>
      </c>
      <c r="HY584" s="142"/>
      <c r="HZ584" s="155" t="s">
        <v>246</v>
      </c>
      <c r="IA584" s="156"/>
      <c r="IB584" s="162">
        <v>0.6</v>
      </c>
      <c r="IC584" s="142"/>
      <c r="ID584" s="155" t="s">
        <v>246</v>
      </c>
      <c r="IE584" s="156"/>
      <c r="IF584" s="162">
        <v>0.6</v>
      </c>
      <c r="IG584" s="142"/>
      <c r="IH584" s="155" t="s">
        <v>246</v>
      </c>
      <c r="II584" s="156"/>
      <c r="IJ584" s="162">
        <v>0.6</v>
      </c>
      <c r="IK584" s="142"/>
      <c r="IL584" s="155" t="s">
        <v>246</v>
      </c>
      <c r="IM584" s="156"/>
      <c r="IN584" s="162">
        <v>0.6</v>
      </c>
      <c r="IO584" s="142"/>
      <c r="IP584" s="155" t="s">
        <v>246</v>
      </c>
      <c r="IQ584" s="156"/>
    </row>
    <row r="585" spans="2:251" ht="23.5" customHeight="1" x14ac:dyDescent="0.4">
      <c r="B585" s="234"/>
      <c r="C585" s="235"/>
      <c r="D585" s="137"/>
      <c r="E585" s="138"/>
      <c r="F585" s="145"/>
      <c r="G585" s="146"/>
      <c r="H585" s="137"/>
      <c r="I585" s="138"/>
      <c r="J585" s="145"/>
      <c r="K585" s="146"/>
      <c r="L585" s="137"/>
      <c r="M585" s="138"/>
      <c r="N585" s="145"/>
      <c r="O585" s="146"/>
      <c r="P585" s="137"/>
      <c r="Q585" s="138"/>
      <c r="R585" s="145"/>
      <c r="S585" s="146"/>
      <c r="T585" s="137"/>
      <c r="U585" s="138"/>
      <c r="V585" s="145"/>
      <c r="W585" s="146"/>
      <c r="X585" s="137"/>
      <c r="Y585" s="138"/>
      <c r="Z585" s="145"/>
      <c r="AA585" s="146"/>
      <c r="AB585" s="137"/>
      <c r="AC585" s="138"/>
      <c r="AD585" s="145"/>
      <c r="AE585" s="146"/>
      <c r="AF585" s="137"/>
      <c r="AG585" s="138"/>
      <c r="AH585" s="145"/>
      <c r="AI585" s="146"/>
      <c r="AJ585" s="137"/>
      <c r="AK585" s="138"/>
      <c r="AL585" s="145"/>
      <c r="AM585" s="146"/>
      <c r="AN585" s="137"/>
      <c r="AO585" s="138"/>
      <c r="AP585" s="145"/>
      <c r="AQ585" s="146"/>
      <c r="AR585" s="137"/>
      <c r="AS585" s="138"/>
      <c r="AT585" s="145"/>
      <c r="AU585" s="146"/>
      <c r="AV585" s="137"/>
      <c r="AW585" s="138"/>
      <c r="AX585" s="145"/>
      <c r="AY585" s="146"/>
      <c r="AZ585" s="161">
        <f t="shared" si="330"/>
        <v>6.15</v>
      </c>
      <c r="BA585" s="138"/>
      <c r="BB585" s="139" t="s">
        <v>134</v>
      </c>
      <c r="BC585" s="140"/>
      <c r="BD585" s="161">
        <f t="shared" si="331"/>
        <v>6.15</v>
      </c>
      <c r="BE585" s="138"/>
      <c r="BF585" s="139" t="s">
        <v>134</v>
      </c>
      <c r="BG585" s="140"/>
      <c r="BH585" s="161">
        <f t="shared" si="332"/>
        <v>6.15</v>
      </c>
      <c r="BI585" s="138"/>
      <c r="BJ585" s="139" t="s">
        <v>134</v>
      </c>
      <c r="BK585" s="140"/>
      <c r="BL585" s="161">
        <f t="shared" ref="BL585:BL587" si="333">6.15</f>
        <v>6.15</v>
      </c>
      <c r="BM585" s="138"/>
      <c r="BN585" s="139" t="s">
        <v>134</v>
      </c>
      <c r="BO585" s="140"/>
      <c r="BP585" s="161">
        <v>6.1000000000000005</v>
      </c>
      <c r="BQ585" s="138"/>
      <c r="BR585" s="139" t="s">
        <v>134</v>
      </c>
      <c r="BS585" s="140"/>
      <c r="BT585" s="161">
        <v>6.1000000000000005</v>
      </c>
      <c r="BU585" s="138"/>
      <c r="BV585" s="139" t="s">
        <v>134</v>
      </c>
      <c r="BW585" s="140"/>
      <c r="BX585" s="161">
        <v>6.1000000000000005</v>
      </c>
      <c r="BY585" s="138"/>
      <c r="BZ585" s="139" t="s">
        <v>134</v>
      </c>
      <c r="CA585" s="140"/>
      <c r="CB585" s="161">
        <v>6.1000000000000005</v>
      </c>
      <c r="CC585" s="138"/>
      <c r="CD585" s="139" t="s">
        <v>134</v>
      </c>
      <c r="CE585" s="140"/>
      <c r="CF585" s="161">
        <v>6.1000000000000005</v>
      </c>
      <c r="CG585" s="138"/>
      <c r="CH585" s="139" t="s">
        <v>134</v>
      </c>
      <c r="CI585" s="140"/>
      <c r="CJ585" s="161">
        <v>6.1000000000000005</v>
      </c>
      <c r="CK585" s="138"/>
      <c r="CL585" s="139" t="s">
        <v>134</v>
      </c>
      <c r="CM585" s="140"/>
      <c r="CN585" s="161">
        <v>6.1000000000000005</v>
      </c>
      <c r="CO585" s="138"/>
      <c r="CP585" s="139" t="s">
        <v>134</v>
      </c>
      <c r="CQ585" s="140"/>
      <c r="CR585" s="161">
        <v>6.1000000000000005</v>
      </c>
      <c r="CS585" s="138"/>
      <c r="CT585" s="139" t="s">
        <v>134</v>
      </c>
      <c r="CU585" s="140"/>
      <c r="CV585" s="161">
        <v>6.1000000000000005</v>
      </c>
      <c r="CW585" s="138"/>
      <c r="CX585" s="139" t="s">
        <v>134</v>
      </c>
      <c r="CY585" s="140"/>
      <c r="CZ585" s="161">
        <v>10.220000000000001</v>
      </c>
      <c r="DA585" s="138"/>
      <c r="DB585" s="139" t="s">
        <v>134</v>
      </c>
      <c r="DC585" s="140"/>
      <c r="DD585" s="161">
        <v>10.220000000000001</v>
      </c>
      <c r="DE585" s="138"/>
      <c r="DF585" s="139" t="s">
        <v>134</v>
      </c>
      <c r="DG585" s="140"/>
      <c r="DH585" s="161">
        <v>10.220000000000001</v>
      </c>
      <c r="DI585" s="138"/>
      <c r="DJ585" s="139" t="s">
        <v>134</v>
      </c>
      <c r="DK585" s="140"/>
      <c r="DL585" s="161">
        <v>10.220000000000001</v>
      </c>
      <c r="DM585" s="138"/>
      <c r="DN585" s="139" t="s">
        <v>134</v>
      </c>
      <c r="DO585" s="140"/>
      <c r="DP585" s="161">
        <v>10.220000000000001</v>
      </c>
      <c r="DQ585" s="138"/>
      <c r="DR585" s="139" t="s">
        <v>134</v>
      </c>
      <c r="DS585" s="140"/>
      <c r="DT585" s="161">
        <v>10.220000000000001</v>
      </c>
      <c r="DU585" s="138"/>
      <c r="DV585" s="139" t="s">
        <v>134</v>
      </c>
      <c r="DW585" s="140"/>
      <c r="DX585" s="161">
        <v>10.220000000000001</v>
      </c>
      <c r="DY585" s="138"/>
      <c r="DZ585" s="139" t="s">
        <v>134</v>
      </c>
      <c r="EA585" s="140"/>
      <c r="EB585" s="161">
        <v>10.220000000000001</v>
      </c>
      <c r="EC585" s="138"/>
      <c r="ED585" s="139" t="s">
        <v>134</v>
      </c>
      <c r="EE585" s="140"/>
      <c r="EF585" s="161">
        <v>10.220000000000001</v>
      </c>
      <c r="EG585" s="138"/>
      <c r="EH585" s="139" t="s">
        <v>134</v>
      </c>
      <c r="EI585" s="140"/>
      <c r="EJ585" s="161">
        <v>10.220000000000001</v>
      </c>
      <c r="EK585" s="138"/>
      <c r="EL585" s="139" t="s">
        <v>134</v>
      </c>
      <c r="EM585" s="140"/>
      <c r="EN585" s="161">
        <v>10.220000000000001</v>
      </c>
      <c r="EO585" s="138"/>
      <c r="EP585" s="139" t="s">
        <v>134</v>
      </c>
      <c r="EQ585" s="140"/>
      <c r="ER585" s="161">
        <v>10.220000000000001</v>
      </c>
      <c r="ES585" s="138"/>
      <c r="ET585" s="139" t="s">
        <v>134</v>
      </c>
      <c r="EU585" s="140"/>
      <c r="EV585" s="161">
        <v>10.220000000000001</v>
      </c>
      <c r="EW585" s="138"/>
      <c r="EX585" s="139" t="s">
        <v>134</v>
      </c>
      <c r="EY585" s="140"/>
      <c r="EZ585" s="161">
        <v>10.220000000000001</v>
      </c>
      <c r="FA585" s="138"/>
      <c r="FB585" s="139" t="s">
        <v>134</v>
      </c>
      <c r="FC585" s="140"/>
      <c r="FD585" s="161">
        <v>14.35</v>
      </c>
      <c r="FE585" s="138"/>
      <c r="FF585" s="139" t="s">
        <v>134</v>
      </c>
      <c r="FG585" s="140"/>
      <c r="FH585" s="161">
        <v>14.35</v>
      </c>
      <c r="FI585" s="138"/>
      <c r="FJ585" s="139" t="s">
        <v>134</v>
      </c>
      <c r="FK585" s="140"/>
      <c r="FL585" s="161">
        <v>14.35</v>
      </c>
      <c r="FM585" s="138"/>
      <c r="FN585" s="139" t="s">
        <v>134</v>
      </c>
      <c r="FO585" s="140"/>
      <c r="FP585" s="161">
        <v>14.299999999999999</v>
      </c>
      <c r="FQ585" s="138"/>
      <c r="FR585" s="139" t="s">
        <v>134</v>
      </c>
      <c r="FS585" s="140"/>
      <c r="FT585" s="161">
        <v>14.299999999999999</v>
      </c>
      <c r="FU585" s="138"/>
      <c r="FV585" s="139" t="s">
        <v>134</v>
      </c>
      <c r="FW585" s="140"/>
      <c r="FX585" s="161">
        <v>14.299999999999999</v>
      </c>
      <c r="FY585" s="138"/>
      <c r="FZ585" s="139" t="s">
        <v>134</v>
      </c>
      <c r="GA585" s="140"/>
      <c r="GB585" s="161">
        <v>14.299999999999999</v>
      </c>
      <c r="GC585" s="138"/>
      <c r="GD585" s="139" t="s">
        <v>134</v>
      </c>
      <c r="GE585" s="140"/>
      <c r="GF585" s="161">
        <v>14.299999999999999</v>
      </c>
      <c r="GG585" s="138"/>
      <c r="GH585" s="139" t="s">
        <v>134</v>
      </c>
      <c r="GI585" s="140"/>
      <c r="GJ585" s="161">
        <v>14.299999999999999</v>
      </c>
      <c r="GK585" s="138"/>
      <c r="GL585" s="139" t="s">
        <v>134</v>
      </c>
      <c r="GM585" s="140"/>
      <c r="GN585" s="161">
        <v>14.299999999999999</v>
      </c>
      <c r="GO585" s="138"/>
      <c r="GP585" s="139" t="s">
        <v>134</v>
      </c>
      <c r="GQ585" s="140"/>
      <c r="GR585" s="161">
        <v>14.299999999999999</v>
      </c>
      <c r="GS585" s="138"/>
      <c r="GT585" s="139" t="s">
        <v>134</v>
      </c>
      <c r="GU585" s="140"/>
      <c r="GV585" s="161">
        <v>14.299999999999999</v>
      </c>
      <c r="GW585" s="138"/>
      <c r="GX585" s="139" t="s">
        <v>134</v>
      </c>
      <c r="GY585" s="140"/>
      <c r="GZ585" s="161">
        <v>14.299999999999999</v>
      </c>
      <c r="HA585" s="138"/>
      <c r="HB585" s="139" t="s">
        <v>134</v>
      </c>
      <c r="HC585" s="140"/>
      <c r="HD585" s="161">
        <v>14.299999999999999</v>
      </c>
      <c r="HE585" s="138"/>
      <c r="HF585" s="139" t="s">
        <v>134</v>
      </c>
      <c r="HG585" s="140"/>
      <c r="HH585" s="161">
        <v>14.299999999999999</v>
      </c>
      <c r="HI585" s="138"/>
      <c r="HJ585" s="139" t="s">
        <v>134</v>
      </c>
      <c r="HK585" s="140"/>
      <c r="HL585" s="161">
        <v>14.299999999999999</v>
      </c>
      <c r="HM585" s="138"/>
      <c r="HN585" s="139" t="s">
        <v>134</v>
      </c>
      <c r="HO585" s="140"/>
      <c r="HP585" s="161">
        <v>14.299999999999999</v>
      </c>
      <c r="HQ585" s="138"/>
      <c r="HR585" s="139" t="s">
        <v>134</v>
      </c>
      <c r="HS585" s="140"/>
      <c r="HT585" s="161">
        <v>14.299999999999999</v>
      </c>
      <c r="HU585" s="138"/>
      <c r="HV585" s="139" t="s">
        <v>134</v>
      </c>
      <c r="HW585" s="140"/>
      <c r="HX585" s="161">
        <v>14.299999999999999</v>
      </c>
      <c r="HY585" s="138"/>
      <c r="HZ585" s="139" t="s">
        <v>134</v>
      </c>
      <c r="IA585" s="140"/>
      <c r="IB585" s="161">
        <v>14.299999999999999</v>
      </c>
      <c r="IC585" s="138"/>
      <c r="ID585" s="139" t="s">
        <v>134</v>
      </c>
      <c r="IE585" s="140"/>
      <c r="IF585" s="161">
        <v>14.299999999999999</v>
      </c>
      <c r="IG585" s="138"/>
      <c r="IH585" s="139" t="s">
        <v>134</v>
      </c>
      <c r="II585" s="140"/>
      <c r="IJ585" s="161">
        <v>14.299999999999999</v>
      </c>
      <c r="IK585" s="138"/>
      <c r="IL585" s="139" t="s">
        <v>134</v>
      </c>
      <c r="IM585" s="140"/>
      <c r="IN585" s="161">
        <v>14.299999999999999</v>
      </c>
      <c r="IO585" s="138"/>
      <c r="IP585" s="139" t="s">
        <v>134</v>
      </c>
      <c r="IQ585" s="140"/>
    </row>
    <row r="586" spans="2:251" ht="23.5" customHeight="1" x14ac:dyDescent="0.4">
      <c r="B586" s="232" t="s">
        <v>39</v>
      </c>
      <c r="C586" s="233"/>
      <c r="D586" s="141" t="s">
        <v>8</v>
      </c>
      <c r="E586" s="142"/>
      <c r="F586" s="143" t="s">
        <v>8</v>
      </c>
      <c r="G586" s="144"/>
      <c r="H586" s="141" t="s">
        <v>8</v>
      </c>
      <c r="I586" s="142"/>
      <c r="J586" s="143" t="s">
        <v>8</v>
      </c>
      <c r="K586" s="144"/>
      <c r="L586" s="141" t="s">
        <v>8</v>
      </c>
      <c r="M586" s="142"/>
      <c r="N586" s="143" t="s">
        <v>8</v>
      </c>
      <c r="O586" s="144"/>
      <c r="P586" s="141" t="s">
        <v>8</v>
      </c>
      <c r="Q586" s="142"/>
      <c r="R586" s="143" t="s">
        <v>8</v>
      </c>
      <c r="S586" s="144"/>
      <c r="T586" s="141" t="s">
        <v>8</v>
      </c>
      <c r="U586" s="142"/>
      <c r="V586" s="143" t="s">
        <v>8</v>
      </c>
      <c r="W586" s="144"/>
      <c r="X586" s="141" t="s">
        <v>8</v>
      </c>
      <c r="Y586" s="142"/>
      <c r="Z586" s="143" t="s">
        <v>8</v>
      </c>
      <c r="AA586" s="144"/>
      <c r="AB586" s="141" t="s">
        <v>8</v>
      </c>
      <c r="AC586" s="142"/>
      <c r="AD586" s="143" t="s">
        <v>8</v>
      </c>
      <c r="AE586" s="144"/>
      <c r="AF586" s="141" t="s">
        <v>8</v>
      </c>
      <c r="AG586" s="142"/>
      <c r="AH586" s="143" t="s">
        <v>8</v>
      </c>
      <c r="AI586" s="144"/>
      <c r="AJ586" s="141" t="s">
        <v>8</v>
      </c>
      <c r="AK586" s="142"/>
      <c r="AL586" s="143" t="s">
        <v>8</v>
      </c>
      <c r="AM586" s="144"/>
      <c r="AN586" s="141" t="s">
        <v>8</v>
      </c>
      <c r="AO586" s="142"/>
      <c r="AP586" s="143" t="s">
        <v>8</v>
      </c>
      <c r="AQ586" s="144"/>
      <c r="AR586" s="141" t="s">
        <v>8</v>
      </c>
      <c r="AS586" s="142"/>
      <c r="AT586" s="143" t="s">
        <v>8</v>
      </c>
      <c r="AU586" s="144"/>
      <c r="AV586" s="141" t="s">
        <v>8</v>
      </c>
      <c r="AW586" s="142"/>
      <c r="AX586" s="143" t="s">
        <v>8</v>
      </c>
      <c r="AY586" s="144"/>
      <c r="AZ586" s="162">
        <v>0.6</v>
      </c>
      <c r="BA586" s="142"/>
      <c r="BB586" s="155" t="s">
        <v>246</v>
      </c>
      <c r="BC586" s="156"/>
      <c r="BD586" s="162">
        <v>0.6</v>
      </c>
      <c r="BE586" s="142"/>
      <c r="BF586" s="155" t="s">
        <v>246</v>
      </c>
      <c r="BG586" s="156"/>
      <c r="BH586" s="162">
        <v>0.6</v>
      </c>
      <c r="BI586" s="142"/>
      <c r="BJ586" s="155" t="s">
        <v>246</v>
      </c>
      <c r="BK586" s="156"/>
      <c r="BL586" s="162">
        <v>0.6</v>
      </c>
      <c r="BM586" s="142"/>
      <c r="BN586" s="155" t="s">
        <v>246</v>
      </c>
      <c r="BO586" s="156"/>
      <c r="BP586" s="162">
        <v>0.6</v>
      </c>
      <c r="BQ586" s="142"/>
      <c r="BR586" s="155" t="s">
        <v>246</v>
      </c>
      <c r="BS586" s="156"/>
      <c r="BT586" s="162">
        <v>0.6</v>
      </c>
      <c r="BU586" s="142"/>
      <c r="BV586" s="155" t="s">
        <v>246</v>
      </c>
      <c r="BW586" s="156"/>
      <c r="BX586" s="162">
        <v>0.6</v>
      </c>
      <c r="BY586" s="142"/>
      <c r="BZ586" s="155" t="s">
        <v>246</v>
      </c>
      <c r="CA586" s="156"/>
      <c r="CB586" s="162">
        <v>0.6</v>
      </c>
      <c r="CC586" s="142"/>
      <c r="CD586" s="155" t="s">
        <v>246</v>
      </c>
      <c r="CE586" s="156"/>
      <c r="CF586" s="162">
        <v>0.6</v>
      </c>
      <c r="CG586" s="142"/>
      <c r="CH586" s="155" t="s">
        <v>246</v>
      </c>
      <c r="CI586" s="156"/>
      <c r="CJ586" s="162">
        <v>0.6</v>
      </c>
      <c r="CK586" s="142"/>
      <c r="CL586" s="155" t="s">
        <v>246</v>
      </c>
      <c r="CM586" s="156"/>
      <c r="CN586" s="162">
        <v>0.6</v>
      </c>
      <c r="CO586" s="142"/>
      <c r="CP586" s="155" t="s">
        <v>246</v>
      </c>
      <c r="CQ586" s="156"/>
      <c r="CR586" s="162">
        <v>0.6</v>
      </c>
      <c r="CS586" s="142"/>
      <c r="CT586" s="155" t="s">
        <v>246</v>
      </c>
      <c r="CU586" s="156"/>
      <c r="CV586" s="162">
        <v>0.6</v>
      </c>
      <c r="CW586" s="142"/>
      <c r="CX586" s="155" t="s">
        <v>246</v>
      </c>
      <c r="CY586" s="156"/>
      <c r="CZ586" s="162">
        <v>0.6</v>
      </c>
      <c r="DA586" s="142"/>
      <c r="DB586" s="155" t="s">
        <v>246</v>
      </c>
      <c r="DC586" s="156"/>
      <c r="DD586" s="162">
        <v>0.6</v>
      </c>
      <c r="DE586" s="142"/>
      <c r="DF586" s="155" t="s">
        <v>246</v>
      </c>
      <c r="DG586" s="156"/>
      <c r="DH586" s="162">
        <v>0.6</v>
      </c>
      <c r="DI586" s="142"/>
      <c r="DJ586" s="155" t="s">
        <v>246</v>
      </c>
      <c r="DK586" s="156"/>
      <c r="DL586" s="162">
        <v>0.6</v>
      </c>
      <c r="DM586" s="142"/>
      <c r="DN586" s="155" t="s">
        <v>246</v>
      </c>
      <c r="DO586" s="156"/>
      <c r="DP586" s="162">
        <v>0.6</v>
      </c>
      <c r="DQ586" s="142"/>
      <c r="DR586" s="155" t="s">
        <v>246</v>
      </c>
      <c r="DS586" s="156"/>
      <c r="DT586" s="162">
        <v>0.6</v>
      </c>
      <c r="DU586" s="142"/>
      <c r="DV586" s="155" t="s">
        <v>246</v>
      </c>
      <c r="DW586" s="156"/>
      <c r="DX586" s="162">
        <v>0.6</v>
      </c>
      <c r="DY586" s="142"/>
      <c r="DZ586" s="155" t="s">
        <v>246</v>
      </c>
      <c r="EA586" s="156"/>
      <c r="EB586" s="162">
        <v>0.6</v>
      </c>
      <c r="EC586" s="142"/>
      <c r="ED586" s="155" t="s">
        <v>246</v>
      </c>
      <c r="EE586" s="156"/>
      <c r="EF586" s="162">
        <v>0.6</v>
      </c>
      <c r="EG586" s="142"/>
      <c r="EH586" s="155" t="s">
        <v>246</v>
      </c>
      <c r="EI586" s="156"/>
      <c r="EJ586" s="162">
        <v>0.6</v>
      </c>
      <c r="EK586" s="142"/>
      <c r="EL586" s="155" t="s">
        <v>246</v>
      </c>
      <c r="EM586" s="156"/>
      <c r="EN586" s="162">
        <v>0.6</v>
      </c>
      <c r="EO586" s="142"/>
      <c r="EP586" s="155" t="s">
        <v>246</v>
      </c>
      <c r="EQ586" s="156"/>
      <c r="ER586" s="162">
        <v>0.6</v>
      </c>
      <c r="ES586" s="142"/>
      <c r="ET586" s="155" t="s">
        <v>246</v>
      </c>
      <c r="EU586" s="156"/>
      <c r="EV586" s="162">
        <v>0.6</v>
      </c>
      <c r="EW586" s="142"/>
      <c r="EX586" s="155" t="s">
        <v>246</v>
      </c>
      <c r="EY586" s="156"/>
      <c r="EZ586" s="162">
        <v>0.6</v>
      </c>
      <c r="FA586" s="142"/>
      <c r="FB586" s="155" t="s">
        <v>246</v>
      </c>
      <c r="FC586" s="156"/>
      <c r="FD586" s="162">
        <v>0.6</v>
      </c>
      <c r="FE586" s="142"/>
      <c r="FF586" s="155" t="s">
        <v>246</v>
      </c>
      <c r="FG586" s="156"/>
      <c r="FH586" s="162">
        <v>0.6</v>
      </c>
      <c r="FI586" s="142"/>
      <c r="FJ586" s="155" t="s">
        <v>246</v>
      </c>
      <c r="FK586" s="156"/>
      <c r="FL586" s="162">
        <v>0.6</v>
      </c>
      <c r="FM586" s="142"/>
      <c r="FN586" s="155" t="s">
        <v>246</v>
      </c>
      <c r="FO586" s="156"/>
      <c r="FP586" s="162">
        <v>0.6</v>
      </c>
      <c r="FQ586" s="142"/>
      <c r="FR586" s="155" t="s">
        <v>246</v>
      </c>
      <c r="FS586" s="156"/>
      <c r="FT586" s="162">
        <v>0.6</v>
      </c>
      <c r="FU586" s="142"/>
      <c r="FV586" s="155" t="s">
        <v>246</v>
      </c>
      <c r="FW586" s="156"/>
      <c r="FX586" s="162">
        <v>0.6</v>
      </c>
      <c r="FY586" s="142"/>
      <c r="FZ586" s="155" t="s">
        <v>246</v>
      </c>
      <c r="GA586" s="156"/>
      <c r="GB586" s="162">
        <v>0.6</v>
      </c>
      <c r="GC586" s="142"/>
      <c r="GD586" s="155" t="s">
        <v>246</v>
      </c>
      <c r="GE586" s="156"/>
      <c r="GF586" s="162">
        <v>0.6</v>
      </c>
      <c r="GG586" s="142"/>
      <c r="GH586" s="155" t="s">
        <v>246</v>
      </c>
      <c r="GI586" s="156"/>
      <c r="GJ586" s="162">
        <v>0.6</v>
      </c>
      <c r="GK586" s="142"/>
      <c r="GL586" s="155" t="s">
        <v>246</v>
      </c>
      <c r="GM586" s="156"/>
      <c r="GN586" s="162">
        <v>0.6</v>
      </c>
      <c r="GO586" s="142"/>
      <c r="GP586" s="155" t="s">
        <v>246</v>
      </c>
      <c r="GQ586" s="156"/>
      <c r="GR586" s="162">
        <v>0.6</v>
      </c>
      <c r="GS586" s="142"/>
      <c r="GT586" s="155" t="s">
        <v>246</v>
      </c>
      <c r="GU586" s="156"/>
      <c r="GV586" s="162">
        <v>0.6</v>
      </c>
      <c r="GW586" s="142"/>
      <c r="GX586" s="155" t="s">
        <v>246</v>
      </c>
      <c r="GY586" s="156"/>
      <c r="GZ586" s="162">
        <v>0.6</v>
      </c>
      <c r="HA586" s="142"/>
      <c r="HB586" s="155" t="s">
        <v>246</v>
      </c>
      <c r="HC586" s="156"/>
      <c r="HD586" s="162">
        <v>0.6</v>
      </c>
      <c r="HE586" s="142"/>
      <c r="HF586" s="155" t="s">
        <v>246</v>
      </c>
      <c r="HG586" s="156"/>
      <c r="HH586" s="162">
        <v>0.6</v>
      </c>
      <c r="HI586" s="142"/>
      <c r="HJ586" s="155" t="s">
        <v>246</v>
      </c>
      <c r="HK586" s="156"/>
      <c r="HL586" s="162">
        <v>0.6</v>
      </c>
      <c r="HM586" s="142"/>
      <c r="HN586" s="155" t="s">
        <v>246</v>
      </c>
      <c r="HO586" s="156"/>
      <c r="HP586" s="162">
        <v>0.6</v>
      </c>
      <c r="HQ586" s="142"/>
      <c r="HR586" s="155" t="s">
        <v>246</v>
      </c>
      <c r="HS586" s="156"/>
      <c r="HT586" s="162">
        <v>0.6</v>
      </c>
      <c r="HU586" s="142"/>
      <c r="HV586" s="155" t="s">
        <v>246</v>
      </c>
      <c r="HW586" s="156"/>
      <c r="HX586" s="162">
        <v>0.6</v>
      </c>
      <c r="HY586" s="142"/>
      <c r="HZ586" s="155" t="s">
        <v>246</v>
      </c>
      <c r="IA586" s="156"/>
      <c r="IB586" s="162">
        <v>0.6</v>
      </c>
      <c r="IC586" s="142"/>
      <c r="ID586" s="155" t="s">
        <v>246</v>
      </c>
      <c r="IE586" s="156"/>
      <c r="IF586" s="162">
        <v>0.6</v>
      </c>
      <c r="IG586" s="142"/>
      <c r="IH586" s="155" t="s">
        <v>246</v>
      </c>
      <c r="II586" s="156"/>
      <c r="IJ586" s="162">
        <v>0.6</v>
      </c>
      <c r="IK586" s="142"/>
      <c r="IL586" s="155" t="s">
        <v>246</v>
      </c>
      <c r="IM586" s="156"/>
      <c r="IN586" s="162">
        <v>0.6</v>
      </c>
      <c r="IO586" s="142"/>
      <c r="IP586" s="155" t="s">
        <v>246</v>
      </c>
      <c r="IQ586" s="156"/>
    </row>
    <row r="587" spans="2:251" ht="23.5" customHeight="1" x14ac:dyDescent="0.4">
      <c r="B587" s="234"/>
      <c r="C587" s="235"/>
      <c r="D587" s="137"/>
      <c r="E587" s="138"/>
      <c r="F587" s="145"/>
      <c r="G587" s="146"/>
      <c r="H587" s="137"/>
      <c r="I587" s="138"/>
      <c r="J587" s="145"/>
      <c r="K587" s="146"/>
      <c r="L587" s="137"/>
      <c r="M587" s="138"/>
      <c r="N587" s="145"/>
      <c r="O587" s="146"/>
      <c r="P587" s="137"/>
      <c r="Q587" s="138"/>
      <c r="R587" s="145"/>
      <c r="S587" s="146"/>
      <c r="T587" s="137"/>
      <c r="U587" s="138"/>
      <c r="V587" s="145"/>
      <c r="W587" s="146"/>
      <c r="X587" s="137"/>
      <c r="Y587" s="138"/>
      <c r="Z587" s="145"/>
      <c r="AA587" s="146"/>
      <c r="AB587" s="137"/>
      <c r="AC587" s="138"/>
      <c r="AD587" s="145"/>
      <c r="AE587" s="146"/>
      <c r="AF587" s="137"/>
      <c r="AG587" s="138"/>
      <c r="AH587" s="145"/>
      <c r="AI587" s="146"/>
      <c r="AJ587" s="137"/>
      <c r="AK587" s="138"/>
      <c r="AL587" s="145"/>
      <c r="AM587" s="146"/>
      <c r="AN587" s="137"/>
      <c r="AO587" s="138"/>
      <c r="AP587" s="145"/>
      <c r="AQ587" s="146"/>
      <c r="AR587" s="137"/>
      <c r="AS587" s="138"/>
      <c r="AT587" s="145"/>
      <c r="AU587" s="146"/>
      <c r="AV587" s="137"/>
      <c r="AW587" s="138"/>
      <c r="AX587" s="145"/>
      <c r="AY587" s="146"/>
      <c r="AZ587" s="161">
        <f t="shared" si="330"/>
        <v>6.15</v>
      </c>
      <c r="BA587" s="138"/>
      <c r="BB587" s="139" t="s">
        <v>134</v>
      </c>
      <c r="BC587" s="140"/>
      <c r="BD587" s="161">
        <f t="shared" si="331"/>
        <v>6.15</v>
      </c>
      <c r="BE587" s="138"/>
      <c r="BF587" s="139" t="s">
        <v>134</v>
      </c>
      <c r="BG587" s="140"/>
      <c r="BH587" s="161">
        <f t="shared" si="332"/>
        <v>6.15</v>
      </c>
      <c r="BI587" s="138"/>
      <c r="BJ587" s="139" t="s">
        <v>134</v>
      </c>
      <c r="BK587" s="140"/>
      <c r="BL587" s="161">
        <f t="shared" si="333"/>
        <v>6.15</v>
      </c>
      <c r="BM587" s="138"/>
      <c r="BN587" s="139" t="s">
        <v>134</v>
      </c>
      <c r="BO587" s="140"/>
      <c r="BP587" s="161">
        <v>6.1000000000000005</v>
      </c>
      <c r="BQ587" s="138"/>
      <c r="BR587" s="139" t="s">
        <v>134</v>
      </c>
      <c r="BS587" s="140"/>
      <c r="BT587" s="161">
        <v>6.1000000000000005</v>
      </c>
      <c r="BU587" s="138"/>
      <c r="BV587" s="139" t="s">
        <v>134</v>
      </c>
      <c r="BW587" s="140"/>
      <c r="BX587" s="161">
        <v>6.1000000000000005</v>
      </c>
      <c r="BY587" s="138"/>
      <c r="BZ587" s="139" t="s">
        <v>134</v>
      </c>
      <c r="CA587" s="140"/>
      <c r="CB587" s="161">
        <v>6.1000000000000005</v>
      </c>
      <c r="CC587" s="138"/>
      <c r="CD587" s="139" t="s">
        <v>134</v>
      </c>
      <c r="CE587" s="140"/>
      <c r="CF587" s="161">
        <v>6.1000000000000005</v>
      </c>
      <c r="CG587" s="138"/>
      <c r="CH587" s="139" t="s">
        <v>134</v>
      </c>
      <c r="CI587" s="140"/>
      <c r="CJ587" s="161">
        <v>6.1000000000000005</v>
      </c>
      <c r="CK587" s="138"/>
      <c r="CL587" s="139" t="s">
        <v>134</v>
      </c>
      <c r="CM587" s="140"/>
      <c r="CN587" s="161">
        <v>6.1000000000000005</v>
      </c>
      <c r="CO587" s="138"/>
      <c r="CP587" s="139" t="s">
        <v>134</v>
      </c>
      <c r="CQ587" s="140"/>
      <c r="CR587" s="161">
        <v>6.1000000000000005</v>
      </c>
      <c r="CS587" s="138"/>
      <c r="CT587" s="139" t="s">
        <v>134</v>
      </c>
      <c r="CU587" s="140"/>
      <c r="CV587" s="161">
        <v>6.1000000000000005</v>
      </c>
      <c r="CW587" s="138"/>
      <c r="CX587" s="139" t="s">
        <v>134</v>
      </c>
      <c r="CY587" s="140"/>
      <c r="CZ587" s="161">
        <v>10.220000000000001</v>
      </c>
      <c r="DA587" s="138"/>
      <c r="DB587" s="139" t="s">
        <v>134</v>
      </c>
      <c r="DC587" s="140"/>
      <c r="DD587" s="161">
        <v>10.220000000000001</v>
      </c>
      <c r="DE587" s="138"/>
      <c r="DF587" s="139" t="s">
        <v>134</v>
      </c>
      <c r="DG587" s="140"/>
      <c r="DH587" s="161">
        <v>10.220000000000001</v>
      </c>
      <c r="DI587" s="138"/>
      <c r="DJ587" s="139" t="s">
        <v>134</v>
      </c>
      <c r="DK587" s="140"/>
      <c r="DL587" s="161">
        <v>10.220000000000001</v>
      </c>
      <c r="DM587" s="138"/>
      <c r="DN587" s="139" t="s">
        <v>134</v>
      </c>
      <c r="DO587" s="140"/>
      <c r="DP587" s="161">
        <v>10.220000000000001</v>
      </c>
      <c r="DQ587" s="138"/>
      <c r="DR587" s="139" t="s">
        <v>134</v>
      </c>
      <c r="DS587" s="140"/>
      <c r="DT587" s="161">
        <v>10.220000000000001</v>
      </c>
      <c r="DU587" s="138"/>
      <c r="DV587" s="139" t="s">
        <v>134</v>
      </c>
      <c r="DW587" s="140"/>
      <c r="DX587" s="161">
        <v>10.220000000000001</v>
      </c>
      <c r="DY587" s="138"/>
      <c r="DZ587" s="139" t="s">
        <v>134</v>
      </c>
      <c r="EA587" s="140"/>
      <c r="EB587" s="161">
        <v>10.220000000000001</v>
      </c>
      <c r="EC587" s="138"/>
      <c r="ED587" s="139" t="s">
        <v>134</v>
      </c>
      <c r="EE587" s="140"/>
      <c r="EF587" s="161">
        <v>10.220000000000001</v>
      </c>
      <c r="EG587" s="138"/>
      <c r="EH587" s="139" t="s">
        <v>134</v>
      </c>
      <c r="EI587" s="140"/>
      <c r="EJ587" s="161">
        <v>10.220000000000001</v>
      </c>
      <c r="EK587" s="138"/>
      <c r="EL587" s="139" t="s">
        <v>134</v>
      </c>
      <c r="EM587" s="140"/>
      <c r="EN587" s="161">
        <v>10.220000000000001</v>
      </c>
      <c r="EO587" s="138"/>
      <c r="EP587" s="139" t="s">
        <v>134</v>
      </c>
      <c r="EQ587" s="140"/>
      <c r="ER587" s="161">
        <v>10.220000000000001</v>
      </c>
      <c r="ES587" s="138"/>
      <c r="ET587" s="139" t="s">
        <v>134</v>
      </c>
      <c r="EU587" s="140"/>
      <c r="EV587" s="161">
        <v>10.220000000000001</v>
      </c>
      <c r="EW587" s="138"/>
      <c r="EX587" s="139" t="s">
        <v>134</v>
      </c>
      <c r="EY587" s="140"/>
      <c r="EZ587" s="161">
        <v>10.220000000000001</v>
      </c>
      <c r="FA587" s="138"/>
      <c r="FB587" s="139" t="s">
        <v>134</v>
      </c>
      <c r="FC587" s="140"/>
      <c r="FD587" s="161">
        <v>14.35</v>
      </c>
      <c r="FE587" s="138"/>
      <c r="FF587" s="139" t="s">
        <v>134</v>
      </c>
      <c r="FG587" s="140"/>
      <c r="FH587" s="161">
        <v>14.35</v>
      </c>
      <c r="FI587" s="138"/>
      <c r="FJ587" s="139" t="s">
        <v>134</v>
      </c>
      <c r="FK587" s="140"/>
      <c r="FL587" s="161">
        <v>14.35</v>
      </c>
      <c r="FM587" s="138"/>
      <c r="FN587" s="139" t="s">
        <v>134</v>
      </c>
      <c r="FO587" s="140"/>
      <c r="FP587" s="161">
        <v>14.299999999999999</v>
      </c>
      <c r="FQ587" s="138"/>
      <c r="FR587" s="139" t="s">
        <v>134</v>
      </c>
      <c r="FS587" s="140"/>
      <c r="FT587" s="161">
        <v>14.299999999999999</v>
      </c>
      <c r="FU587" s="138"/>
      <c r="FV587" s="139" t="s">
        <v>134</v>
      </c>
      <c r="FW587" s="140"/>
      <c r="FX587" s="161">
        <v>14.299999999999999</v>
      </c>
      <c r="FY587" s="138"/>
      <c r="FZ587" s="139" t="s">
        <v>134</v>
      </c>
      <c r="GA587" s="140"/>
      <c r="GB587" s="161">
        <v>14.299999999999999</v>
      </c>
      <c r="GC587" s="138"/>
      <c r="GD587" s="139" t="s">
        <v>134</v>
      </c>
      <c r="GE587" s="140"/>
      <c r="GF587" s="161">
        <v>14.299999999999999</v>
      </c>
      <c r="GG587" s="138"/>
      <c r="GH587" s="139" t="s">
        <v>134</v>
      </c>
      <c r="GI587" s="140"/>
      <c r="GJ587" s="161">
        <v>14.299999999999999</v>
      </c>
      <c r="GK587" s="138"/>
      <c r="GL587" s="139" t="s">
        <v>134</v>
      </c>
      <c r="GM587" s="140"/>
      <c r="GN587" s="161">
        <v>14.299999999999999</v>
      </c>
      <c r="GO587" s="138"/>
      <c r="GP587" s="139" t="s">
        <v>134</v>
      </c>
      <c r="GQ587" s="140"/>
      <c r="GR587" s="161">
        <v>14.299999999999999</v>
      </c>
      <c r="GS587" s="138"/>
      <c r="GT587" s="139" t="s">
        <v>134</v>
      </c>
      <c r="GU587" s="140"/>
      <c r="GV587" s="161">
        <v>14.299999999999999</v>
      </c>
      <c r="GW587" s="138"/>
      <c r="GX587" s="139" t="s">
        <v>134</v>
      </c>
      <c r="GY587" s="140"/>
      <c r="GZ587" s="161">
        <v>14.299999999999999</v>
      </c>
      <c r="HA587" s="138"/>
      <c r="HB587" s="139" t="s">
        <v>134</v>
      </c>
      <c r="HC587" s="140"/>
      <c r="HD587" s="161">
        <v>14.299999999999999</v>
      </c>
      <c r="HE587" s="138"/>
      <c r="HF587" s="139" t="s">
        <v>134</v>
      </c>
      <c r="HG587" s="140"/>
      <c r="HH587" s="161">
        <v>14.299999999999999</v>
      </c>
      <c r="HI587" s="138"/>
      <c r="HJ587" s="139" t="s">
        <v>134</v>
      </c>
      <c r="HK587" s="140"/>
      <c r="HL587" s="161">
        <v>14.299999999999999</v>
      </c>
      <c r="HM587" s="138"/>
      <c r="HN587" s="139" t="s">
        <v>134</v>
      </c>
      <c r="HO587" s="140"/>
      <c r="HP587" s="161">
        <v>14.299999999999999</v>
      </c>
      <c r="HQ587" s="138"/>
      <c r="HR587" s="139" t="s">
        <v>134</v>
      </c>
      <c r="HS587" s="140"/>
      <c r="HT587" s="161">
        <v>14.299999999999999</v>
      </c>
      <c r="HU587" s="138"/>
      <c r="HV587" s="139" t="s">
        <v>134</v>
      </c>
      <c r="HW587" s="140"/>
      <c r="HX587" s="161">
        <v>14.299999999999999</v>
      </c>
      <c r="HY587" s="138"/>
      <c r="HZ587" s="139" t="s">
        <v>134</v>
      </c>
      <c r="IA587" s="140"/>
      <c r="IB587" s="161">
        <v>14.299999999999999</v>
      </c>
      <c r="IC587" s="138"/>
      <c r="ID587" s="139" t="s">
        <v>134</v>
      </c>
      <c r="IE587" s="140"/>
      <c r="IF587" s="161">
        <v>14.299999999999999</v>
      </c>
      <c r="IG587" s="138"/>
      <c r="IH587" s="139" t="s">
        <v>134</v>
      </c>
      <c r="II587" s="140"/>
      <c r="IJ587" s="161">
        <v>14.299999999999999</v>
      </c>
      <c r="IK587" s="138"/>
      <c r="IL587" s="139" t="s">
        <v>134</v>
      </c>
      <c r="IM587" s="140"/>
      <c r="IN587" s="161">
        <v>14.299999999999999</v>
      </c>
      <c r="IO587" s="138"/>
      <c r="IP587" s="139" t="s">
        <v>134</v>
      </c>
      <c r="IQ587" s="140"/>
    </row>
    <row r="588" spans="2:251" ht="23.5" customHeight="1" x14ac:dyDescent="0.4">
      <c r="B588" s="232" t="s">
        <v>109</v>
      </c>
      <c r="C588" s="233"/>
      <c r="D588" s="141" t="s">
        <v>8</v>
      </c>
      <c r="E588" s="142"/>
      <c r="F588" s="143" t="s">
        <v>8</v>
      </c>
      <c r="G588" s="144"/>
      <c r="H588" s="141" t="s">
        <v>8</v>
      </c>
      <c r="I588" s="142"/>
      <c r="J588" s="143" t="s">
        <v>8</v>
      </c>
      <c r="K588" s="144"/>
      <c r="L588" s="141" t="s">
        <v>8</v>
      </c>
      <c r="M588" s="142"/>
      <c r="N588" s="143" t="s">
        <v>8</v>
      </c>
      <c r="O588" s="144"/>
      <c r="P588" s="141" t="s">
        <v>8</v>
      </c>
      <c r="Q588" s="142"/>
      <c r="R588" s="143" t="s">
        <v>8</v>
      </c>
      <c r="S588" s="144"/>
      <c r="T588" s="141" t="s">
        <v>8</v>
      </c>
      <c r="U588" s="142"/>
      <c r="V588" s="143" t="s">
        <v>8</v>
      </c>
      <c r="W588" s="144"/>
      <c r="X588" s="141" t="s">
        <v>8</v>
      </c>
      <c r="Y588" s="142"/>
      <c r="Z588" s="143" t="s">
        <v>8</v>
      </c>
      <c r="AA588" s="144"/>
      <c r="AB588" s="141" t="s">
        <v>8</v>
      </c>
      <c r="AC588" s="142"/>
      <c r="AD588" s="143" t="s">
        <v>8</v>
      </c>
      <c r="AE588" s="144"/>
      <c r="AF588" s="141" t="s">
        <v>8</v>
      </c>
      <c r="AG588" s="142"/>
      <c r="AH588" s="143" t="s">
        <v>8</v>
      </c>
      <c r="AI588" s="144"/>
      <c r="AJ588" s="141" t="s">
        <v>8</v>
      </c>
      <c r="AK588" s="142"/>
      <c r="AL588" s="143" t="s">
        <v>8</v>
      </c>
      <c r="AM588" s="144"/>
      <c r="AN588" s="141" t="s">
        <v>8</v>
      </c>
      <c r="AO588" s="142"/>
      <c r="AP588" s="143" t="s">
        <v>8</v>
      </c>
      <c r="AQ588" s="144"/>
      <c r="AR588" s="141" t="s">
        <v>8</v>
      </c>
      <c r="AS588" s="142"/>
      <c r="AT588" s="143" t="s">
        <v>8</v>
      </c>
      <c r="AU588" s="144"/>
      <c r="AV588" s="141" t="s">
        <v>8</v>
      </c>
      <c r="AW588" s="142"/>
      <c r="AX588" s="143" t="s">
        <v>8</v>
      </c>
      <c r="AY588" s="144"/>
      <c r="AZ588" s="162">
        <v>0.6</v>
      </c>
      <c r="BA588" s="142"/>
      <c r="BB588" s="155" t="s">
        <v>246</v>
      </c>
      <c r="BC588" s="156"/>
      <c r="BD588" s="162">
        <v>0.6</v>
      </c>
      <c r="BE588" s="142"/>
      <c r="BF588" s="155" t="s">
        <v>246</v>
      </c>
      <c r="BG588" s="156"/>
      <c r="BH588" s="162">
        <v>0.6</v>
      </c>
      <c r="BI588" s="142"/>
      <c r="BJ588" s="155" t="s">
        <v>246</v>
      </c>
      <c r="BK588" s="156"/>
      <c r="BL588" s="141">
        <f>2.73+0.15</f>
        <v>2.88</v>
      </c>
      <c r="BM588" s="142"/>
      <c r="BN588" s="155" t="s">
        <v>134</v>
      </c>
      <c r="BO588" s="156"/>
      <c r="BP588" s="141">
        <v>2.83</v>
      </c>
      <c r="BQ588" s="142"/>
      <c r="BR588" s="155" t="s">
        <v>134</v>
      </c>
      <c r="BS588" s="156"/>
      <c r="BT588" s="141">
        <v>2.83</v>
      </c>
      <c r="BU588" s="142"/>
      <c r="BV588" s="155" t="s">
        <v>134</v>
      </c>
      <c r="BW588" s="156"/>
      <c r="BX588" s="141">
        <v>2.83</v>
      </c>
      <c r="BY588" s="142"/>
      <c r="BZ588" s="155" t="s">
        <v>134</v>
      </c>
      <c r="CA588" s="156"/>
      <c r="CB588" s="141">
        <v>2.83</v>
      </c>
      <c r="CC588" s="142"/>
      <c r="CD588" s="155" t="s">
        <v>134</v>
      </c>
      <c r="CE588" s="156"/>
      <c r="CF588" s="141">
        <v>2.83</v>
      </c>
      <c r="CG588" s="142"/>
      <c r="CH588" s="155" t="s">
        <v>134</v>
      </c>
      <c r="CI588" s="156"/>
      <c r="CJ588" s="141">
        <v>2.83</v>
      </c>
      <c r="CK588" s="142"/>
      <c r="CL588" s="155" t="s">
        <v>134</v>
      </c>
      <c r="CM588" s="156"/>
      <c r="CN588" s="141">
        <v>2.83</v>
      </c>
      <c r="CO588" s="142"/>
      <c r="CP588" s="155" t="s">
        <v>134</v>
      </c>
      <c r="CQ588" s="156"/>
      <c r="CR588" s="141">
        <v>2.83</v>
      </c>
      <c r="CS588" s="142"/>
      <c r="CT588" s="155" t="s">
        <v>134</v>
      </c>
      <c r="CU588" s="156"/>
      <c r="CV588" s="141">
        <v>2.83</v>
      </c>
      <c r="CW588" s="142"/>
      <c r="CX588" s="155" t="s">
        <v>134</v>
      </c>
      <c r="CY588" s="156"/>
      <c r="CZ588" s="141">
        <v>2.83</v>
      </c>
      <c r="DA588" s="142"/>
      <c r="DB588" s="155" t="s">
        <v>134</v>
      </c>
      <c r="DC588" s="156"/>
      <c r="DD588" s="141">
        <v>2.83</v>
      </c>
      <c r="DE588" s="142"/>
      <c r="DF588" s="155" t="s">
        <v>134</v>
      </c>
      <c r="DG588" s="156"/>
      <c r="DH588" s="141">
        <v>2.83</v>
      </c>
      <c r="DI588" s="142"/>
      <c r="DJ588" s="155" t="s">
        <v>134</v>
      </c>
      <c r="DK588" s="156"/>
      <c r="DL588" s="141">
        <v>2.83</v>
      </c>
      <c r="DM588" s="142"/>
      <c r="DN588" s="155" t="s">
        <v>134</v>
      </c>
      <c r="DO588" s="156"/>
      <c r="DP588" s="141">
        <v>2.83</v>
      </c>
      <c r="DQ588" s="142"/>
      <c r="DR588" s="155" t="s">
        <v>134</v>
      </c>
      <c r="DS588" s="156"/>
      <c r="DT588" s="141">
        <v>2.83</v>
      </c>
      <c r="DU588" s="142"/>
      <c r="DV588" s="155" t="s">
        <v>134</v>
      </c>
      <c r="DW588" s="156"/>
      <c r="DX588" s="141">
        <v>2.83</v>
      </c>
      <c r="DY588" s="142"/>
      <c r="DZ588" s="155" t="s">
        <v>134</v>
      </c>
      <c r="EA588" s="156"/>
      <c r="EB588" s="141">
        <v>2.83</v>
      </c>
      <c r="EC588" s="142"/>
      <c r="ED588" s="155" t="s">
        <v>134</v>
      </c>
      <c r="EE588" s="156"/>
      <c r="EF588" s="141">
        <v>2.83</v>
      </c>
      <c r="EG588" s="142"/>
      <c r="EH588" s="155" t="s">
        <v>134</v>
      </c>
      <c r="EI588" s="156"/>
      <c r="EJ588" s="141">
        <v>2.83</v>
      </c>
      <c r="EK588" s="142"/>
      <c r="EL588" s="155" t="s">
        <v>134</v>
      </c>
      <c r="EM588" s="156"/>
      <c r="EN588" s="141">
        <v>2.83</v>
      </c>
      <c r="EO588" s="142"/>
      <c r="EP588" s="155" t="s">
        <v>134</v>
      </c>
      <c r="EQ588" s="156"/>
      <c r="ER588" s="141">
        <v>2.83</v>
      </c>
      <c r="ES588" s="142"/>
      <c r="ET588" s="155" t="s">
        <v>134</v>
      </c>
      <c r="EU588" s="156"/>
      <c r="EV588" s="141">
        <v>2.83</v>
      </c>
      <c r="EW588" s="142"/>
      <c r="EX588" s="155" t="s">
        <v>134</v>
      </c>
      <c r="EY588" s="156"/>
      <c r="EZ588" s="141">
        <v>2.83</v>
      </c>
      <c r="FA588" s="142"/>
      <c r="FB588" s="155" t="s">
        <v>134</v>
      </c>
      <c r="FC588" s="156"/>
      <c r="FD588" s="141">
        <v>2.83</v>
      </c>
      <c r="FE588" s="142"/>
      <c r="FF588" s="155" t="s">
        <v>134</v>
      </c>
      <c r="FG588" s="156"/>
      <c r="FH588" s="141">
        <v>2.83</v>
      </c>
      <c r="FI588" s="142"/>
      <c r="FJ588" s="155" t="s">
        <v>134</v>
      </c>
      <c r="FK588" s="156"/>
      <c r="FL588" s="141">
        <v>2.83</v>
      </c>
      <c r="FM588" s="142"/>
      <c r="FN588" s="155" t="s">
        <v>134</v>
      </c>
      <c r="FO588" s="156"/>
      <c r="FP588" s="141">
        <v>2.7800000000000002</v>
      </c>
      <c r="FQ588" s="142"/>
      <c r="FR588" s="155" t="s">
        <v>134</v>
      </c>
      <c r="FS588" s="156"/>
      <c r="FT588" s="141">
        <v>2.7800000000000002</v>
      </c>
      <c r="FU588" s="142"/>
      <c r="FV588" s="155" t="s">
        <v>134</v>
      </c>
      <c r="FW588" s="156"/>
      <c r="FX588" s="141">
        <v>2.7800000000000002</v>
      </c>
      <c r="FY588" s="142"/>
      <c r="FZ588" s="155" t="s">
        <v>134</v>
      </c>
      <c r="GA588" s="156"/>
      <c r="GB588" s="141">
        <v>2.7800000000000002</v>
      </c>
      <c r="GC588" s="142"/>
      <c r="GD588" s="155" t="s">
        <v>134</v>
      </c>
      <c r="GE588" s="156"/>
      <c r="GF588" s="141">
        <v>2.7800000000000002</v>
      </c>
      <c r="GG588" s="142"/>
      <c r="GH588" s="155" t="s">
        <v>134</v>
      </c>
      <c r="GI588" s="156"/>
      <c r="GJ588" s="141">
        <v>2.7800000000000002</v>
      </c>
      <c r="GK588" s="142"/>
      <c r="GL588" s="155" t="s">
        <v>134</v>
      </c>
      <c r="GM588" s="156"/>
      <c r="GN588" s="141">
        <v>2.7800000000000002</v>
      </c>
      <c r="GO588" s="142"/>
      <c r="GP588" s="155" t="s">
        <v>134</v>
      </c>
      <c r="GQ588" s="156"/>
      <c r="GR588" s="141">
        <v>2.7800000000000002</v>
      </c>
      <c r="GS588" s="142"/>
      <c r="GT588" s="155" t="s">
        <v>134</v>
      </c>
      <c r="GU588" s="156"/>
      <c r="GV588" s="141">
        <v>2.7800000000000002</v>
      </c>
      <c r="GW588" s="142"/>
      <c r="GX588" s="155" t="s">
        <v>134</v>
      </c>
      <c r="GY588" s="156"/>
      <c r="GZ588" s="141">
        <v>2.7800000000000002</v>
      </c>
      <c r="HA588" s="142"/>
      <c r="HB588" s="155" t="s">
        <v>134</v>
      </c>
      <c r="HC588" s="156"/>
      <c r="HD588" s="141">
        <v>2.7800000000000002</v>
      </c>
      <c r="HE588" s="142"/>
      <c r="HF588" s="155" t="s">
        <v>134</v>
      </c>
      <c r="HG588" s="156"/>
      <c r="HH588" s="141">
        <v>2.7800000000000002</v>
      </c>
      <c r="HI588" s="142"/>
      <c r="HJ588" s="155" t="s">
        <v>134</v>
      </c>
      <c r="HK588" s="156"/>
      <c r="HL588" s="141">
        <v>2.7800000000000002</v>
      </c>
      <c r="HM588" s="142"/>
      <c r="HN588" s="155" t="s">
        <v>134</v>
      </c>
      <c r="HO588" s="156"/>
      <c r="HP588" s="141">
        <v>2.7800000000000002</v>
      </c>
      <c r="HQ588" s="142"/>
      <c r="HR588" s="155" t="s">
        <v>134</v>
      </c>
      <c r="HS588" s="156"/>
      <c r="HT588" s="141">
        <v>2.7800000000000002</v>
      </c>
      <c r="HU588" s="142"/>
      <c r="HV588" s="155" t="s">
        <v>134</v>
      </c>
      <c r="HW588" s="156"/>
      <c r="HX588" s="141">
        <v>2.7800000000000002</v>
      </c>
      <c r="HY588" s="142"/>
      <c r="HZ588" s="155" t="s">
        <v>134</v>
      </c>
      <c r="IA588" s="156"/>
      <c r="IB588" s="141">
        <v>2.7800000000000002</v>
      </c>
      <c r="IC588" s="142"/>
      <c r="ID588" s="155" t="s">
        <v>134</v>
      </c>
      <c r="IE588" s="156"/>
      <c r="IF588" s="141">
        <v>2.7800000000000002</v>
      </c>
      <c r="IG588" s="142"/>
      <c r="IH588" s="155" t="s">
        <v>134</v>
      </c>
      <c r="II588" s="156"/>
      <c r="IJ588" s="141">
        <v>2.7800000000000002</v>
      </c>
      <c r="IK588" s="142"/>
      <c r="IL588" s="155" t="s">
        <v>134</v>
      </c>
      <c r="IM588" s="156"/>
      <c r="IN588" s="141">
        <v>2.7800000000000002</v>
      </c>
      <c r="IO588" s="142"/>
      <c r="IP588" s="155" t="s">
        <v>134</v>
      </c>
      <c r="IQ588" s="156"/>
    </row>
    <row r="589" spans="2:251" ht="23.5" customHeight="1" x14ac:dyDescent="0.4">
      <c r="B589" s="208"/>
      <c r="C589" s="209"/>
      <c r="D589" s="163"/>
      <c r="E589" s="158"/>
      <c r="F589" s="206"/>
      <c r="G589" s="207"/>
      <c r="H589" s="163"/>
      <c r="I589" s="158"/>
      <c r="J589" s="206"/>
      <c r="K589" s="207"/>
      <c r="L589" s="163"/>
      <c r="M589" s="158"/>
      <c r="N589" s="206"/>
      <c r="O589" s="207"/>
      <c r="P589" s="163"/>
      <c r="Q589" s="158"/>
      <c r="R589" s="206"/>
      <c r="S589" s="207"/>
      <c r="T589" s="163"/>
      <c r="U589" s="158"/>
      <c r="V589" s="206"/>
      <c r="W589" s="207"/>
      <c r="X589" s="163"/>
      <c r="Y589" s="158"/>
      <c r="Z589" s="206"/>
      <c r="AA589" s="207"/>
      <c r="AB589" s="163"/>
      <c r="AC589" s="158"/>
      <c r="AD589" s="206"/>
      <c r="AE589" s="207"/>
      <c r="AF589" s="163"/>
      <c r="AG589" s="158"/>
      <c r="AH589" s="206"/>
      <c r="AI589" s="207"/>
      <c r="AJ589" s="163"/>
      <c r="AK589" s="158"/>
      <c r="AL589" s="206"/>
      <c r="AM589" s="207"/>
      <c r="AN589" s="163"/>
      <c r="AO589" s="158"/>
      <c r="AP589" s="206"/>
      <c r="AQ589" s="207"/>
      <c r="AR589" s="163"/>
      <c r="AS589" s="158"/>
      <c r="AT589" s="206"/>
      <c r="AU589" s="207"/>
      <c r="AV589" s="163"/>
      <c r="AW589" s="158"/>
      <c r="AX589" s="206"/>
      <c r="AY589" s="207"/>
      <c r="AZ589" s="157">
        <f t="shared" si="330"/>
        <v>6.15</v>
      </c>
      <c r="BA589" s="158"/>
      <c r="BB589" s="159" t="s">
        <v>134</v>
      </c>
      <c r="BC589" s="160"/>
      <c r="BD589" s="157">
        <f t="shared" si="331"/>
        <v>6.15</v>
      </c>
      <c r="BE589" s="158"/>
      <c r="BF589" s="159" t="s">
        <v>134</v>
      </c>
      <c r="BG589" s="160"/>
      <c r="BH589" s="157">
        <f t="shared" si="332"/>
        <v>6.15</v>
      </c>
      <c r="BI589" s="158"/>
      <c r="BJ589" s="159" t="s">
        <v>134</v>
      </c>
      <c r="BK589" s="160"/>
      <c r="BL589" s="137"/>
      <c r="BM589" s="138"/>
      <c r="BN589" s="139"/>
      <c r="BO589" s="140"/>
      <c r="BP589" s="137">
        <v>-0.05</v>
      </c>
      <c r="BQ589" s="138"/>
      <c r="BR589" s="139"/>
      <c r="BS589" s="140"/>
      <c r="BT589" s="137">
        <v>-0.05</v>
      </c>
      <c r="BU589" s="138"/>
      <c r="BV589" s="139"/>
      <c r="BW589" s="140"/>
      <c r="BX589" s="137">
        <v>-0.05</v>
      </c>
      <c r="BY589" s="138"/>
      <c r="BZ589" s="139"/>
      <c r="CA589" s="140"/>
      <c r="CB589" s="137">
        <v>-0.05</v>
      </c>
      <c r="CC589" s="138"/>
      <c r="CD589" s="139"/>
      <c r="CE589" s="140"/>
      <c r="CF589" s="137">
        <v>-0.05</v>
      </c>
      <c r="CG589" s="138"/>
      <c r="CH589" s="139"/>
      <c r="CI589" s="140"/>
      <c r="CJ589" s="137">
        <v>-0.05</v>
      </c>
      <c r="CK589" s="138"/>
      <c r="CL589" s="139"/>
      <c r="CM589" s="140"/>
      <c r="CN589" s="137">
        <v>-0.05</v>
      </c>
      <c r="CO589" s="138"/>
      <c r="CP589" s="139"/>
      <c r="CQ589" s="140"/>
      <c r="CR589" s="137">
        <v>-0.05</v>
      </c>
      <c r="CS589" s="138"/>
      <c r="CT589" s="139"/>
      <c r="CU589" s="140"/>
      <c r="CV589" s="137">
        <v>-0.05</v>
      </c>
      <c r="CW589" s="138"/>
      <c r="CX589" s="139"/>
      <c r="CY589" s="140"/>
      <c r="CZ589" s="137">
        <v>-0.05</v>
      </c>
      <c r="DA589" s="138"/>
      <c r="DB589" s="139"/>
      <c r="DC589" s="140"/>
      <c r="DD589" s="137">
        <v>-0.05</v>
      </c>
      <c r="DE589" s="138"/>
      <c r="DF589" s="139"/>
      <c r="DG589" s="140"/>
      <c r="DH589" s="137">
        <v>-0.05</v>
      </c>
      <c r="DI589" s="138"/>
      <c r="DJ589" s="139"/>
      <c r="DK589" s="140"/>
      <c r="DL589" s="137">
        <v>-0.05</v>
      </c>
      <c r="DM589" s="138"/>
      <c r="DN589" s="139"/>
      <c r="DO589" s="140"/>
      <c r="DP589" s="137">
        <v>-0.05</v>
      </c>
      <c r="DQ589" s="138"/>
      <c r="DR589" s="139"/>
      <c r="DS589" s="140"/>
      <c r="DT589" s="137">
        <v>-0.05</v>
      </c>
      <c r="DU589" s="138"/>
      <c r="DV589" s="139"/>
      <c r="DW589" s="140"/>
      <c r="DX589" s="137">
        <v>-0.05</v>
      </c>
      <c r="DY589" s="138"/>
      <c r="DZ589" s="139"/>
      <c r="EA589" s="140"/>
      <c r="EB589" s="137">
        <v>-0.05</v>
      </c>
      <c r="EC589" s="138"/>
      <c r="ED589" s="139"/>
      <c r="EE589" s="140"/>
      <c r="EF589" s="137">
        <v>-0.05</v>
      </c>
      <c r="EG589" s="138"/>
      <c r="EH589" s="139"/>
      <c r="EI589" s="140"/>
      <c r="EJ589" s="137">
        <v>-0.05</v>
      </c>
      <c r="EK589" s="138"/>
      <c r="EL589" s="139"/>
      <c r="EM589" s="140"/>
      <c r="EN589" s="137">
        <v>-0.05</v>
      </c>
      <c r="EO589" s="138"/>
      <c r="EP589" s="139"/>
      <c r="EQ589" s="140"/>
      <c r="ER589" s="137">
        <v>-0.05</v>
      </c>
      <c r="ES589" s="138"/>
      <c r="ET589" s="139"/>
      <c r="EU589" s="140"/>
      <c r="EV589" s="137">
        <v>-0.05</v>
      </c>
      <c r="EW589" s="138"/>
      <c r="EX589" s="139"/>
      <c r="EY589" s="140"/>
      <c r="EZ589" s="137">
        <v>-0.05</v>
      </c>
      <c r="FA589" s="138"/>
      <c r="FB589" s="139"/>
      <c r="FC589" s="140"/>
      <c r="FD589" s="137">
        <v>-0.05</v>
      </c>
      <c r="FE589" s="138"/>
      <c r="FF589" s="139"/>
      <c r="FG589" s="140"/>
      <c r="FH589" s="137">
        <v>-0.05</v>
      </c>
      <c r="FI589" s="138"/>
      <c r="FJ589" s="139"/>
      <c r="FK589" s="140"/>
      <c r="FL589" s="137">
        <v>-0.05</v>
      </c>
      <c r="FM589" s="138"/>
      <c r="FN589" s="139"/>
      <c r="FO589" s="140"/>
      <c r="FP589" s="137">
        <v>-0.1</v>
      </c>
      <c r="FQ589" s="138"/>
      <c r="FR589" s="139"/>
      <c r="FS589" s="140"/>
      <c r="FT589" s="137">
        <v>-0.1</v>
      </c>
      <c r="FU589" s="138"/>
      <c r="FV589" s="139"/>
      <c r="FW589" s="140"/>
      <c r="FX589" s="137">
        <v>-0.1</v>
      </c>
      <c r="FY589" s="138"/>
      <c r="FZ589" s="139"/>
      <c r="GA589" s="140"/>
      <c r="GB589" s="137">
        <v>-0.1</v>
      </c>
      <c r="GC589" s="138"/>
      <c r="GD589" s="139"/>
      <c r="GE589" s="140"/>
      <c r="GF589" s="137">
        <v>-0.1</v>
      </c>
      <c r="GG589" s="138"/>
      <c r="GH589" s="139"/>
      <c r="GI589" s="140"/>
      <c r="GJ589" s="137">
        <v>-0.1</v>
      </c>
      <c r="GK589" s="138"/>
      <c r="GL589" s="139"/>
      <c r="GM589" s="140"/>
      <c r="GN589" s="137">
        <v>-0.1</v>
      </c>
      <c r="GO589" s="138"/>
      <c r="GP589" s="139"/>
      <c r="GQ589" s="140"/>
      <c r="GR589" s="137">
        <v>-0.1</v>
      </c>
      <c r="GS589" s="138"/>
      <c r="GT589" s="139"/>
      <c r="GU589" s="140"/>
      <c r="GV589" s="137">
        <v>-0.1</v>
      </c>
      <c r="GW589" s="138"/>
      <c r="GX589" s="139"/>
      <c r="GY589" s="140"/>
      <c r="GZ589" s="137">
        <v>-0.1</v>
      </c>
      <c r="HA589" s="138"/>
      <c r="HB589" s="139"/>
      <c r="HC589" s="140"/>
      <c r="HD589" s="137">
        <v>-0.1</v>
      </c>
      <c r="HE589" s="138"/>
      <c r="HF589" s="139"/>
      <c r="HG589" s="140"/>
      <c r="HH589" s="137">
        <v>-0.1</v>
      </c>
      <c r="HI589" s="138"/>
      <c r="HJ589" s="139"/>
      <c r="HK589" s="140"/>
      <c r="HL589" s="137">
        <v>-0.1</v>
      </c>
      <c r="HM589" s="138"/>
      <c r="HN589" s="139"/>
      <c r="HO589" s="140"/>
      <c r="HP589" s="137">
        <v>-0.1</v>
      </c>
      <c r="HQ589" s="138"/>
      <c r="HR589" s="139"/>
      <c r="HS589" s="140"/>
      <c r="HT589" s="137">
        <v>-0.1</v>
      </c>
      <c r="HU589" s="138"/>
      <c r="HV589" s="139"/>
      <c r="HW589" s="140"/>
      <c r="HX589" s="137">
        <v>-0.1</v>
      </c>
      <c r="HY589" s="138"/>
      <c r="HZ589" s="139"/>
      <c r="IA589" s="140"/>
      <c r="IB589" s="137">
        <v>-0.1</v>
      </c>
      <c r="IC589" s="138"/>
      <c r="ID589" s="139"/>
      <c r="IE589" s="140"/>
      <c r="IF589" s="137">
        <v>-0.1</v>
      </c>
      <c r="IG589" s="138"/>
      <c r="IH589" s="139"/>
      <c r="II589" s="140"/>
      <c r="IJ589" s="137">
        <v>-0.1</v>
      </c>
      <c r="IK589" s="138"/>
      <c r="IL589" s="139"/>
      <c r="IM589" s="140"/>
      <c r="IN589" s="137">
        <v>-0.1</v>
      </c>
      <c r="IO589" s="138"/>
      <c r="IP589" s="139"/>
      <c r="IQ589" s="140"/>
    </row>
    <row r="590" spans="2:251" ht="23.5" customHeight="1" x14ac:dyDescent="0.4">
      <c r="B590" s="210" t="s">
        <v>252</v>
      </c>
      <c r="C590" s="211"/>
      <c r="D590" s="147" t="s">
        <v>8</v>
      </c>
      <c r="E590" s="148"/>
      <c r="F590" s="149" t="s">
        <v>8</v>
      </c>
      <c r="G590" s="150"/>
      <c r="H590" s="147" t="s">
        <v>8</v>
      </c>
      <c r="I590" s="148"/>
      <c r="J590" s="149" t="s">
        <v>8</v>
      </c>
      <c r="K590" s="150"/>
      <c r="L590" s="147" t="s">
        <v>8</v>
      </c>
      <c r="M590" s="148"/>
      <c r="N590" s="149" t="s">
        <v>8</v>
      </c>
      <c r="O590" s="150"/>
      <c r="P590" s="147" t="s">
        <v>8</v>
      </c>
      <c r="Q590" s="148"/>
      <c r="R590" s="149" t="s">
        <v>8</v>
      </c>
      <c r="S590" s="150"/>
      <c r="T590" s="147" t="s">
        <v>8</v>
      </c>
      <c r="U590" s="148"/>
      <c r="V590" s="149" t="s">
        <v>8</v>
      </c>
      <c r="W590" s="150"/>
      <c r="X590" s="147" t="s">
        <v>8</v>
      </c>
      <c r="Y590" s="148"/>
      <c r="Z590" s="149" t="s">
        <v>8</v>
      </c>
      <c r="AA590" s="150"/>
      <c r="AB590" s="147" t="s">
        <v>8</v>
      </c>
      <c r="AC590" s="148"/>
      <c r="AD590" s="149" t="s">
        <v>8</v>
      </c>
      <c r="AE590" s="150"/>
      <c r="AF590" s="147" t="s">
        <v>8</v>
      </c>
      <c r="AG590" s="148"/>
      <c r="AH590" s="149" t="s">
        <v>8</v>
      </c>
      <c r="AI590" s="150"/>
      <c r="AJ590" s="147" t="s">
        <v>8</v>
      </c>
      <c r="AK590" s="148"/>
      <c r="AL590" s="149" t="s">
        <v>8</v>
      </c>
      <c r="AM590" s="150"/>
      <c r="AN590" s="147" t="s">
        <v>8</v>
      </c>
      <c r="AO590" s="148"/>
      <c r="AP590" s="149" t="s">
        <v>8</v>
      </c>
      <c r="AQ590" s="150"/>
      <c r="AR590" s="147" t="s">
        <v>8</v>
      </c>
      <c r="AS590" s="148"/>
      <c r="AT590" s="149" t="s">
        <v>8</v>
      </c>
      <c r="AU590" s="150"/>
      <c r="AV590" s="147" t="s">
        <v>8</v>
      </c>
      <c r="AW590" s="148"/>
      <c r="AX590" s="149" t="s">
        <v>8</v>
      </c>
      <c r="AY590" s="150"/>
      <c r="AZ590" s="147" t="s">
        <v>8</v>
      </c>
      <c r="BA590" s="148"/>
      <c r="BB590" s="149" t="s">
        <v>8</v>
      </c>
      <c r="BC590" s="150"/>
      <c r="BD590" s="147" t="s">
        <v>8</v>
      </c>
      <c r="BE590" s="148"/>
      <c r="BF590" s="149" t="s">
        <v>8</v>
      </c>
      <c r="BG590" s="150"/>
      <c r="BH590" s="147" t="s">
        <v>8</v>
      </c>
      <c r="BI590" s="148"/>
      <c r="BJ590" s="149" t="s">
        <v>8</v>
      </c>
      <c r="BK590" s="150"/>
      <c r="BL590" s="147">
        <f>1.58+0.15</f>
        <v>1.73</v>
      </c>
      <c r="BM590" s="148"/>
      <c r="BN590" s="149" t="s">
        <v>134</v>
      </c>
      <c r="BO590" s="150"/>
      <c r="BP590" s="147">
        <f>2.84+0.1</f>
        <v>2.94</v>
      </c>
      <c r="BQ590" s="148"/>
      <c r="BR590" s="149" t="s">
        <v>134</v>
      </c>
      <c r="BS590" s="150"/>
      <c r="BT590" s="147">
        <f>2.84+0.1</f>
        <v>2.94</v>
      </c>
      <c r="BU590" s="148"/>
      <c r="BV590" s="149" t="s">
        <v>134</v>
      </c>
      <c r="BW590" s="150"/>
      <c r="BX590" s="147">
        <f>2.84+0.1</f>
        <v>2.94</v>
      </c>
      <c r="BY590" s="148"/>
      <c r="BZ590" s="149" t="s">
        <v>134</v>
      </c>
      <c r="CA590" s="150"/>
      <c r="CB590" s="147">
        <f>2.84+0.1</f>
        <v>2.94</v>
      </c>
      <c r="CC590" s="148"/>
      <c r="CD590" s="149" t="s">
        <v>134</v>
      </c>
      <c r="CE590" s="150"/>
      <c r="CF590" s="147">
        <f>2.84+0.1</f>
        <v>2.94</v>
      </c>
      <c r="CG590" s="148"/>
      <c r="CH590" s="149" t="s">
        <v>134</v>
      </c>
      <c r="CI590" s="150"/>
      <c r="CJ590" s="147">
        <f>2.84+0.1</f>
        <v>2.94</v>
      </c>
      <c r="CK590" s="148"/>
      <c r="CL590" s="149" t="s">
        <v>134</v>
      </c>
      <c r="CM590" s="150"/>
      <c r="CN590" s="147">
        <f>2.84+0.1</f>
        <v>2.94</v>
      </c>
      <c r="CO590" s="148"/>
      <c r="CP590" s="149" t="s">
        <v>134</v>
      </c>
      <c r="CQ590" s="150"/>
      <c r="CR590" s="147">
        <f>2.84+0.1</f>
        <v>2.94</v>
      </c>
      <c r="CS590" s="148"/>
      <c r="CT590" s="149" t="s">
        <v>134</v>
      </c>
      <c r="CU590" s="150"/>
      <c r="CV590" s="147">
        <f>2.84+0.1</f>
        <v>2.94</v>
      </c>
      <c r="CW590" s="148"/>
      <c r="CX590" s="149" t="s">
        <v>134</v>
      </c>
      <c r="CY590" s="150"/>
      <c r="CZ590" s="147">
        <f>2.84+0.1</f>
        <v>2.94</v>
      </c>
      <c r="DA590" s="148"/>
      <c r="DB590" s="149" t="s">
        <v>134</v>
      </c>
      <c r="DC590" s="150"/>
      <c r="DD590" s="147">
        <f>2.84+0.1</f>
        <v>2.94</v>
      </c>
      <c r="DE590" s="148"/>
      <c r="DF590" s="149" t="s">
        <v>134</v>
      </c>
      <c r="DG590" s="150"/>
      <c r="DH590" s="147">
        <f>2.84+0.1</f>
        <v>2.94</v>
      </c>
      <c r="DI590" s="148"/>
      <c r="DJ590" s="149" t="s">
        <v>134</v>
      </c>
      <c r="DK590" s="150"/>
      <c r="DL590" s="147">
        <f>2.84+0.1</f>
        <v>2.94</v>
      </c>
      <c r="DM590" s="148"/>
      <c r="DN590" s="149" t="s">
        <v>134</v>
      </c>
      <c r="DO590" s="150"/>
      <c r="DP590" s="147">
        <f>2.84+0.1</f>
        <v>2.94</v>
      </c>
      <c r="DQ590" s="148"/>
      <c r="DR590" s="149" t="s">
        <v>134</v>
      </c>
      <c r="DS590" s="150"/>
      <c r="DT590" s="147">
        <f>2.84+0.1</f>
        <v>2.94</v>
      </c>
      <c r="DU590" s="148"/>
      <c r="DV590" s="149" t="s">
        <v>134</v>
      </c>
      <c r="DW590" s="150"/>
      <c r="DX590" s="147">
        <f>2.84+0.1</f>
        <v>2.94</v>
      </c>
      <c r="DY590" s="148"/>
      <c r="DZ590" s="149" t="s">
        <v>134</v>
      </c>
      <c r="EA590" s="150"/>
      <c r="EB590" s="147">
        <f>2.84+0.1</f>
        <v>2.94</v>
      </c>
      <c r="EC590" s="148"/>
      <c r="ED590" s="149" t="s">
        <v>134</v>
      </c>
      <c r="EE590" s="150"/>
      <c r="EF590" s="147">
        <f>2.84+0.1</f>
        <v>2.94</v>
      </c>
      <c r="EG590" s="148"/>
      <c r="EH590" s="149" t="s">
        <v>134</v>
      </c>
      <c r="EI590" s="150"/>
      <c r="EJ590" s="147">
        <f>2.84+0.1</f>
        <v>2.94</v>
      </c>
      <c r="EK590" s="148"/>
      <c r="EL590" s="149" t="s">
        <v>134</v>
      </c>
      <c r="EM590" s="150"/>
      <c r="EN590" s="147">
        <f>2.84+0.1</f>
        <v>2.94</v>
      </c>
      <c r="EO590" s="148"/>
      <c r="EP590" s="149" t="s">
        <v>134</v>
      </c>
      <c r="EQ590" s="150"/>
      <c r="ER590" s="147">
        <f>2.84+0.1</f>
        <v>2.94</v>
      </c>
      <c r="ES590" s="148"/>
      <c r="ET590" s="149" t="s">
        <v>134</v>
      </c>
      <c r="EU590" s="150"/>
      <c r="EV590" s="147">
        <f>2.84+0.1</f>
        <v>2.94</v>
      </c>
      <c r="EW590" s="148"/>
      <c r="EX590" s="149" t="s">
        <v>134</v>
      </c>
      <c r="EY590" s="150"/>
      <c r="EZ590" s="147">
        <f>2.84+0.1</f>
        <v>2.94</v>
      </c>
      <c r="FA590" s="148"/>
      <c r="FB590" s="149" t="s">
        <v>134</v>
      </c>
      <c r="FC590" s="150"/>
      <c r="FD590" s="147">
        <f>2.84+0.1</f>
        <v>2.94</v>
      </c>
      <c r="FE590" s="148"/>
      <c r="FF590" s="149" t="s">
        <v>134</v>
      </c>
      <c r="FG590" s="150"/>
      <c r="FH590" s="147">
        <f>2.84+0.1</f>
        <v>2.94</v>
      </c>
      <c r="FI590" s="148"/>
      <c r="FJ590" s="149" t="s">
        <v>134</v>
      </c>
      <c r="FK590" s="150"/>
      <c r="FL590" s="147">
        <f>2.84+0.1</f>
        <v>2.94</v>
      </c>
      <c r="FM590" s="148"/>
      <c r="FN590" s="149" t="s">
        <v>134</v>
      </c>
      <c r="FO590" s="150"/>
      <c r="FP590" s="147">
        <v>2.89</v>
      </c>
      <c r="FQ590" s="148"/>
      <c r="FR590" s="149" t="s">
        <v>134</v>
      </c>
      <c r="FS590" s="150"/>
      <c r="FT590" s="147">
        <v>2.89</v>
      </c>
      <c r="FU590" s="148"/>
      <c r="FV590" s="149" t="s">
        <v>134</v>
      </c>
      <c r="FW590" s="150"/>
      <c r="FX590" s="147">
        <v>2.89</v>
      </c>
      <c r="FY590" s="148"/>
      <c r="FZ590" s="149" t="s">
        <v>134</v>
      </c>
      <c r="GA590" s="150"/>
      <c r="GB590" s="147">
        <v>2.89</v>
      </c>
      <c r="GC590" s="148"/>
      <c r="GD590" s="149" t="s">
        <v>134</v>
      </c>
      <c r="GE590" s="150"/>
      <c r="GF590" s="147">
        <v>2.89</v>
      </c>
      <c r="GG590" s="148"/>
      <c r="GH590" s="149" t="s">
        <v>134</v>
      </c>
      <c r="GI590" s="150"/>
      <c r="GJ590" s="147">
        <v>2.89</v>
      </c>
      <c r="GK590" s="148"/>
      <c r="GL590" s="149" t="s">
        <v>134</v>
      </c>
      <c r="GM590" s="150"/>
      <c r="GN590" s="147">
        <v>2.89</v>
      </c>
      <c r="GO590" s="148"/>
      <c r="GP590" s="149" t="s">
        <v>134</v>
      </c>
      <c r="GQ590" s="150"/>
      <c r="GR590" s="147">
        <v>2.89</v>
      </c>
      <c r="GS590" s="148"/>
      <c r="GT590" s="149" t="s">
        <v>134</v>
      </c>
      <c r="GU590" s="150"/>
      <c r="GV590" s="147">
        <v>2.89</v>
      </c>
      <c r="GW590" s="148"/>
      <c r="GX590" s="149" t="s">
        <v>134</v>
      </c>
      <c r="GY590" s="150"/>
      <c r="GZ590" s="147">
        <v>2.89</v>
      </c>
      <c r="HA590" s="148"/>
      <c r="HB590" s="149" t="s">
        <v>134</v>
      </c>
      <c r="HC590" s="150"/>
      <c r="HD590" s="147">
        <v>2.89</v>
      </c>
      <c r="HE590" s="148"/>
      <c r="HF590" s="149" t="s">
        <v>134</v>
      </c>
      <c r="HG590" s="150"/>
      <c r="HH590" s="147">
        <v>2.89</v>
      </c>
      <c r="HI590" s="148"/>
      <c r="HJ590" s="149" t="s">
        <v>134</v>
      </c>
      <c r="HK590" s="150"/>
      <c r="HL590" s="147">
        <v>2.89</v>
      </c>
      <c r="HM590" s="148"/>
      <c r="HN590" s="149" t="s">
        <v>134</v>
      </c>
      <c r="HO590" s="150"/>
      <c r="HP590" s="147">
        <v>2.89</v>
      </c>
      <c r="HQ590" s="148"/>
      <c r="HR590" s="149" t="s">
        <v>134</v>
      </c>
      <c r="HS590" s="150"/>
      <c r="HT590" s="147">
        <v>2.89</v>
      </c>
      <c r="HU590" s="148"/>
      <c r="HV590" s="149" t="s">
        <v>134</v>
      </c>
      <c r="HW590" s="150"/>
      <c r="HX590" s="147">
        <v>2.89</v>
      </c>
      <c r="HY590" s="148"/>
      <c r="HZ590" s="149" t="s">
        <v>134</v>
      </c>
      <c r="IA590" s="150"/>
      <c r="IB590" s="147">
        <v>2.89</v>
      </c>
      <c r="IC590" s="148"/>
      <c r="ID590" s="149" t="s">
        <v>134</v>
      </c>
      <c r="IE590" s="150"/>
      <c r="IF590" s="147">
        <v>2.89</v>
      </c>
      <c r="IG590" s="148"/>
      <c r="IH590" s="149" t="s">
        <v>134</v>
      </c>
      <c r="II590" s="150"/>
      <c r="IJ590" s="147">
        <v>2.89</v>
      </c>
      <c r="IK590" s="148"/>
      <c r="IL590" s="149" t="s">
        <v>134</v>
      </c>
      <c r="IM590" s="150"/>
      <c r="IN590" s="147">
        <v>2.89</v>
      </c>
      <c r="IO590" s="148"/>
      <c r="IP590" s="149" t="s">
        <v>134</v>
      </c>
      <c r="IQ590" s="150"/>
    </row>
    <row r="591" spans="2:251" ht="23.5" customHeight="1" x14ac:dyDescent="0.4">
      <c r="B591" s="232" t="s">
        <v>253</v>
      </c>
      <c r="C591" s="233"/>
      <c r="D591" s="141" t="s">
        <v>8</v>
      </c>
      <c r="E591" s="142"/>
      <c r="F591" s="143" t="s">
        <v>8</v>
      </c>
      <c r="G591" s="144"/>
      <c r="H591" s="141" t="s">
        <v>8</v>
      </c>
      <c r="I591" s="142"/>
      <c r="J591" s="143" t="s">
        <v>8</v>
      </c>
      <c r="K591" s="144"/>
      <c r="L591" s="141" t="s">
        <v>8</v>
      </c>
      <c r="M591" s="142"/>
      <c r="N591" s="143" t="s">
        <v>8</v>
      </c>
      <c r="O591" s="144"/>
      <c r="P591" s="141" t="s">
        <v>8</v>
      </c>
      <c r="Q591" s="142"/>
      <c r="R591" s="143" t="s">
        <v>8</v>
      </c>
      <c r="S591" s="144"/>
      <c r="T591" s="141" t="s">
        <v>8</v>
      </c>
      <c r="U591" s="142"/>
      <c r="V591" s="143" t="s">
        <v>8</v>
      </c>
      <c r="W591" s="144"/>
      <c r="X591" s="141" t="s">
        <v>8</v>
      </c>
      <c r="Y591" s="142"/>
      <c r="Z591" s="143" t="s">
        <v>8</v>
      </c>
      <c r="AA591" s="144"/>
      <c r="AB591" s="141" t="s">
        <v>8</v>
      </c>
      <c r="AC591" s="142"/>
      <c r="AD591" s="143" t="s">
        <v>8</v>
      </c>
      <c r="AE591" s="144"/>
      <c r="AF591" s="141" t="s">
        <v>8</v>
      </c>
      <c r="AG591" s="142"/>
      <c r="AH591" s="143" t="s">
        <v>8</v>
      </c>
      <c r="AI591" s="144"/>
      <c r="AJ591" s="141" t="s">
        <v>8</v>
      </c>
      <c r="AK591" s="142"/>
      <c r="AL591" s="143" t="s">
        <v>8</v>
      </c>
      <c r="AM591" s="144"/>
      <c r="AN591" s="141" t="s">
        <v>8</v>
      </c>
      <c r="AO591" s="142"/>
      <c r="AP591" s="143" t="s">
        <v>8</v>
      </c>
      <c r="AQ591" s="144"/>
      <c r="AR591" s="141" t="s">
        <v>8</v>
      </c>
      <c r="AS591" s="142"/>
      <c r="AT591" s="143" t="s">
        <v>8</v>
      </c>
      <c r="AU591" s="144"/>
      <c r="AV591" s="141" t="s">
        <v>8</v>
      </c>
      <c r="AW591" s="142"/>
      <c r="AX591" s="143" t="s">
        <v>8</v>
      </c>
      <c r="AY591" s="144"/>
      <c r="AZ591" s="141" t="s">
        <v>8</v>
      </c>
      <c r="BA591" s="142"/>
      <c r="BB591" s="143" t="s">
        <v>8</v>
      </c>
      <c r="BC591" s="144"/>
      <c r="BD591" s="225" t="s">
        <v>8</v>
      </c>
      <c r="BE591" s="226"/>
      <c r="BF591" s="227" t="s">
        <v>8</v>
      </c>
      <c r="BG591" s="228"/>
      <c r="BH591" s="225" t="s">
        <v>8</v>
      </c>
      <c r="BI591" s="226"/>
      <c r="BJ591" s="227" t="s">
        <v>8</v>
      </c>
      <c r="BK591" s="228"/>
      <c r="BL591" s="162">
        <v>0.6</v>
      </c>
      <c r="BM591" s="142"/>
      <c r="BN591" s="155" t="s">
        <v>246</v>
      </c>
      <c r="BO591" s="156"/>
      <c r="BP591" s="162">
        <v>0.6</v>
      </c>
      <c r="BQ591" s="142"/>
      <c r="BR591" s="155" t="s">
        <v>246</v>
      </c>
      <c r="BS591" s="156"/>
      <c r="BT591" s="162">
        <v>0.6</v>
      </c>
      <c r="BU591" s="142"/>
      <c r="BV591" s="155" t="s">
        <v>246</v>
      </c>
      <c r="BW591" s="156"/>
      <c r="BX591" s="162">
        <v>0.6</v>
      </c>
      <c r="BY591" s="142"/>
      <c r="BZ591" s="155" t="s">
        <v>246</v>
      </c>
      <c r="CA591" s="156"/>
      <c r="CB591" s="162">
        <v>0.6</v>
      </c>
      <c r="CC591" s="142"/>
      <c r="CD591" s="155" t="s">
        <v>246</v>
      </c>
      <c r="CE591" s="156"/>
      <c r="CF591" s="162">
        <v>0.6</v>
      </c>
      <c r="CG591" s="142"/>
      <c r="CH591" s="155" t="s">
        <v>246</v>
      </c>
      <c r="CI591" s="156"/>
      <c r="CJ591" s="162">
        <v>0.6</v>
      </c>
      <c r="CK591" s="142"/>
      <c r="CL591" s="155" t="s">
        <v>246</v>
      </c>
      <c r="CM591" s="156"/>
      <c r="CN591" s="162">
        <v>0.6</v>
      </c>
      <c r="CO591" s="142"/>
      <c r="CP591" s="155" t="s">
        <v>246</v>
      </c>
      <c r="CQ591" s="156"/>
      <c r="CR591" s="162">
        <v>0.6</v>
      </c>
      <c r="CS591" s="142"/>
      <c r="CT591" s="155" t="s">
        <v>246</v>
      </c>
      <c r="CU591" s="156"/>
      <c r="CV591" s="162">
        <v>0.6</v>
      </c>
      <c r="CW591" s="142"/>
      <c r="CX591" s="155" t="s">
        <v>246</v>
      </c>
      <c r="CY591" s="156"/>
      <c r="CZ591" s="162">
        <v>0.6</v>
      </c>
      <c r="DA591" s="142"/>
      <c r="DB591" s="155" t="s">
        <v>246</v>
      </c>
      <c r="DC591" s="156"/>
      <c r="DD591" s="162">
        <v>0.6</v>
      </c>
      <c r="DE591" s="142"/>
      <c r="DF591" s="155" t="s">
        <v>246</v>
      </c>
      <c r="DG591" s="156"/>
      <c r="DH591" s="162">
        <v>0.6</v>
      </c>
      <c r="DI591" s="142"/>
      <c r="DJ591" s="155" t="s">
        <v>246</v>
      </c>
      <c r="DK591" s="156"/>
      <c r="DL591" s="162">
        <v>0.6</v>
      </c>
      <c r="DM591" s="142"/>
      <c r="DN591" s="155" t="s">
        <v>246</v>
      </c>
      <c r="DO591" s="156"/>
      <c r="DP591" s="162">
        <v>0.6</v>
      </c>
      <c r="DQ591" s="142"/>
      <c r="DR591" s="155" t="s">
        <v>246</v>
      </c>
      <c r="DS591" s="156"/>
      <c r="DT591" s="162">
        <v>0.6</v>
      </c>
      <c r="DU591" s="142"/>
      <c r="DV591" s="155" t="s">
        <v>246</v>
      </c>
      <c r="DW591" s="156"/>
      <c r="DX591" s="162">
        <v>0.6</v>
      </c>
      <c r="DY591" s="142"/>
      <c r="DZ591" s="155" t="s">
        <v>246</v>
      </c>
      <c r="EA591" s="156"/>
      <c r="EB591" s="162">
        <v>0.6</v>
      </c>
      <c r="EC591" s="142"/>
      <c r="ED591" s="155" t="s">
        <v>246</v>
      </c>
      <c r="EE591" s="156"/>
      <c r="EF591" s="162">
        <v>0.6</v>
      </c>
      <c r="EG591" s="142"/>
      <c r="EH591" s="155" t="s">
        <v>246</v>
      </c>
      <c r="EI591" s="156"/>
      <c r="EJ591" s="162">
        <v>0.6</v>
      </c>
      <c r="EK591" s="142"/>
      <c r="EL591" s="155" t="s">
        <v>246</v>
      </c>
      <c r="EM591" s="156"/>
      <c r="EN591" s="162">
        <v>0.6</v>
      </c>
      <c r="EO591" s="142"/>
      <c r="EP591" s="155" t="s">
        <v>246</v>
      </c>
      <c r="EQ591" s="156"/>
      <c r="ER591" s="162">
        <v>0.6</v>
      </c>
      <c r="ES591" s="142"/>
      <c r="ET591" s="155" t="s">
        <v>246</v>
      </c>
      <c r="EU591" s="156"/>
      <c r="EV591" s="162">
        <v>0.6</v>
      </c>
      <c r="EW591" s="142"/>
      <c r="EX591" s="155" t="s">
        <v>246</v>
      </c>
      <c r="EY591" s="156"/>
      <c r="EZ591" s="162">
        <v>0.6</v>
      </c>
      <c r="FA591" s="142"/>
      <c r="FB591" s="155" t="s">
        <v>246</v>
      </c>
      <c r="FC591" s="156"/>
      <c r="FD591" s="162">
        <v>0.6</v>
      </c>
      <c r="FE591" s="142"/>
      <c r="FF591" s="155" t="s">
        <v>246</v>
      </c>
      <c r="FG591" s="156"/>
      <c r="FH591" s="162">
        <v>0.6</v>
      </c>
      <c r="FI591" s="142"/>
      <c r="FJ591" s="155" t="s">
        <v>246</v>
      </c>
      <c r="FK591" s="156"/>
      <c r="FL591" s="162">
        <v>0.6</v>
      </c>
      <c r="FM591" s="142"/>
      <c r="FN591" s="155" t="s">
        <v>246</v>
      </c>
      <c r="FO591" s="156"/>
      <c r="FP591" s="162">
        <v>0.6</v>
      </c>
      <c r="FQ591" s="142"/>
      <c r="FR591" s="155" t="s">
        <v>246</v>
      </c>
      <c r="FS591" s="156"/>
      <c r="FT591" s="162">
        <v>0.6</v>
      </c>
      <c r="FU591" s="142"/>
      <c r="FV591" s="155" t="s">
        <v>246</v>
      </c>
      <c r="FW591" s="156"/>
      <c r="FX591" s="162">
        <v>0.6</v>
      </c>
      <c r="FY591" s="142"/>
      <c r="FZ591" s="155" t="s">
        <v>246</v>
      </c>
      <c r="GA591" s="156"/>
      <c r="GB591" s="162">
        <v>0.6</v>
      </c>
      <c r="GC591" s="142"/>
      <c r="GD591" s="155" t="s">
        <v>246</v>
      </c>
      <c r="GE591" s="156"/>
      <c r="GF591" s="162">
        <v>0.6</v>
      </c>
      <c r="GG591" s="142"/>
      <c r="GH591" s="155" t="s">
        <v>246</v>
      </c>
      <c r="GI591" s="156"/>
      <c r="GJ591" s="162">
        <v>0.6</v>
      </c>
      <c r="GK591" s="142"/>
      <c r="GL591" s="155" t="s">
        <v>246</v>
      </c>
      <c r="GM591" s="156"/>
      <c r="GN591" s="162">
        <v>0.6</v>
      </c>
      <c r="GO591" s="142"/>
      <c r="GP591" s="155" t="s">
        <v>246</v>
      </c>
      <c r="GQ591" s="156"/>
      <c r="GR591" s="162">
        <v>0.6</v>
      </c>
      <c r="GS591" s="142"/>
      <c r="GT591" s="155" t="s">
        <v>246</v>
      </c>
      <c r="GU591" s="156"/>
      <c r="GV591" s="162">
        <v>0.6</v>
      </c>
      <c r="GW591" s="142"/>
      <c r="GX591" s="155" t="s">
        <v>246</v>
      </c>
      <c r="GY591" s="156"/>
      <c r="GZ591" s="162">
        <v>0.6</v>
      </c>
      <c r="HA591" s="142"/>
      <c r="HB591" s="155" t="s">
        <v>246</v>
      </c>
      <c r="HC591" s="156"/>
      <c r="HD591" s="162">
        <v>0.6</v>
      </c>
      <c r="HE591" s="142"/>
      <c r="HF591" s="155" t="s">
        <v>246</v>
      </c>
      <c r="HG591" s="156"/>
      <c r="HH591" s="162">
        <v>0.6</v>
      </c>
      <c r="HI591" s="142"/>
      <c r="HJ591" s="155" t="s">
        <v>246</v>
      </c>
      <c r="HK591" s="156"/>
      <c r="HL591" s="162">
        <v>0.6</v>
      </c>
      <c r="HM591" s="142"/>
      <c r="HN591" s="155" t="s">
        <v>246</v>
      </c>
      <c r="HO591" s="156"/>
      <c r="HP591" s="162">
        <v>0.6</v>
      </c>
      <c r="HQ591" s="142"/>
      <c r="HR591" s="155" t="s">
        <v>246</v>
      </c>
      <c r="HS591" s="156"/>
      <c r="HT591" s="162">
        <v>0.6</v>
      </c>
      <c r="HU591" s="142"/>
      <c r="HV591" s="155" t="s">
        <v>246</v>
      </c>
      <c r="HW591" s="156"/>
      <c r="HX591" s="162">
        <v>0.6</v>
      </c>
      <c r="HY591" s="142"/>
      <c r="HZ591" s="155" t="s">
        <v>246</v>
      </c>
      <c r="IA591" s="156"/>
      <c r="IB591" s="162">
        <v>0.6</v>
      </c>
      <c r="IC591" s="142"/>
      <c r="ID591" s="155" t="s">
        <v>246</v>
      </c>
      <c r="IE591" s="156"/>
      <c r="IF591" s="162">
        <v>0.6</v>
      </c>
      <c r="IG591" s="142"/>
      <c r="IH591" s="155" t="s">
        <v>246</v>
      </c>
      <c r="II591" s="156"/>
      <c r="IJ591" s="162">
        <v>0.6</v>
      </c>
      <c r="IK591" s="142"/>
      <c r="IL591" s="155" t="s">
        <v>246</v>
      </c>
      <c r="IM591" s="156"/>
      <c r="IN591" s="162">
        <v>0.6</v>
      </c>
      <c r="IO591" s="142"/>
      <c r="IP591" s="155" t="s">
        <v>246</v>
      </c>
      <c r="IQ591" s="156"/>
    </row>
    <row r="592" spans="2:251" ht="23.5" customHeight="1" x14ac:dyDescent="0.4">
      <c r="B592" s="234"/>
      <c r="C592" s="235"/>
      <c r="D592" s="137"/>
      <c r="E592" s="138"/>
      <c r="F592" s="145"/>
      <c r="G592" s="146"/>
      <c r="H592" s="137"/>
      <c r="I592" s="138"/>
      <c r="J592" s="145"/>
      <c r="K592" s="146"/>
      <c r="L592" s="137"/>
      <c r="M592" s="138"/>
      <c r="N592" s="145"/>
      <c r="O592" s="146"/>
      <c r="P592" s="137"/>
      <c r="Q592" s="138"/>
      <c r="R592" s="145"/>
      <c r="S592" s="146"/>
      <c r="T592" s="137"/>
      <c r="U592" s="138"/>
      <c r="V592" s="145"/>
      <c r="W592" s="146"/>
      <c r="X592" s="137"/>
      <c r="Y592" s="138"/>
      <c r="Z592" s="145"/>
      <c r="AA592" s="146"/>
      <c r="AB592" s="137"/>
      <c r="AC592" s="138"/>
      <c r="AD592" s="145"/>
      <c r="AE592" s="146"/>
      <c r="AF592" s="137"/>
      <c r="AG592" s="138"/>
      <c r="AH592" s="145"/>
      <c r="AI592" s="146"/>
      <c r="AJ592" s="137"/>
      <c r="AK592" s="138"/>
      <c r="AL592" s="145"/>
      <c r="AM592" s="146"/>
      <c r="AN592" s="137"/>
      <c r="AO592" s="138"/>
      <c r="AP592" s="145"/>
      <c r="AQ592" s="146"/>
      <c r="AR592" s="137"/>
      <c r="AS592" s="138"/>
      <c r="AT592" s="145"/>
      <c r="AU592" s="146"/>
      <c r="AV592" s="137"/>
      <c r="AW592" s="138"/>
      <c r="AX592" s="145"/>
      <c r="AY592" s="146"/>
      <c r="AZ592" s="137"/>
      <c r="BA592" s="138"/>
      <c r="BB592" s="145"/>
      <c r="BC592" s="146"/>
      <c r="BD592" s="225"/>
      <c r="BE592" s="226"/>
      <c r="BF592" s="227"/>
      <c r="BG592" s="228"/>
      <c r="BH592" s="225"/>
      <c r="BI592" s="226"/>
      <c r="BJ592" s="227"/>
      <c r="BK592" s="228"/>
      <c r="BL592" s="161">
        <f t="shared" ref="BL592:BL594" si="334">6.15</f>
        <v>6.15</v>
      </c>
      <c r="BM592" s="138"/>
      <c r="BN592" s="139" t="s">
        <v>134</v>
      </c>
      <c r="BO592" s="140"/>
      <c r="BP592" s="161">
        <v>6.1000000000000005</v>
      </c>
      <c r="BQ592" s="138"/>
      <c r="BR592" s="139" t="s">
        <v>134</v>
      </c>
      <c r="BS592" s="140"/>
      <c r="BT592" s="161">
        <v>6.1000000000000005</v>
      </c>
      <c r="BU592" s="138"/>
      <c r="BV592" s="139" t="s">
        <v>134</v>
      </c>
      <c r="BW592" s="140"/>
      <c r="BX592" s="161">
        <v>6.1000000000000005</v>
      </c>
      <c r="BY592" s="138"/>
      <c r="BZ592" s="139" t="s">
        <v>134</v>
      </c>
      <c r="CA592" s="140"/>
      <c r="CB592" s="161">
        <v>6.1000000000000005</v>
      </c>
      <c r="CC592" s="138"/>
      <c r="CD592" s="139" t="s">
        <v>134</v>
      </c>
      <c r="CE592" s="140"/>
      <c r="CF592" s="161">
        <v>6.1000000000000005</v>
      </c>
      <c r="CG592" s="138"/>
      <c r="CH592" s="139" t="s">
        <v>134</v>
      </c>
      <c r="CI592" s="140"/>
      <c r="CJ592" s="161">
        <v>6.1000000000000005</v>
      </c>
      <c r="CK592" s="138"/>
      <c r="CL592" s="139" t="s">
        <v>134</v>
      </c>
      <c r="CM592" s="140"/>
      <c r="CN592" s="161">
        <v>6.1000000000000005</v>
      </c>
      <c r="CO592" s="138"/>
      <c r="CP592" s="139" t="s">
        <v>134</v>
      </c>
      <c r="CQ592" s="140"/>
      <c r="CR592" s="161">
        <v>6.1000000000000005</v>
      </c>
      <c r="CS592" s="138"/>
      <c r="CT592" s="139" t="s">
        <v>134</v>
      </c>
      <c r="CU592" s="140"/>
      <c r="CV592" s="161">
        <v>6.1000000000000005</v>
      </c>
      <c r="CW592" s="138"/>
      <c r="CX592" s="139" t="s">
        <v>134</v>
      </c>
      <c r="CY592" s="140"/>
      <c r="CZ592" s="161">
        <v>10.220000000000001</v>
      </c>
      <c r="DA592" s="138"/>
      <c r="DB592" s="139" t="s">
        <v>134</v>
      </c>
      <c r="DC592" s="140"/>
      <c r="DD592" s="161">
        <v>10.220000000000001</v>
      </c>
      <c r="DE592" s="138"/>
      <c r="DF592" s="139" t="s">
        <v>134</v>
      </c>
      <c r="DG592" s="140"/>
      <c r="DH592" s="161">
        <v>10.220000000000001</v>
      </c>
      <c r="DI592" s="138"/>
      <c r="DJ592" s="139" t="s">
        <v>134</v>
      </c>
      <c r="DK592" s="140"/>
      <c r="DL592" s="161">
        <v>10.220000000000001</v>
      </c>
      <c r="DM592" s="138"/>
      <c r="DN592" s="139" t="s">
        <v>134</v>
      </c>
      <c r="DO592" s="140"/>
      <c r="DP592" s="161">
        <v>10.220000000000001</v>
      </c>
      <c r="DQ592" s="138"/>
      <c r="DR592" s="139" t="s">
        <v>134</v>
      </c>
      <c r="DS592" s="140"/>
      <c r="DT592" s="161">
        <v>10.220000000000001</v>
      </c>
      <c r="DU592" s="138"/>
      <c r="DV592" s="139" t="s">
        <v>134</v>
      </c>
      <c r="DW592" s="140"/>
      <c r="DX592" s="161">
        <v>10.220000000000001</v>
      </c>
      <c r="DY592" s="138"/>
      <c r="DZ592" s="139" t="s">
        <v>134</v>
      </c>
      <c r="EA592" s="140"/>
      <c r="EB592" s="161">
        <v>10.220000000000001</v>
      </c>
      <c r="EC592" s="138"/>
      <c r="ED592" s="139" t="s">
        <v>134</v>
      </c>
      <c r="EE592" s="140"/>
      <c r="EF592" s="161">
        <v>10.220000000000001</v>
      </c>
      <c r="EG592" s="138"/>
      <c r="EH592" s="139" t="s">
        <v>134</v>
      </c>
      <c r="EI592" s="140"/>
      <c r="EJ592" s="161">
        <v>10.220000000000001</v>
      </c>
      <c r="EK592" s="138"/>
      <c r="EL592" s="139" t="s">
        <v>134</v>
      </c>
      <c r="EM592" s="140"/>
      <c r="EN592" s="161">
        <v>10.220000000000001</v>
      </c>
      <c r="EO592" s="138"/>
      <c r="EP592" s="139" t="s">
        <v>134</v>
      </c>
      <c r="EQ592" s="140"/>
      <c r="ER592" s="161">
        <v>10.220000000000001</v>
      </c>
      <c r="ES592" s="138"/>
      <c r="ET592" s="139" t="s">
        <v>134</v>
      </c>
      <c r="EU592" s="140"/>
      <c r="EV592" s="161">
        <v>10.220000000000001</v>
      </c>
      <c r="EW592" s="138"/>
      <c r="EX592" s="139" t="s">
        <v>134</v>
      </c>
      <c r="EY592" s="140"/>
      <c r="EZ592" s="161">
        <v>10.220000000000001</v>
      </c>
      <c r="FA592" s="138"/>
      <c r="FB592" s="139" t="s">
        <v>134</v>
      </c>
      <c r="FC592" s="140"/>
      <c r="FD592" s="161">
        <v>14.35</v>
      </c>
      <c r="FE592" s="138"/>
      <c r="FF592" s="139" t="s">
        <v>134</v>
      </c>
      <c r="FG592" s="140"/>
      <c r="FH592" s="161">
        <v>14.35</v>
      </c>
      <c r="FI592" s="138"/>
      <c r="FJ592" s="139" t="s">
        <v>134</v>
      </c>
      <c r="FK592" s="140"/>
      <c r="FL592" s="161">
        <v>14.35</v>
      </c>
      <c r="FM592" s="138"/>
      <c r="FN592" s="139" t="s">
        <v>134</v>
      </c>
      <c r="FO592" s="140"/>
      <c r="FP592" s="161">
        <v>14.299999999999999</v>
      </c>
      <c r="FQ592" s="138"/>
      <c r="FR592" s="139" t="s">
        <v>134</v>
      </c>
      <c r="FS592" s="140"/>
      <c r="FT592" s="161">
        <v>14.299999999999999</v>
      </c>
      <c r="FU592" s="138"/>
      <c r="FV592" s="139" t="s">
        <v>134</v>
      </c>
      <c r="FW592" s="140"/>
      <c r="FX592" s="161">
        <v>14.299999999999999</v>
      </c>
      <c r="FY592" s="138"/>
      <c r="FZ592" s="139" t="s">
        <v>134</v>
      </c>
      <c r="GA592" s="140"/>
      <c r="GB592" s="161">
        <v>14.299999999999999</v>
      </c>
      <c r="GC592" s="138"/>
      <c r="GD592" s="139" t="s">
        <v>134</v>
      </c>
      <c r="GE592" s="140"/>
      <c r="GF592" s="161">
        <v>14.299999999999999</v>
      </c>
      <c r="GG592" s="138"/>
      <c r="GH592" s="139" t="s">
        <v>134</v>
      </c>
      <c r="GI592" s="140"/>
      <c r="GJ592" s="161">
        <v>14.299999999999999</v>
      </c>
      <c r="GK592" s="138"/>
      <c r="GL592" s="139" t="s">
        <v>134</v>
      </c>
      <c r="GM592" s="140"/>
      <c r="GN592" s="161">
        <v>14.299999999999999</v>
      </c>
      <c r="GO592" s="138"/>
      <c r="GP592" s="139" t="s">
        <v>134</v>
      </c>
      <c r="GQ592" s="140"/>
      <c r="GR592" s="161">
        <v>14.299999999999999</v>
      </c>
      <c r="GS592" s="138"/>
      <c r="GT592" s="139" t="s">
        <v>134</v>
      </c>
      <c r="GU592" s="140"/>
      <c r="GV592" s="161">
        <v>14.299999999999999</v>
      </c>
      <c r="GW592" s="138"/>
      <c r="GX592" s="139" t="s">
        <v>134</v>
      </c>
      <c r="GY592" s="140"/>
      <c r="GZ592" s="161">
        <v>14.299999999999999</v>
      </c>
      <c r="HA592" s="138"/>
      <c r="HB592" s="139" t="s">
        <v>134</v>
      </c>
      <c r="HC592" s="140"/>
      <c r="HD592" s="161">
        <v>14.299999999999999</v>
      </c>
      <c r="HE592" s="138"/>
      <c r="HF592" s="139" t="s">
        <v>134</v>
      </c>
      <c r="HG592" s="140"/>
      <c r="HH592" s="161">
        <v>14.299999999999999</v>
      </c>
      <c r="HI592" s="138"/>
      <c r="HJ592" s="139" t="s">
        <v>134</v>
      </c>
      <c r="HK592" s="140"/>
      <c r="HL592" s="161">
        <v>14.299999999999999</v>
      </c>
      <c r="HM592" s="138"/>
      <c r="HN592" s="139" t="s">
        <v>134</v>
      </c>
      <c r="HO592" s="140"/>
      <c r="HP592" s="161">
        <v>14.299999999999999</v>
      </c>
      <c r="HQ592" s="138"/>
      <c r="HR592" s="139" t="s">
        <v>134</v>
      </c>
      <c r="HS592" s="140"/>
      <c r="HT592" s="161">
        <v>14.299999999999999</v>
      </c>
      <c r="HU592" s="138"/>
      <c r="HV592" s="139" t="s">
        <v>134</v>
      </c>
      <c r="HW592" s="140"/>
      <c r="HX592" s="161">
        <v>14.299999999999999</v>
      </c>
      <c r="HY592" s="138"/>
      <c r="HZ592" s="139" t="s">
        <v>134</v>
      </c>
      <c r="IA592" s="140"/>
      <c r="IB592" s="161">
        <v>14.299999999999999</v>
      </c>
      <c r="IC592" s="138"/>
      <c r="ID592" s="139" t="s">
        <v>134</v>
      </c>
      <c r="IE592" s="140"/>
      <c r="IF592" s="161">
        <v>14.299999999999999</v>
      </c>
      <c r="IG592" s="138"/>
      <c r="IH592" s="139" t="s">
        <v>134</v>
      </c>
      <c r="II592" s="140"/>
      <c r="IJ592" s="161">
        <v>14.299999999999999</v>
      </c>
      <c r="IK592" s="138"/>
      <c r="IL592" s="139" t="s">
        <v>134</v>
      </c>
      <c r="IM592" s="140"/>
      <c r="IN592" s="161">
        <v>14.299999999999999</v>
      </c>
      <c r="IO592" s="138"/>
      <c r="IP592" s="139" t="s">
        <v>134</v>
      </c>
      <c r="IQ592" s="140"/>
    </row>
    <row r="593" spans="2:251" ht="23.5" customHeight="1" x14ac:dyDescent="0.4">
      <c r="B593" s="232" t="s">
        <v>254</v>
      </c>
      <c r="C593" s="233"/>
      <c r="D593" s="141" t="s">
        <v>8</v>
      </c>
      <c r="E593" s="142"/>
      <c r="F593" s="143" t="s">
        <v>8</v>
      </c>
      <c r="G593" s="144"/>
      <c r="H593" s="141" t="s">
        <v>8</v>
      </c>
      <c r="I593" s="142"/>
      <c r="J593" s="143" t="s">
        <v>8</v>
      </c>
      <c r="K593" s="144"/>
      <c r="L593" s="141" t="s">
        <v>8</v>
      </c>
      <c r="M593" s="142"/>
      <c r="N593" s="143" t="s">
        <v>8</v>
      </c>
      <c r="O593" s="144"/>
      <c r="P593" s="141" t="s">
        <v>8</v>
      </c>
      <c r="Q593" s="142"/>
      <c r="R593" s="143" t="s">
        <v>8</v>
      </c>
      <c r="S593" s="144"/>
      <c r="T593" s="141" t="s">
        <v>8</v>
      </c>
      <c r="U593" s="142"/>
      <c r="V593" s="143" t="s">
        <v>8</v>
      </c>
      <c r="W593" s="144"/>
      <c r="X593" s="141" t="s">
        <v>8</v>
      </c>
      <c r="Y593" s="142"/>
      <c r="Z593" s="143" t="s">
        <v>8</v>
      </c>
      <c r="AA593" s="144"/>
      <c r="AB593" s="141" t="s">
        <v>8</v>
      </c>
      <c r="AC593" s="142"/>
      <c r="AD593" s="143" t="s">
        <v>8</v>
      </c>
      <c r="AE593" s="144"/>
      <c r="AF593" s="141" t="s">
        <v>8</v>
      </c>
      <c r="AG593" s="142"/>
      <c r="AH593" s="143" t="s">
        <v>8</v>
      </c>
      <c r="AI593" s="144"/>
      <c r="AJ593" s="141" t="s">
        <v>8</v>
      </c>
      <c r="AK593" s="142"/>
      <c r="AL593" s="143" t="s">
        <v>8</v>
      </c>
      <c r="AM593" s="144"/>
      <c r="AN593" s="141" t="s">
        <v>8</v>
      </c>
      <c r="AO593" s="142"/>
      <c r="AP593" s="143" t="s">
        <v>8</v>
      </c>
      <c r="AQ593" s="144"/>
      <c r="AR593" s="141" t="s">
        <v>8</v>
      </c>
      <c r="AS593" s="142"/>
      <c r="AT593" s="143" t="s">
        <v>8</v>
      </c>
      <c r="AU593" s="144"/>
      <c r="AV593" s="141" t="s">
        <v>8</v>
      </c>
      <c r="AW593" s="142"/>
      <c r="AX593" s="143" t="s">
        <v>8</v>
      </c>
      <c r="AY593" s="144"/>
      <c r="AZ593" s="141" t="s">
        <v>8</v>
      </c>
      <c r="BA593" s="142"/>
      <c r="BB593" s="143" t="s">
        <v>8</v>
      </c>
      <c r="BC593" s="144"/>
      <c r="BD593" s="225" t="s">
        <v>8</v>
      </c>
      <c r="BE593" s="226"/>
      <c r="BF593" s="227" t="s">
        <v>8</v>
      </c>
      <c r="BG593" s="228"/>
      <c r="BH593" s="225" t="s">
        <v>8</v>
      </c>
      <c r="BI593" s="226"/>
      <c r="BJ593" s="227" t="s">
        <v>8</v>
      </c>
      <c r="BK593" s="228"/>
      <c r="BL593" s="162">
        <v>0.6</v>
      </c>
      <c r="BM593" s="142"/>
      <c r="BN593" s="155" t="s">
        <v>246</v>
      </c>
      <c r="BO593" s="156"/>
      <c r="BP593" s="162">
        <v>0.6</v>
      </c>
      <c r="BQ593" s="142"/>
      <c r="BR593" s="155" t="s">
        <v>246</v>
      </c>
      <c r="BS593" s="156"/>
      <c r="BT593" s="162">
        <v>0.6</v>
      </c>
      <c r="BU593" s="142"/>
      <c r="BV593" s="155" t="s">
        <v>246</v>
      </c>
      <c r="BW593" s="156"/>
      <c r="BX593" s="162">
        <v>0.6</v>
      </c>
      <c r="BY593" s="142"/>
      <c r="BZ593" s="155" t="s">
        <v>246</v>
      </c>
      <c r="CA593" s="156"/>
      <c r="CB593" s="162">
        <v>0.6</v>
      </c>
      <c r="CC593" s="142"/>
      <c r="CD593" s="155" t="s">
        <v>246</v>
      </c>
      <c r="CE593" s="156"/>
      <c r="CF593" s="162">
        <v>0.6</v>
      </c>
      <c r="CG593" s="142"/>
      <c r="CH593" s="155" t="s">
        <v>246</v>
      </c>
      <c r="CI593" s="156"/>
      <c r="CJ593" s="162">
        <v>0.6</v>
      </c>
      <c r="CK593" s="142"/>
      <c r="CL593" s="155" t="s">
        <v>246</v>
      </c>
      <c r="CM593" s="156"/>
      <c r="CN593" s="162">
        <v>0.6</v>
      </c>
      <c r="CO593" s="142"/>
      <c r="CP593" s="155" t="s">
        <v>246</v>
      </c>
      <c r="CQ593" s="156"/>
      <c r="CR593" s="162">
        <v>0.6</v>
      </c>
      <c r="CS593" s="142"/>
      <c r="CT593" s="155" t="s">
        <v>246</v>
      </c>
      <c r="CU593" s="156"/>
      <c r="CV593" s="162">
        <v>0.6</v>
      </c>
      <c r="CW593" s="142"/>
      <c r="CX593" s="155" t="s">
        <v>246</v>
      </c>
      <c r="CY593" s="156"/>
      <c r="CZ593" s="162">
        <v>0.6</v>
      </c>
      <c r="DA593" s="142"/>
      <c r="DB593" s="155" t="s">
        <v>246</v>
      </c>
      <c r="DC593" s="156"/>
      <c r="DD593" s="162">
        <v>0.6</v>
      </c>
      <c r="DE593" s="142"/>
      <c r="DF593" s="155" t="s">
        <v>246</v>
      </c>
      <c r="DG593" s="156"/>
      <c r="DH593" s="162">
        <v>0.6</v>
      </c>
      <c r="DI593" s="142"/>
      <c r="DJ593" s="155" t="s">
        <v>246</v>
      </c>
      <c r="DK593" s="156"/>
      <c r="DL593" s="162">
        <v>0.6</v>
      </c>
      <c r="DM593" s="142"/>
      <c r="DN593" s="155" t="s">
        <v>246</v>
      </c>
      <c r="DO593" s="156"/>
      <c r="DP593" s="162">
        <v>0.6</v>
      </c>
      <c r="DQ593" s="142"/>
      <c r="DR593" s="155" t="s">
        <v>246</v>
      </c>
      <c r="DS593" s="156"/>
      <c r="DT593" s="162">
        <v>0.6</v>
      </c>
      <c r="DU593" s="142"/>
      <c r="DV593" s="155" t="s">
        <v>246</v>
      </c>
      <c r="DW593" s="156"/>
      <c r="DX593" s="162">
        <v>0.6</v>
      </c>
      <c r="DY593" s="142"/>
      <c r="DZ593" s="155" t="s">
        <v>246</v>
      </c>
      <c r="EA593" s="156"/>
      <c r="EB593" s="162">
        <v>0.6</v>
      </c>
      <c r="EC593" s="142"/>
      <c r="ED593" s="155" t="s">
        <v>246</v>
      </c>
      <c r="EE593" s="156"/>
      <c r="EF593" s="162">
        <v>0.6</v>
      </c>
      <c r="EG593" s="142"/>
      <c r="EH593" s="155" t="s">
        <v>246</v>
      </c>
      <c r="EI593" s="156"/>
      <c r="EJ593" s="162">
        <v>0.6</v>
      </c>
      <c r="EK593" s="142"/>
      <c r="EL593" s="155" t="s">
        <v>246</v>
      </c>
      <c r="EM593" s="156"/>
      <c r="EN593" s="162">
        <v>0.6</v>
      </c>
      <c r="EO593" s="142"/>
      <c r="EP593" s="155" t="s">
        <v>246</v>
      </c>
      <c r="EQ593" s="156"/>
      <c r="ER593" s="162">
        <v>0.6</v>
      </c>
      <c r="ES593" s="142"/>
      <c r="ET593" s="155" t="s">
        <v>246</v>
      </c>
      <c r="EU593" s="156"/>
      <c r="EV593" s="162">
        <v>0.6</v>
      </c>
      <c r="EW593" s="142"/>
      <c r="EX593" s="155" t="s">
        <v>246</v>
      </c>
      <c r="EY593" s="156"/>
      <c r="EZ593" s="162">
        <v>0.6</v>
      </c>
      <c r="FA593" s="142"/>
      <c r="FB593" s="155" t="s">
        <v>246</v>
      </c>
      <c r="FC593" s="156"/>
      <c r="FD593" s="162">
        <v>0.6</v>
      </c>
      <c r="FE593" s="142"/>
      <c r="FF593" s="155" t="s">
        <v>246</v>
      </c>
      <c r="FG593" s="156"/>
      <c r="FH593" s="162">
        <v>0.6</v>
      </c>
      <c r="FI593" s="142"/>
      <c r="FJ593" s="155" t="s">
        <v>246</v>
      </c>
      <c r="FK593" s="156"/>
      <c r="FL593" s="141">
        <v>1.78</v>
      </c>
      <c r="FM593" s="142"/>
      <c r="FN593" s="155" t="s">
        <v>134</v>
      </c>
      <c r="FO593" s="156"/>
      <c r="FP593" s="141">
        <v>1.73</v>
      </c>
      <c r="FQ593" s="142"/>
      <c r="FR593" s="155" t="s">
        <v>134</v>
      </c>
      <c r="FS593" s="156"/>
      <c r="FT593" s="141">
        <v>1.73</v>
      </c>
      <c r="FU593" s="142"/>
      <c r="FV593" s="155" t="s">
        <v>134</v>
      </c>
      <c r="FW593" s="156"/>
      <c r="FX593" s="141">
        <v>1.73</v>
      </c>
      <c r="FY593" s="142"/>
      <c r="FZ593" s="155" t="s">
        <v>134</v>
      </c>
      <c r="GA593" s="156"/>
      <c r="GB593" s="141">
        <v>1.73</v>
      </c>
      <c r="GC593" s="142"/>
      <c r="GD593" s="155" t="s">
        <v>134</v>
      </c>
      <c r="GE593" s="156"/>
      <c r="GF593" s="141">
        <v>1.73</v>
      </c>
      <c r="GG593" s="142"/>
      <c r="GH593" s="155" t="s">
        <v>134</v>
      </c>
      <c r="GI593" s="156"/>
      <c r="GJ593" s="141">
        <v>1.73</v>
      </c>
      <c r="GK593" s="142"/>
      <c r="GL593" s="155" t="s">
        <v>134</v>
      </c>
      <c r="GM593" s="156"/>
      <c r="GN593" s="141">
        <v>1.73</v>
      </c>
      <c r="GO593" s="142"/>
      <c r="GP593" s="155" t="s">
        <v>134</v>
      </c>
      <c r="GQ593" s="156"/>
      <c r="GR593" s="141">
        <v>1.73</v>
      </c>
      <c r="GS593" s="142"/>
      <c r="GT593" s="155" t="s">
        <v>134</v>
      </c>
      <c r="GU593" s="156"/>
      <c r="GV593" s="141">
        <v>1.73</v>
      </c>
      <c r="GW593" s="142"/>
      <c r="GX593" s="155" t="s">
        <v>134</v>
      </c>
      <c r="GY593" s="156"/>
      <c r="GZ593" s="141">
        <v>1.73</v>
      </c>
      <c r="HA593" s="142"/>
      <c r="HB593" s="155" t="s">
        <v>134</v>
      </c>
      <c r="HC593" s="156"/>
      <c r="HD593" s="141">
        <v>1.73</v>
      </c>
      <c r="HE593" s="142"/>
      <c r="HF593" s="155" t="s">
        <v>134</v>
      </c>
      <c r="HG593" s="156"/>
      <c r="HH593" s="141">
        <v>1.73</v>
      </c>
      <c r="HI593" s="142"/>
      <c r="HJ593" s="155" t="s">
        <v>134</v>
      </c>
      <c r="HK593" s="156"/>
      <c r="HL593" s="141">
        <v>1.73</v>
      </c>
      <c r="HM593" s="142"/>
      <c r="HN593" s="155" t="s">
        <v>134</v>
      </c>
      <c r="HO593" s="156"/>
      <c r="HP593" s="141">
        <v>1.73</v>
      </c>
      <c r="HQ593" s="142"/>
      <c r="HR593" s="155" t="s">
        <v>134</v>
      </c>
      <c r="HS593" s="156"/>
      <c r="HT593" s="141">
        <v>1.73</v>
      </c>
      <c r="HU593" s="142"/>
      <c r="HV593" s="155" t="s">
        <v>134</v>
      </c>
      <c r="HW593" s="156"/>
      <c r="HX593" s="141">
        <v>1.73</v>
      </c>
      <c r="HY593" s="142"/>
      <c r="HZ593" s="155" t="s">
        <v>134</v>
      </c>
      <c r="IA593" s="156"/>
      <c r="IB593" s="141">
        <v>1.73</v>
      </c>
      <c r="IC593" s="142"/>
      <c r="ID593" s="155" t="s">
        <v>134</v>
      </c>
      <c r="IE593" s="156"/>
      <c r="IF593" s="141">
        <v>1.73</v>
      </c>
      <c r="IG593" s="142"/>
      <c r="IH593" s="155" t="s">
        <v>134</v>
      </c>
      <c r="II593" s="156"/>
      <c r="IJ593" s="141">
        <v>1.73</v>
      </c>
      <c r="IK593" s="142"/>
      <c r="IL593" s="155" t="s">
        <v>134</v>
      </c>
      <c r="IM593" s="156"/>
      <c r="IN593" s="141">
        <v>1.73</v>
      </c>
      <c r="IO593" s="142"/>
      <c r="IP593" s="155" t="s">
        <v>134</v>
      </c>
      <c r="IQ593" s="156"/>
    </row>
    <row r="594" spans="2:251" ht="23.5" customHeight="1" x14ac:dyDescent="0.4">
      <c r="B594" s="234"/>
      <c r="C594" s="235"/>
      <c r="D594" s="137"/>
      <c r="E594" s="138"/>
      <c r="F594" s="145"/>
      <c r="G594" s="146"/>
      <c r="H594" s="137"/>
      <c r="I594" s="138"/>
      <c r="J594" s="145"/>
      <c r="K594" s="146"/>
      <c r="L594" s="137"/>
      <c r="M594" s="138"/>
      <c r="N594" s="145"/>
      <c r="O594" s="146"/>
      <c r="P594" s="137"/>
      <c r="Q594" s="138"/>
      <c r="R594" s="145"/>
      <c r="S594" s="146"/>
      <c r="T594" s="137"/>
      <c r="U594" s="138"/>
      <c r="V594" s="145"/>
      <c r="W594" s="146"/>
      <c r="X594" s="137"/>
      <c r="Y594" s="138"/>
      <c r="Z594" s="145"/>
      <c r="AA594" s="146"/>
      <c r="AB594" s="137"/>
      <c r="AC594" s="138"/>
      <c r="AD594" s="145"/>
      <c r="AE594" s="146"/>
      <c r="AF594" s="137"/>
      <c r="AG594" s="138"/>
      <c r="AH594" s="145"/>
      <c r="AI594" s="146"/>
      <c r="AJ594" s="137"/>
      <c r="AK594" s="138"/>
      <c r="AL594" s="145"/>
      <c r="AM594" s="146"/>
      <c r="AN594" s="137"/>
      <c r="AO594" s="138"/>
      <c r="AP594" s="145"/>
      <c r="AQ594" s="146"/>
      <c r="AR594" s="137"/>
      <c r="AS594" s="138"/>
      <c r="AT594" s="145"/>
      <c r="AU594" s="146"/>
      <c r="AV594" s="137"/>
      <c r="AW594" s="138"/>
      <c r="AX594" s="145"/>
      <c r="AY594" s="146"/>
      <c r="AZ594" s="137"/>
      <c r="BA594" s="138"/>
      <c r="BB594" s="145"/>
      <c r="BC594" s="146"/>
      <c r="BD594" s="225"/>
      <c r="BE594" s="226"/>
      <c r="BF594" s="227"/>
      <c r="BG594" s="228"/>
      <c r="BH594" s="225"/>
      <c r="BI594" s="226"/>
      <c r="BJ594" s="227"/>
      <c r="BK594" s="228"/>
      <c r="BL594" s="161">
        <f t="shared" si="334"/>
        <v>6.15</v>
      </c>
      <c r="BM594" s="138"/>
      <c r="BN594" s="139" t="s">
        <v>134</v>
      </c>
      <c r="BO594" s="140"/>
      <c r="BP594" s="161">
        <v>6.1000000000000005</v>
      </c>
      <c r="BQ594" s="138"/>
      <c r="BR594" s="139" t="s">
        <v>134</v>
      </c>
      <c r="BS594" s="140"/>
      <c r="BT594" s="161">
        <v>6.1000000000000005</v>
      </c>
      <c r="BU594" s="138"/>
      <c r="BV594" s="139" t="s">
        <v>134</v>
      </c>
      <c r="BW594" s="140"/>
      <c r="BX594" s="161">
        <v>6.1000000000000005</v>
      </c>
      <c r="BY594" s="138"/>
      <c r="BZ594" s="139" t="s">
        <v>134</v>
      </c>
      <c r="CA594" s="140"/>
      <c r="CB594" s="161">
        <v>6.1000000000000005</v>
      </c>
      <c r="CC594" s="138"/>
      <c r="CD594" s="139" t="s">
        <v>134</v>
      </c>
      <c r="CE594" s="140"/>
      <c r="CF594" s="161">
        <v>6.1000000000000005</v>
      </c>
      <c r="CG594" s="138"/>
      <c r="CH594" s="139" t="s">
        <v>134</v>
      </c>
      <c r="CI594" s="140"/>
      <c r="CJ594" s="161">
        <v>6.1000000000000005</v>
      </c>
      <c r="CK594" s="138"/>
      <c r="CL594" s="139" t="s">
        <v>134</v>
      </c>
      <c r="CM594" s="140"/>
      <c r="CN594" s="161">
        <v>6.1000000000000005</v>
      </c>
      <c r="CO594" s="138"/>
      <c r="CP594" s="139" t="s">
        <v>134</v>
      </c>
      <c r="CQ594" s="140"/>
      <c r="CR594" s="161">
        <v>6.1000000000000005</v>
      </c>
      <c r="CS594" s="138"/>
      <c r="CT594" s="139" t="s">
        <v>134</v>
      </c>
      <c r="CU594" s="140"/>
      <c r="CV594" s="161">
        <v>6.1000000000000005</v>
      </c>
      <c r="CW594" s="138"/>
      <c r="CX594" s="139" t="s">
        <v>134</v>
      </c>
      <c r="CY594" s="140"/>
      <c r="CZ594" s="161">
        <v>10.220000000000001</v>
      </c>
      <c r="DA594" s="138"/>
      <c r="DB594" s="139" t="s">
        <v>134</v>
      </c>
      <c r="DC594" s="140"/>
      <c r="DD594" s="161">
        <v>10.220000000000001</v>
      </c>
      <c r="DE594" s="138"/>
      <c r="DF594" s="139" t="s">
        <v>134</v>
      </c>
      <c r="DG594" s="140"/>
      <c r="DH594" s="161">
        <v>10.220000000000001</v>
      </c>
      <c r="DI594" s="138"/>
      <c r="DJ594" s="139" t="s">
        <v>134</v>
      </c>
      <c r="DK594" s="140"/>
      <c r="DL594" s="161">
        <v>10.220000000000001</v>
      </c>
      <c r="DM594" s="138"/>
      <c r="DN594" s="139" t="s">
        <v>134</v>
      </c>
      <c r="DO594" s="140"/>
      <c r="DP594" s="161">
        <v>10.220000000000001</v>
      </c>
      <c r="DQ594" s="138"/>
      <c r="DR594" s="139" t="s">
        <v>134</v>
      </c>
      <c r="DS594" s="140"/>
      <c r="DT594" s="161">
        <v>10.220000000000001</v>
      </c>
      <c r="DU594" s="138"/>
      <c r="DV594" s="139" t="s">
        <v>134</v>
      </c>
      <c r="DW594" s="140"/>
      <c r="DX594" s="161">
        <v>10.220000000000001</v>
      </c>
      <c r="DY594" s="138"/>
      <c r="DZ594" s="139" t="s">
        <v>134</v>
      </c>
      <c r="EA594" s="140"/>
      <c r="EB594" s="161">
        <v>10.220000000000001</v>
      </c>
      <c r="EC594" s="138"/>
      <c r="ED594" s="139" t="s">
        <v>134</v>
      </c>
      <c r="EE594" s="140"/>
      <c r="EF594" s="161">
        <v>10.220000000000001</v>
      </c>
      <c r="EG594" s="138"/>
      <c r="EH594" s="139" t="s">
        <v>134</v>
      </c>
      <c r="EI594" s="140"/>
      <c r="EJ594" s="161">
        <v>10.220000000000001</v>
      </c>
      <c r="EK594" s="138"/>
      <c r="EL594" s="139" t="s">
        <v>134</v>
      </c>
      <c r="EM594" s="140"/>
      <c r="EN594" s="161">
        <v>10.220000000000001</v>
      </c>
      <c r="EO594" s="138"/>
      <c r="EP594" s="139" t="s">
        <v>134</v>
      </c>
      <c r="EQ594" s="140"/>
      <c r="ER594" s="161">
        <v>10.220000000000001</v>
      </c>
      <c r="ES594" s="138"/>
      <c r="ET594" s="139" t="s">
        <v>134</v>
      </c>
      <c r="EU594" s="140"/>
      <c r="EV594" s="161">
        <v>10.220000000000001</v>
      </c>
      <c r="EW594" s="138"/>
      <c r="EX594" s="139" t="s">
        <v>134</v>
      </c>
      <c r="EY594" s="140"/>
      <c r="EZ594" s="161">
        <v>10.220000000000001</v>
      </c>
      <c r="FA594" s="138"/>
      <c r="FB594" s="139" t="s">
        <v>134</v>
      </c>
      <c r="FC594" s="140"/>
      <c r="FD594" s="161">
        <v>14.35</v>
      </c>
      <c r="FE594" s="138"/>
      <c r="FF594" s="139" t="s">
        <v>134</v>
      </c>
      <c r="FG594" s="140"/>
      <c r="FH594" s="161">
        <v>14.35</v>
      </c>
      <c r="FI594" s="138"/>
      <c r="FJ594" s="139" t="s">
        <v>134</v>
      </c>
      <c r="FK594" s="140"/>
      <c r="FL594" s="137">
        <v>-0.05</v>
      </c>
      <c r="FM594" s="138"/>
      <c r="FN594" s="139"/>
      <c r="FO594" s="140"/>
      <c r="FP594" s="137">
        <v>-0.1</v>
      </c>
      <c r="FQ594" s="138"/>
      <c r="FR594" s="139"/>
      <c r="FS594" s="140"/>
      <c r="FT594" s="137">
        <v>-0.1</v>
      </c>
      <c r="FU594" s="138"/>
      <c r="FV594" s="139"/>
      <c r="FW594" s="140"/>
      <c r="FX594" s="137">
        <v>-0.1</v>
      </c>
      <c r="FY594" s="138"/>
      <c r="FZ594" s="139"/>
      <c r="GA594" s="140"/>
      <c r="GB594" s="137">
        <v>-0.1</v>
      </c>
      <c r="GC594" s="138"/>
      <c r="GD594" s="139"/>
      <c r="GE594" s="140"/>
      <c r="GF594" s="137">
        <v>-0.1</v>
      </c>
      <c r="GG594" s="138"/>
      <c r="GH594" s="139"/>
      <c r="GI594" s="140"/>
      <c r="GJ594" s="137">
        <v>-0.1</v>
      </c>
      <c r="GK594" s="138"/>
      <c r="GL594" s="139"/>
      <c r="GM594" s="140"/>
      <c r="GN594" s="137">
        <v>-0.1</v>
      </c>
      <c r="GO594" s="138"/>
      <c r="GP594" s="139"/>
      <c r="GQ594" s="140"/>
      <c r="GR594" s="137">
        <v>-0.1</v>
      </c>
      <c r="GS594" s="138"/>
      <c r="GT594" s="139"/>
      <c r="GU594" s="140"/>
      <c r="GV594" s="137">
        <v>-0.1</v>
      </c>
      <c r="GW594" s="138"/>
      <c r="GX594" s="139"/>
      <c r="GY594" s="140"/>
      <c r="GZ594" s="137">
        <v>-0.1</v>
      </c>
      <c r="HA594" s="138"/>
      <c r="HB594" s="139"/>
      <c r="HC594" s="140"/>
      <c r="HD594" s="137">
        <v>-0.1</v>
      </c>
      <c r="HE594" s="138"/>
      <c r="HF594" s="139"/>
      <c r="HG594" s="140"/>
      <c r="HH594" s="137">
        <v>-0.1</v>
      </c>
      <c r="HI594" s="138"/>
      <c r="HJ594" s="139"/>
      <c r="HK594" s="140"/>
      <c r="HL594" s="137">
        <v>-0.1</v>
      </c>
      <c r="HM594" s="138"/>
      <c r="HN594" s="139"/>
      <c r="HO594" s="140"/>
      <c r="HP594" s="137">
        <v>-0.1</v>
      </c>
      <c r="HQ594" s="138"/>
      <c r="HR594" s="139"/>
      <c r="HS594" s="140"/>
      <c r="HT594" s="137">
        <v>-0.1</v>
      </c>
      <c r="HU594" s="138"/>
      <c r="HV594" s="139"/>
      <c r="HW594" s="140"/>
      <c r="HX594" s="137">
        <v>-0.1</v>
      </c>
      <c r="HY594" s="138"/>
      <c r="HZ594" s="139"/>
      <c r="IA594" s="140"/>
      <c r="IB594" s="137">
        <v>-0.1</v>
      </c>
      <c r="IC594" s="138"/>
      <c r="ID594" s="139"/>
      <c r="IE594" s="140"/>
      <c r="IF594" s="137">
        <v>-0.1</v>
      </c>
      <c r="IG594" s="138"/>
      <c r="IH594" s="139"/>
      <c r="II594" s="140"/>
      <c r="IJ594" s="137">
        <v>-0.1</v>
      </c>
      <c r="IK594" s="138"/>
      <c r="IL594" s="139"/>
      <c r="IM594" s="140"/>
      <c r="IN594" s="137">
        <v>-0.1</v>
      </c>
      <c r="IO594" s="138"/>
      <c r="IP594" s="139"/>
      <c r="IQ594" s="140"/>
    </row>
    <row r="595" spans="2:251" ht="23.5" customHeight="1" x14ac:dyDescent="0.4">
      <c r="B595" s="232" t="s">
        <v>126</v>
      </c>
      <c r="C595" s="233"/>
      <c r="D595" s="141" t="s">
        <v>8</v>
      </c>
      <c r="E595" s="142"/>
      <c r="F595" s="143" t="s">
        <v>8</v>
      </c>
      <c r="G595" s="144"/>
      <c r="H595" s="141" t="s">
        <v>8</v>
      </c>
      <c r="I595" s="142"/>
      <c r="J595" s="143" t="s">
        <v>8</v>
      </c>
      <c r="K595" s="144"/>
      <c r="L595" s="141" t="s">
        <v>8</v>
      </c>
      <c r="M595" s="142"/>
      <c r="N595" s="143" t="s">
        <v>8</v>
      </c>
      <c r="O595" s="144"/>
      <c r="P595" s="141" t="s">
        <v>8</v>
      </c>
      <c r="Q595" s="142"/>
      <c r="R595" s="143" t="s">
        <v>8</v>
      </c>
      <c r="S595" s="144"/>
      <c r="T595" s="141" t="s">
        <v>8</v>
      </c>
      <c r="U595" s="142"/>
      <c r="V595" s="143" t="s">
        <v>8</v>
      </c>
      <c r="W595" s="144"/>
      <c r="X595" s="141" t="s">
        <v>8</v>
      </c>
      <c r="Y595" s="142"/>
      <c r="Z595" s="143" t="s">
        <v>8</v>
      </c>
      <c r="AA595" s="144"/>
      <c r="AB595" s="141" t="s">
        <v>8</v>
      </c>
      <c r="AC595" s="142"/>
      <c r="AD595" s="143" t="s">
        <v>8</v>
      </c>
      <c r="AE595" s="144"/>
      <c r="AF595" s="141" t="s">
        <v>8</v>
      </c>
      <c r="AG595" s="142"/>
      <c r="AH595" s="143" t="s">
        <v>8</v>
      </c>
      <c r="AI595" s="144"/>
      <c r="AJ595" s="141" t="s">
        <v>8</v>
      </c>
      <c r="AK595" s="142"/>
      <c r="AL595" s="143" t="s">
        <v>8</v>
      </c>
      <c r="AM595" s="144"/>
      <c r="AN595" s="141" t="s">
        <v>8</v>
      </c>
      <c r="AO595" s="142"/>
      <c r="AP595" s="143" t="s">
        <v>8</v>
      </c>
      <c r="AQ595" s="144"/>
      <c r="AR595" s="141" t="s">
        <v>8</v>
      </c>
      <c r="AS595" s="142"/>
      <c r="AT595" s="143" t="s">
        <v>8</v>
      </c>
      <c r="AU595" s="144"/>
      <c r="AV595" s="141" t="s">
        <v>8</v>
      </c>
      <c r="AW595" s="142"/>
      <c r="AX595" s="143" t="s">
        <v>8</v>
      </c>
      <c r="AY595" s="144"/>
      <c r="AZ595" s="141" t="s">
        <v>8</v>
      </c>
      <c r="BA595" s="142"/>
      <c r="BB595" s="143" t="s">
        <v>8</v>
      </c>
      <c r="BC595" s="144"/>
      <c r="BD595" s="225" t="s">
        <v>8</v>
      </c>
      <c r="BE595" s="226"/>
      <c r="BF595" s="227" t="s">
        <v>8</v>
      </c>
      <c r="BG595" s="228"/>
      <c r="BH595" s="225" t="s">
        <v>8</v>
      </c>
      <c r="BI595" s="226"/>
      <c r="BJ595" s="227" t="s">
        <v>8</v>
      </c>
      <c r="BK595" s="228"/>
      <c r="BL595" s="162">
        <v>0.6</v>
      </c>
      <c r="BM595" s="142"/>
      <c r="BN595" s="155" t="s">
        <v>246</v>
      </c>
      <c r="BO595" s="156"/>
      <c r="BP595" s="162">
        <v>0.6</v>
      </c>
      <c r="BQ595" s="142"/>
      <c r="BR595" s="155" t="s">
        <v>246</v>
      </c>
      <c r="BS595" s="156"/>
      <c r="BT595" s="162">
        <v>0.6</v>
      </c>
      <c r="BU595" s="142"/>
      <c r="BV595" s="155" t="s">
        <v>246</v>
      </c>
      <c r="BW595" s="156"/>
      <c r="BX595" s="162">
        <v>0.6</v>
      </c>
      <c r="BY595" s="142"/>
      <c r="BZ595" s="155" t="s">
        <v>246</v>
      </c>
      <c r="CA595" s="156"/>
      <c r="CB595" s="162">
        <v>0.6</v>
      </c>
      <c r="CC595" s="142"/>
      <c r="CD595" s="155" t="s">
        <v>246</v>
      </c>
      <c r="CE595" s="156"/>
      <c r="CF595" s="162">
        <v>0.6</v>
      </c>
      <c r="CG595" s="142"/>
      <c r="CH595" s="155" t="s">
        <v>246</v>
      </c>
      <c r="CI595" s="156"/>
      <c r="CJ595" s="162">
        <v>0.6</v>
      </c>
      <c r="CK595" s="142"/>
      <c r="CL595" s="155" t="s">
        <v>246</v>
      </c>
      <c r="CM595" s="156"/>
      <c r="CN595" s="162">
        <v>0.6</v>
      </c>
      <c r="CO595" s="142"/>
      <c r="CP595" s="155" t="s">
        <v>246</v>
      </c>
      <c r="CQ595" s="156"/>
      <c r="CR595" s="162">
        <v>0.6</v>
      </c>
      <c r="CS595" s="142"/>
      <c r="CT595" s="155" t="s">
        <v>246</v>
      </c>
      <c r="CU595" s="156"/>
      <c r="CV595" s="162">
        <v>0.6</v>
      </c>
      <c r="CW595" s="142"/>
      <c r="CX595" s="155" t="s">
        <v>246</v>
      </c>
      <c r="CY595" s="156"/>
      <c r="CZ595" s="162">
        <v>0.6</v>
      </c>
      <c r="DA595" s="142"/>
      <c r="DB595" s="155" t="s">
        <v>246</v>
      </c>
      <c r="DC595" s="156"/>
      <c r="DD595" s="162">
        <v>0.6</v>
      </c>
      <c r="DE595" s="142"/>
      <c r="DF595" s="155" t="s">
        <v>246</v>
      </c>
      <c r="DG595" s="156"/>
      <c r="DH595" s="162">
        <v>0.6</v>
      </c>
      <c r="DI595" s="142"/>
      <c r="DJ595" s="155" t="s">
        <v>246</v>
      </c>
      <c r="DK595" s="156"/>
      <c r="DL595" s="162">
        <v>0.6</v>
      </c>
      <c r="DM595" s="142"/>
      <c r="DN595" s="155" t="s">
        <v>246</v>
      </c>
      <c r="DO595" s="156"/>
      <c r="DP595" s="162">
        <v>0.6</v>
      </c>
      <c r="DQ595" s="142"/>
      <c r="DR595" s="155" t="s">
        <v>246</v>
      </c>
      <c r="DS595" s="156"/>
      <c r="DT595" s="162">
        <v>0.6</v>
      </c>
      <c r="DU595" s="142"/>
      <c r="DV595" s="155" t="s">
        <v>246</v>
      </c>
      <c r="DW595" s="156"/>
      <c r="DX595" s="162">
        <v>0.6</v>
      </c>
      <c r="DY595" s="142"/>
      <c r="DZ595" s="155" t="s">
        <v>246</v>
      </c>
      <c r="EA595" s="156"/>
      <c r="EB595" s="162">
        <v>0.6</v>
      </c>
      <c r="EC595" s="142"/>
      <c r="ED595" s="155" t="s">
        <v>246</v>
      </c>
      <c r="EE595" s="156"/>
      <c r="EF595" s="162">
        <v>0.6</v>
      </c>
      <c r="EG595" s="142"/>
      <c r="EH595" s="155" t="s">
        <v>246</v>
      </c>
      <c r="EI595" s="156"/>
      <c r="EJ595" s="162">
        <v>0.6</v>
      </c>
      <c r="EK595" s="142"/>
      <c r="EL595" s="155" t="s">
        <v>246</v>
      </c>
      <c r="EM595" s="156"/>
      <c r="EN595" s="162">
        <v>0.6</v>
      </c>
      <c r="EO595" s="142"/>
      <c r="EP595" s="155" t="s">
        <v>246</v>
      </c>
      <c r="EQ595" s="156"/>
      <c r="ER595" s="162">
        <v>0.6</v>
      </c>
      <c r="ES595" s="142"/>
      <c r="ET595" s="155" t="s">
        <v>246</v>
      </c>
      <c r="EU595" s="156"/>
      <c r="EV595" s="162">
        <v>0.6</v>
      </c>
      <c r="EW595" s="142"/>
      <c r="EX595" s="155" t="s">
        <v>246</v>
      </c>
      <c r="EY595" s="156"/>
      <c r="EZ595" s="162">
        <v>0.6</v>
      </c>
      <c r="FA595" s="142"/>
      <c r="FB595" s="155" t="s">
        <v>246</v>
      </c>
      <c r="FC595" s="156"/>
      <c r="FD595" s="162">
        <v>0.6</v>
      </c>
      <c r="FE595" s="142"/>
      <c r="FF595" s="155" t="s">
        <v>246</v>
      </c>
      <c r="FG595" s="156"/>
      <c r="FH595" s="162">
        <v>0.6</v>
      </c>
      <c r="FI595" s="142"/>
      <c r="FJ595" s="155" t="s">
        <v>246</v>
      </c>
      <c r="FK595" s="156"/>
      <c r="FL595" s="162">
        <v>0.6</v>
      </c>
      <c r="FM595" s="142"/>
      <c r="FN595" s="155" t="s">
        <v>246</v>
      </c>
      <c r="FO595" s="156"/>
      <c r="FP595" s="162">
        <v>0.6</v>
      </c>
      <c r="FQ595" s="142"/>
      <c r="FR595" s="155" t="s">
        <v>246</v>
      </c>
      <c r="FS595" s="156"/>
      <c r="FT595" s="162">
        <v>0.6</v>
      </c>
      <c r="FU595" s="142"/>
      <c r="FV595" s="155" t="s">
        <v>246</v>
      </c>
      <c r="FW595" s="156"/>
      <c r="FX595" s="162">
        <v>0.6</v>
      </c>
      <c r="FY595" s="142"/>
      <c r="FZ595" s="155" t="s">
        <v>246</v>
      </c>
      <c r="GA595" s="156"/>
      <c r="GB595" s="162">
        <v>0.6</v>
      </c>
      <c r="GC595" s="142"/>
      <c r="GD595" s="155" t="s">
        <v>246</v>
      </c>
      <c r="GE595" s="156"/>
      <c r="GF595" s="162">
        <v>0.6</v>
      </c>
      <c r="GG595" s="142"/>
      <c r="GH595" s="155" t="s">
        <v>246</v>
      </c>
      <c r="GI595" s="156"/>
      <c r="GJ595" s="162">
        <v>0.6</v>
      </c>
      <c r="GK595" s="142"/>
      <c r="GL595" s="155" t="s">
        <v>246</v>
      </c>
      <c r="GM595" s="156"/>
      <c r="GN595" s="162">
        <v>0.6</v>
      </c>
      <c r="GO595" s="142"/>
      <c r="GP595" s="155" t="s">
        <v>246</v>
      </c>
      <c r="GQ595" s="156"/>
      <c r="GR595" s="162">
        <v>0.6</v>
      </c>
      <c r="GS595" s="142"/>
      <c r="GT595" s="155" t="s">
        <v>246</v>
      </c>
      <c r="GU595" s="156"/>
      <c r="GV595" s="162">
        <v>0.6</v>
      </c>
      <c r="GW595" s="142"/>
      <c r="GX595" s="155" t="s">
        <v>246</v>
      </c>
      <c r="GY595" s="156"/>
      <c r="GZ595" s="162">
        <v>0.6</v>
      </c>
      <c r="HA595" s="142"/>
      <c r="HB595" s="155" t="s">
        <v>246</v>
      </c>
      <c r="HC595" s="156"/>
      <c r="HD595" s="162">
        <v>0.6</v>
      </c>
      <c r="HE595" s="142"/>
      <c r="HF595" s="155" t="s">
        <v>246</v>
      </c>
      <c r="HG595" s="156"/>
      <c r="HH595" s="162">
        <v>0.6</v>
      </c>
      <c r="HI595" s="142"/>
      <c r="HJ595" s="155" t="s">
        <v>246</v>
      </c>
      <c r="HK595" s="156"/>
      <c r="HL595" s="162">
        <v>0.6</v>
      </c>
      <c r="HM595" s="142"/>
      <c r="HN595" s="155" t="s">
        <v>246</v>
      </c>
      <c r="HO595" s="156"/>
      <c r="HP595" s="162">
        <v>0.6</v>
      </c>
      <c r="HQ595" s="142"/>
      <c r="HR595" s="155" t="s">
        <v>246</v>
      </c>
      <c r="HS595" s="156"/>
      <c r="HT595" s="162">
        <v>0.6</v>
      </c>
      <c r="HU595" s="142"/>
      <c r="HV595" s="155" t="s">
        <v>246</v>
      </c>
      <c r="HW595" s="156"/>
      <c r="HX595" s="162">
        <v>0.6</v>
      </c>
      <c r="HY595" s="142"/>
      <c r="HZ595" s="155" t="s">
        <v>246</v>
      </c>
      <c r="IA595" s="156"/>
      <c r="IB595" s="162">
        <v>0.6</v>
      </c>
      <c r="IC595" s="142"/>
      <c r="ID595" s="155" t="s">
        <v>246</v>
      </c>
      <c r="IE595" s="156"/>
      <c r="IF595" s="162">
        <v>0.6</v>
      </c>
      <c r="IG595" s="142"/>
      <c r="IH595" s="155" t="s">
        <v>246</v>
      </c>
      <c r="II595" s="156"/>
      <c r="IJ595" s="162">
        <v>0.6</v>
      </c>
      <c r="IK595" s="142"/>
      <c r="IL595" s="155" t="s">
        <v>246</v>
      </c>
      <c r="IM595" s="156"/>
      <c r="IN595" s="162">
        <v>0.6</v>
      </c>
      <c r="IO595" s="142"/>
      <c r="IP595" s="155" t="s">
        <v>246</v>
      </c>
      <c r="IQ595" s="156"/>
    </row>
    <row r="596" spans="2:251" ht="23.5" customHeight="1" x14ac:dyDescent="0.4">
      <c r="B596" s="204"/>
      <c r="C596" s="205"/>
      <c r="D596" s="137"/>
      <c r="E596" s="138"/>
      <c r="F596" s="145"/>
      <c r="G596" s="146"/>
      <c r="H596" s="137"/>
      <c r="I596" s="138"/>
      <c r="J596" s="145"/>
      <c r="K596" s="146"/>
      <c r="L596" s="137"/>
      <c r="M596" s="138"/>
      <c r="N596" s="145"/>
      <c r="O596" s="146"/>
      <c r="P596" s="137"/>
      <c r="Q596" s="138"/>
      <c r="R596" s="145"/>
      <c r="S596" s="146"/>
      <c r="T596" s="137"/>
      <c r="U596" s="138"/>
      <c r="V596" s="145"/>
      <c r="W596" s="146"/>
      <c r="X596" s="137"/>
      <c r="Y596" s="138"/>
      <c r="Z596" s="145"/>
      <c r="AA596" s="146"/>
      <c r="AB596" s="137"/>
      <c r="AC596" s="138"/>
      <c r="AD596" s="145"/>
      <c r="AE596" s="146"/>
      <c r="AF596" s="137"/>
      <c r="AG596" s="138"/>
      <c r="AH596" s="145"/>
      <c r="AI596" s="146"/>
      <c r="AJ596" s="137"/>
      <c r="AK596" s="138"/>
      <c r="AL596" s="145"/>
      <c r="AM596" s="146"/>
      <c r="AN596" s="137"/>
      <c r="AO596" s="138"/>
      <c r="AP596" s="145"/>
      <c r="AQ596" s="146"/>
      <c r="AR596" s="137"/>
      <c r="AS596" s="138"/>
      <c r="AT596" s="145"/>
      <c r="AU596" s="146"/>
      <c r="AV596" s="137"/>
      <c r="AW596" s="138"/>
      <c r="AX596" s="145"/>
      <c r="AY596" s="146"/>
      <c r="AZ596" s="137"/>
      <c r="BA596" s="138"/>
      <c r="BB596" s="145"/>
      <c r="BC596" s="146"/>
      <c r="BD596" s="225"/>
      <c r="BE596" s="226"/>
      <c r="BF596" s="227"/>
      <c r="BG596" s="228"/>
      <c r="BH596" s="225"/>
      <c r="BI596" s="226"/>
      <c r="BJ596" s="227"/>
      <c r="BK596" s="228"/>
      <c r="BL596" s="137">
        <f t="shared" ref="BL596" si="335">6.15</f>
        <v>6.15</v>
      </c>
      <c r="BM596" s="138"/>
      <c r="BN596" s="139" t="s">
        <v>134</v>
      </c>
      <c r="BO596" s="140"/>
      <c r="BP596" s="137">
        <v>6.1000000000000005</v>
      </c>
      <c r="BQ596" s="138"/>
      <c r="BR596" s="139" t="s">
        <v>134</v>
      </c>
      <c r="BS596" s="140"/>
      <c r="BT596" s="137">
        <v>6.1000000000000005</v>
      </c>
      <c r="BU596" s="138"/>
      <c r="BV596" s="139" t="s">
        <v>134</v>
      </c>
      <c r="BW596" s="140"/>
      <c r="BX596" s="137">
        <v>6.1000000000000005</v>
      </c>
      <c r="BY596" s="138"/>
      <c r="BZ596" s="139" t="s">
        <v>134</v>
      </c>
      <c r="CA596" s="140"/>
      <c r="CB596" s="137">
        <v>6.1000000000000005</v>
      </c>
      <c r="CC596" s="138"/>
      <c r="CD596" s="139" t="s">
        <v>134</v>
      </c>
      <c r="CE596" s="140"/>
      <c r="CF596" s="137">
        <v>6.1000000000000005</v>
      </c>
      <c r="CG596" s="138"/>
      <c r="CH596" s="139" t="s">
        <v>134</v>
      </c>
      <c r="CI596" s="140"/>
      <c r="CJ596" s="137">
        <v>6.1000000000000005</v>
      </c>
      <c r="CK596" s="138"/>
      <c r="CL596" s="139" t="s">
        <v>134</v>
      </c>
      <c r="CM596" s="140"/>
      <c r="CN596" s="137">
        <v>6.1000000000000005</v>
      </c>
      <c r="CO596" s="138"/>
      <c r="CP596" s="139" t="s">
        <v>134</v>
      </c>
      <c r="CQ596" s="140"/>
      <c r="CR596" s="137">
        <v>6.1000000000000005</v>
      </c>
      <c r="CS596" s="138"/>
      <c r="CT596" s="139" t="s">
        <v>134</v>
      </c>
      <c r="CU596" s="140"/>
      <c r="CV596" s="137">
        <v>6.1000000000000005</v>
      </c>
      <c r="CW596" s="138"/>
      <c r="CX596" s="139" t="s">
        <v>134</v>
      </c>
      <c r="CY596" s="140"/>
      <c r="CZ596" s="137">
        <v>10.220000000000001</v>
      </c>
      <c r="DA596" s="138"/>
      <c r="DB596" s="139" t="s">
        <v>134</v>
      </c>
      <c r="DC596" s="140"/>
      <c r="DD596" s="137">
        <v>10.220000000000001</v>
      </c>
      <c r="DE596" s="138"/>
      <c r="DF596" s="139" t="s">
        <v>134</v>
      </c>
      <c r="DG596" s="140"/>
      <c r="DH596" s="137">
        <v>10.220000000000001</v>
      </c>
      <c r="DI596" s="138"/>
      <c r="DJ596" s="139" t="s">
        <v>134</v>
      </c>
      <c r="DK596" s="140"/>
      <c r="DL596" s="137">
        <v>10.220000000000001</v>
      </c>
      <c r="DM596" s="138"/>
      <c r="DN596" s="139" t="s">
        <v>134</v>
      </c>
      <c r="DO596" s="140"/>
      <c r="DP596" s="137">
        <v>10.220000000000001</v>
      </c>
      <c r="DQ596" s="138"/>
      <c r="DR596" s="139" t="s">
        <v>134</v>
      </c>
      <c r="DS596" s="140"/>
      <c r="DT596" s="137">
        <v>10.220000000000001</v>
      </c>
      <c r="DU596" s="138"/>
      <c r="DV596" s="139" t="s">
        <v>134</v>
      </c>
      <c r="DW596" s="140"/>
      <c r="DX596" s="137">
        <v>10.220000000000001</v>
      </c>
      <c r="DY596" s="138"/>
      <c r="DZ596" s="139" t="s">
        <v>134</v>
      </c>
      <c r="EA596" s="140"/>
      <c r="EB596" s="137">
        <v>10.220000000000001</v>
      </c>
      <c r="EC596" s="138"/>
      <c r="ED596" s="139" t="s">
        <v>134</v>
      </c>
      <c r="EE596" s="140"/>
      <c r="EF596" s="137">
        <v>10.220000000000001</v>
      </c>
      <c r="EG596" s="138"/>
      <c r="EH596" s="139" t="s">
        <v>134</v>
      </c>
      <c r="EI596" s="140"/>
      <c r="EJ596" s="137">
        <v>10.220000000000001</v>
      </c>
      <c r="EK596" s="138"/>
      <c r="EL596" s="139" t="s">
        <v>134</v>
      </c>
      <c r="EM596" s="140"/>
      <c r="EN596" s="137">
        <v>10.220000000000001</v>
      </c>
      <c r="EO596" s="138"/>
      <c r="EP596" s="139" t="s">
        <v>134</v>
      </c>
      <c r="EQ596" s="140"/>
      <c r="ER596" s="137">
        <v>10.220000000000001</v>
      </c>
      <c r="ES596" s="138"/>
      <c r="ET596" s="139" t="s">
        <v>134</v>
      </c>
      <c r="EU596" s="140"/>
      <c r="EV596" s="137">
        <v>10.220000000000001</v>
      </c>
      <c r="EW596" s="138"/>
      <c r="EX596" s="139" t="s">
        <v>134</v>
      </c>
      <c r="EY596" s="140"/>
      <c r="EZ596" s="137">
        <v>10.220000000000001</v>
      </c>
      <c r="FA596" s="138"/>
      <c r="FB596" s="139" t="s">
        <v>134</v>
      </c>
      <c r="FC596" s="140"/>
      <c r="FD596" s="137">
        <v>14.35</v>
      </c>
      <c r="FE596" s="138"/>
      <c r="FF596" s="139" t="s">
        <v>134</v>
      </c>
      <c r="FG596" s="140"/>
      <c r="FH596" s="137">
        <v>14.35</v>
      </c>
      <c r="FI596" s="138"/>
      <c r="FJ596" s="139" t="s">
        <v>134</v>
      </c>
      <c r="FK596" s="140"/>
      <c r="FL596" s="137">
        <v>14.35</v>
      </c>
      <c r="FM596" s="138"/>
      <c r="FN596" s="139" t="s">
        <v>134</v>
      </c>
      <c r="FO596" s="140"/>
      <c r="FP596" s="137">
        <v>14.299999999999999</v>
      </c>
      <c r="FQ596" s="138"/>
      <c r="FR596" s="139" t="s">
        <v>134</v>
      </c>
      <c r="FS596" s="140"/>
      <c r="FT596" s="137">
        <v>14.299999999999999</v>
      </c>
      <c r="FU596" s="138"/>
      <c r="FV596" s="139" t="s">
        <v>134</v>
      </c>
      <c r="FW596" s="140"/>
      <c r="FX596" s="137">
        <v>14.299999999999999</v>
      </c>
      <c r="FY596" s="138"/>
      <c r="FZ596" s="139" t="s">
        <v>134</v>
      </c>
      <c r="GA596" s="140"/>
      <c r="GB596" s="137">
        <v>14.299999999999999</v>
      </c>
      <c r="GC596" s="138"/>
      <c r="GD596" s="139" t="s">
        <v>134</v>
      </c>
      <c r="GE596" s="140"/>
      <c r="GF596" s="137">
        <v>14.299999999999999</v>
      </c>
      <c r="GG596" s="138"/>
      <c r="GH596" s="139" t="s">
        <v>134</v>
      </c>
      <c r="GI596" s="140"/>
      <c r="GJ596" s="137">
        <v>14.299999999999999</v>
      </c>
      <c r="GK596" s="138"/>
      <c r="GL596" s="139" t="s">
        <v>134</v>
      </c>
      <c r="GM596" s="140"/>
      <c r="GN596" s="137">
        <v>14.299999999999999</v>
      </c>
      <c r="GO596" s="138"/>
      <c r="GP596" s="139" t="s">
        <v>134</v>
      </c>
      <c r="GQ596" s="140"/>
      <c r="GR596" s="137">
        <v>14.299999999999999</v>
      </c>
      <c r="GS596" s="138"/>
      <c r="GT596" s="139" t="s">
        <v>134</v>
      </c>
      <c r="GU596" s="140"/>
      <c r="GV596" s="137">
        <v>14.299999999999999</v>
      </c>
      <c r="GW596" s="138"/>
      <c r="GX596" s="139" t="s">
        <v>134</v>
      </c>
      <c r="GY596" s="140"/>
      <c r="GZ596" s="137">
        <v>14.299999999999999</v>
      </c>
      <c r="HA596" s="138"/>
      <c r="HB596" s="139" t="s">
        <v>134</v>
      </c>
      <c r="HC596" s="140"/>
      <c r="HD596" s="137">
        <v>14.299999999999999</v>
      </c>
      <c r="HE596" s="138"/>
      <c r="HF596" s="139" t="s">
        <v>134</v>
      </c>
      <c r="HG596" s="140"/>
      <c r="HH596" s="137">
        <v>14.299999999999999</v>
      </c>
      <c r="HI596" s="138"/>
      <c r="HJ596" s="139" t="s">
        <v>134</v>
      </c>
      <c r="HK596" s="140"/>
      <c r="HL596" s="137">
        <v>14.299999999999999</v>
      </c>
      <c r="HM596" s="138"/>
      <c r="HN596" s="139" t="s">
        <v>134</v>
      </c>
      <c r="HO596" s="140"/>
      <c r="HP596" s="137">
        <v>14.299999999999999</v>
      </c>
      <c r="HQ596" s="138"/>
      <c r="HR596" s="139" t="s">
        <v>134</v>
      </c>
      <c r="HS596" s="140"/>
      <c r="HT596" s="137">
        <v>14.299999999999999</v>
      </c>
      <c r="HU596" s="138"/>
      <c r="HV596" s="139" t="s">
        <v>134</v>
      </c>
      <c r="HW596" s="140"/>
      <c r="HX596" s="137">
        <v>14.299999999999999</v>
      </c>
      <c r="HY596" s="138"/>
      <c r="HZ596" s="139" t="s">
        <v>134</v>
      </c>
      <c r="IA596" s="140"/>
      <c r="IB596" s="137">
        <v>14.299999999999999</v>
      </c>
      <c r="IC596" s="138"/>
      <c r="ID596" s="139" t="s">
        <v>134</v>
      </c>
      <c r="IE596" s="140"/>
      <c r="IF596" s="137">
        <v>14.299999999999999</v>
      </c>
      <c r="IG596" s="138"/>
      <c r="IH596" s="139" t="s">
        <v>134</v>
      </c>
      <c r="II596" s="140"/>
      <c r="IJ596" s="137">
        <v>14.299999999999999</v>
      </c>
      <c r="IK596" s="138"/>
      <c r="IL596" s="139" t="s">
        <v>134</v>
      </c>
      <c r="IM596" s="140"/>
      <c r="IN596" s="137">
        <v>14.299999999999999</v>
      </c>
      <c r="IO596" s="138"/>
      <c r="IP596" s="139" t="s">
        <v>134</v>
      </c>
      <c r="IQ596" s="140"/>
    </row>
    <row r="597" spans="2:251" ht="23.5" customHeight="1" x14ac:dyDescent="0.4">
      <c r="B597" s="208" t="s">
        <v>156</v>
      </c>
      <c r="C597" s="209"/>
      <c r="D597" s="163" t="s">
        <v>8</v>
      </c>
      <c r="E597" s="158"/>
      <c r="F597" s="206" t="s">
        <v>8</v>
      </c>
      <c r="G597" s="207"/>
      <c r="H597" s="163" t="s">
        <v>8</v>
      </c>
      <c r="I597" s="158"/>
      <c r="J597" s="206" t="s">
        <v>8</v>
      </c>
      <c r="K597" s="207"/>
      <c r="L597" s="163" t="s">
        <v>8</v>
      </c>
      <c r="M597" s="158"/>
      <c r="N597" s="206" t="s">
        <v>8</v>
      </c>
      <c r="O597" s="207"/>
      <c r="P597" s="163" t="s">
        <v>8</v>
      </c>
      <c r="Q597" s="158"/>
      <c r="R597" s="206" t="s">
        <v>8</v>
      </c>
      <c r="S597" s="207"/>
      <c r="T597" s="163" t="s">
        <v>8</v>
      </c>
      <c r="U597" s="158"/>
      <c r="V597" s="206" t="s">
        <v>8</v>
      </c>
      <c r="W597" s="207"/>
      <c r="X597" s="163" t="s">
        <v>8</v>
      </c>
      <c r="Y597" s="158"/>
      <c r="Z597" s="206" t="s">
        <v>8</v>
      </c>
      <c r="AA597" s="207"/>
      <c r="AB597" s="163" t="s">
        <v>8</v>
      </c>
      <c r="AC597" s="158"/>
      <c r="AD597" s="206" t="s">
        <v>8</v>
      </c>
      <c r="AE597" s="207"/>
      <c r="AF597" s="163" t="s">
        <v>8</v>
      </c>
      <c r="AG597" s="158"/>
      <c r="AH597" s="206" t="s">
        <v>8</v>
      </c>
      <c r="AI597" s="207"/>
      <c r="AJ597" s="163" t="s">
        <v>8</v>
      </c>
      <c r="AK597" s="158"/>
      <c r="AL597" s="206" t="s">
        <v>8</v>
      </c>
      <c r="AM597" s="207"/>
      <c r="AN597" s="163" t="s">
        <v>8</v>
      </c>
      <c r="AO597" s="158"/>
      <c r="AP597" s="206" t="s">
        <v>8</v>
      </c>
      <c r="AQ597" s="207"/>
      <c r="AR597" s="163" t="s">
        <v>8</v>
      </c>
      <c r="AS597" s="158"/>
      <c r="AT597" s="206" t="s">
        <v>8</v>
      </c>
      <c r="AU597" s="207"/>
      <c r="AV597" s="163" t="s">
        <v>8</v>
      </c>
      <c r="AW597" s="158"/>
      <c r="AX597" s="206" t="s">
        <v>8</v>
      </c>
      <c r="AY597" s="207"/>
      <c r="AZ597" s="163" t="s">
        <v>8</v>
      </c>
      <c r="BA597" s="158"/>
      <c r="BB597" s="206" t="s">
        <v>8</v>
      </c>
      <c r="BC597" s="207"/>
      <c r="BD597" s="163" t="s">
        <v>8</v>
      </c>
      <c r="BE597" s="158"/>
      <c r="BF597" s="206" t="s">
        <v>8</v>
      </c>
      <c r="BG597" s="207"/>
      <c r="BH597" s="163" t="s">
        <v>8</v>
      </c>
      <c r="BI597" s="158"/>
      <c r="BJ597" s="206" t="s">
        <v>8</v>
      </c>
      <c r="BK597" s="207"/>
      <c r="BL597" s="163" t="s">
        <v>8</v>
      </c>
      <c r="BM597" s="158"/>
      <c r="BN597" s="206" t="s">
        <v>8</v>
      </c>
      <c r="BO597" s="207"/>
      <c r="BP597" s="163" t="s">
        <v>8</v>
      </c>
      <c r="BQ597" s="158"/>
      <c r="BR597" s="206" t="s">
        <v>8</v>
      </c>
      <c r="BS597" s="207"/>
      <c r="BT597" s="163" t="s">
        <v>8</v>
      </c>
      <c r="BU597" s="158"/>
      <c r="BV597" s="206" t="s">
        <v>8</v>
      </c>
      <c r="BW597" s="207"/>
      <c r="BX597" s="163" t="s">
        <v>8</v>
      </c>
      <c r="BY597" s="158"/>
      <c r="BZ597" s="206" t="s">
        <v>8</v>
      </c>
      <c r="CA597" s="207"/>
      <c r="CB597" s="163" t="s">
        <v>8</v>
      </c>
      <c r="CC597" s="158"/>
      <c r="CD597" s="206" t="s">
        <v>8</v>
      </c>
      <c r="CE597" s="207"/>
      <c r="CF597" s="163" t="s">
        <v>8</v>
      </c>
      <c r="CG597" s="158"/>
      <c r="CH597" s="206" t="s">
        <v>8</v>
      </c>
      <c r="CI597" s="207"/>
      <c r="CJ597" s="163" t="s">
        <v>8</v>
      </c>
      <c r="CK597" s="158"/>
      <c r="CL597" s="206" t="s">
        <v>8</v>
      </c>
      <c r="CM597" s="207"/>
      <c r="CN597" s="163" t="s">
        <v>8</v>
      </c>
      <c r="CO597" s="158"/>
      <c r="CP597" s="206" t="s">
        <v>8</v>
      </c>
      <c r="CQ597" s="207"/>
      <c r="CR597" s="163" t="s">
        <v>8</v>
      </c>
      <c r="CS597" s="158"/>
      <c r="CT597" s="206" t="s">
        <v>8</v>
      </c>
      <c r="CU597" s="207"/>
      <c r="CV597" s="157">
        <v>0.6</v>
      </c>
      <c r="CW597" s="158"/>
      <c r="CX597" s="159" t="s">
        <v>246</v>
      </c>
      <c r="CY597" s="160"/>
      <c r="CZ597" s="157">
        <v>0.6</v>
      </c>
      <c r="DA597" s="158"/>
      <c r="DB597" s="159" t="s">
        <v>246</v>
      </c>
      <c r="DC597" s="160"/>
      <c r="DD597" s="157">
        <v>0.6</v>
      </c>
      <c r="DE597" s="158"/>
      <c r="DF597" s="159" t="s">
        <v>246</v>
      </c>
      <c r="DG597" s="160"/>
      <c r="DH597" s="157">
        <v>0.6</v>
      </c>
      <c r="DI597" s="158"/>
      <c r="DJ597" s="159" t="s">
        <v>246</v>
      </c>
      <c r="DK597" s="160"/>
      <c r="DL597" s="157">
        <v>0.6</v>
      </c>
      <c r="DM597" s="158"/>
      <c r="DN597" s="159" t="s">
        <v>246</v>
      </c>
      <c r="DO597" s="160"/>
      <c r="DP597" s="157">
        <v>0.6</v>
      </c>
      <c r="DQ597" s="158"/>
      <c r="DR597" s="159" t="s">
        <v>246</v>
      </c>
      <c r="DS597" s="160"/>
      <c r="DT597" s="157">
        <v>0.6</v>
      </c>
      <c r="DU597" s="158"/>
      <c r="DV597" s="159" t="s">
        <v>246</v>
      </c>
      <c r="DW597" s="160"/>
      <c r="DX597" s="157">
        <v>0.6</v>
      </c>
      <c r="DY597" s="158"/>
      <c r="DZ597" s="159" t="s">
        <v>246</v>
      </c>
      <c r="EA597" s="160"/>
      <c r="EB597" s="157">
        <v>0.6</v>
      </c>
      <c r="EC597" s="158"/>
      <c r="ED597" s="159" t="s">
        <v>246</v>
      </c>
      <c r="EE597" s="160"/>
      <c r="EF597" s="157">
        <v>0.6</v>
      </c>
      <c r="EG597" s="158"/>
      <c r="EH597" s="159" t="s">
        <v>246</v>
      </c>
      <c r="EI597" s="160"/>
      <c r="EJ597" s="157">
        <v>0.6</v>
      </c>
      <c r="EK597" s="158"/>
      <c r="EL597" s="159" t="s">
        <v>246</v>
      </c>
      <c r="EM597" s="160"/>
      <c r="EN597" s="157">
        <v>0.6</v>
      </c>
      <c r="EO597" s="158"/>
      <c r="EP597" s="159" t="s">
        <v>246</v>
      </c>
      <c r="EQ597" s="160"/>
      <c r="ER597" s="157">
        <v>0.6</v>
      </c>
      <c r="ES597" s="158"/>
      <c r="ET597" s="159" t="s">
        <v>246</v>
      </c>
      <c r="EU597" s="160"/>
      <c r="EV597" s="157">
        <v>0.6</v>
      </c>
      <c r="EW597" s="158"/>
      <c r="EX597" s="159" t="s">
        <v>246</v>
      </c>
      <c r="EY597" s="160"/>
      <c r="EZ597" s="157">
        <v>0.6</v>
      </c>
      <c r="FA597" s="158"/>
      <c r="FB597" s="159" t="s">
        <v>246</v>
      </c>
      <c r="FC597" s="160"/>
      <c r="FD597" s="157">
        <v>0.6</v>
      </c>
      <c r="FE597" s="158"/>
      <c r="FF597" s="159" t="s">
        <v>246</v>
      </c>
      <c r="FG597" s="160"/>
      <c r="FH597" s="157">
        <v>0.6</v>
      </c>
      <c r="FI597" s="158"/>
      <c r="FJ597" s="159" t="s">
        <v>246</v>
      </c>
      <c r="FK597" s="160"/>
      <c r="FL597" s="157">
        <v>0.6</v>
      </c>
      <c r="FM597" s="158"/>
      <c r="FN597" s="159" t="s">
        <v>246</v>
      </c>
      <c r="FO597" s="160"/>
      <c r="FP597" s="157">
        <v>0.6</v>
      </c>
      <c r="FQ597" s="158"/>
      <c r="FR597" s="159" t="s">
        <v>246</v>
      </c>
      <c r="FS597" s="160"/>
      <c r="FT597" s="157">
        <v>0.6</v>
      </c>
      <c r="FU597" s="158"/>
      <c r="FV597" s="159" t="s">
        <v>246</v>
      </c>
      <c r="FW597" s="160"/>
      <c r="FX597" s="157">
        <v>0.6</v>
      </c>
      <c r="FY597" s="158"/>
      <c r="FZ597" s="159" t="s">
        <v>246</v>
      </c>
      <c r="GA597" s="160"/>
      <c r="GB597" s="157">
        <v>0.6</v>
      </c>
      <c r="GC597" s="158"/>
      <c r="GD597" s="159" t="s">
        <v>246</v>
      </c>
      <c r="GE597" s="160"/>
      <c r="GF597" s="157">
        <v>0.6</v>
      </c>
      <c r="GG597" s="158"/>
      <c r="GH597" s="159" t="s">
        <v>246</v>
      </c>
      <c r="GI597" s="160"/>
      <c r="GJ597" s="157">
        <v>0.6</v>
      </c>
      <c r="GK597" s="158"/>
      <c r="GL597" s="159" t="s">
        <v>246</v>
      </c>
      <c r="GM597" s="160"/>
      <c r="GN597" s="157">
        <v>0.6</v>
      </c>
      <c r="GO597" s="158"/>
      <c r="GP597" s="159" t="s">
        <v>246</v>
      </c>
      <c r="GQ597" s="160"/>
      <c r="GR597" s="157">
        <v>0.6</v>
      </c>
      <c r="GS597" s="158"/>
      <c r="GT597" s="159" t="s">
        <v>246</v>
      </c>
      <c r="GU597" s="160"/>
      <c r="GV597" s="157">
        <v>0.6</v>
      </c>
      <c r="GW597" s="158"/>
      <c r="GX597" s="159" t="s">
        <v>246</v>
      </c>
      <c r="GY597" s="160"/>
      <c r="GZ597" s="157">
        <v>0.6</v>
      </c>
      <c r="HA597" s="158"/>
      <c r="HB597" s="159" t="s">
        <v>246</v>
      </c>
      <c r="HC597" s="160"/>
      <c r="HD597" s="157">
        <v>0.6</v>
      </c>
      <c r="HE597" s="158"/>
      <c r="HF597" s="159" t="s">
        <v>246</v>
      </c>
      <c r="HG597" s="160"/>
      <c r="HH597" s="157">
        <v>0.6</v>
      </c>
      <c r="HI597" s="158"/>
      <c r="HJ597" s="159" t="s">
        <v>246</v>
      </c>
      <c r="HK597" s="160"/>
      <c r="HL597" s="157">
        <v>0.6</v>
      </c>
      <c r="HM597" s="158"/>
      <c r="HN597" s="159" t="s">
        <v>246</v>
      </c>
      <c r="HO597" s="160"/>
      <c r="HP597" s="157">
        <v>0.6</v>
      </c>
      <c r="HQ597" s="158"/>
      <c r="HR597" s="159" t="s">
        <v>246</v>
      </c>
      <c r="HS597" s="160"/>
      <c r="HT597" s="157">
        <v>0.6</v>
      </c>
      <c r="HU597" s="158"/>
      <c r="HV597" s="159" t="s">
        <v>246</v>
      </c>
      <c r="HW597" s="160"/>
      <c r="HX597" s="157">
        <v>0.6</v>
      </c>
      <c r="HY597" s="158"/>
      <c r="HZ597" s="159" t="s">
        <v>246</v>
      </c>
      <c r="IA597" s="160"/>
      <c r="IB597" s="157">
        <v>0.6</v>
      </c>
      <c r="IC597" s="158"/>
      <c r="ID597" s="159" t="s">
        <v>246</v>
      </c>
      <c r="IE597" s="160"/>
      <c r="IF597" s="157">
        <v>0.6</v>
      </c>
      <c r="IG597" s="158"/>
      <c r="IH597" s="159" t="s">
        <v>246</v>
      </c>
      <c r="II597" s="160"/>
      <c r="IJ597" s="157">
        <v>0.6</v>
      </c>
      <c r="IK597" s="158"/>
      <c r="IL597" s="159" t="s">
        <v>246</v>
      </c>
      <c r="IM597" s="160"/>
      <c r="IN597" s="157">
        <v>0.6</v>
      </c>
      <c r="IO597" s="158"/>
      <c r="IP597" s="159" t="s">
        <v>246</v>
      </c>
      <c r="IQ597" s="160"/>
    </row>
    <row r="598" spans="2:251" ht="23.5" customHeight="1" x14ac:dyDescent="0.4">
      <c r="B598" s="234"/>
      <c r="C598" s="235"/>
      <c r="D598" s="137"/>
      <c r="E598" s="138"/>
      <c r="F598" s="145"/>
      <c r="G598" s="146"/>
      <c r="H598" s="137"/>
      <c r="I598" s="138"/>
      <c r="J598" s="145"/>
      <c r="K598" s="146"/>
      <c r="L598" s="137"/>
      <c r="M598" s="138"/>
      <c r="N598" s="145"/>
      <c r="O598" s="146"/>
      <c r="P598" s="137"/>
      <c r="Q598" s="138"/>
      <c r="R598" s="145"/>
      <c r="S598" s="146"/>
      <c r="T598" s="137"/>
      <c r="U598" s="138"/>
      <c r="V598" s="145"/>
      <c r="W598" s="146"/>
      <c r="X598" s="137"/>
      <c r="Y598" s="138"/>
      <c r="Z598" s="145"/>
      <c r="AA598" s="146"/>
      <c r="AB598" s="137"/>
      <c r="AC598" s="138"/>
      <c r="AD598" s="145"/>
      <c r="AE598" s="146"/>
      <c r="AF598" s="137"/>
      <c r="AG598" s="138"/>
      <c r="AH598" s="145"/>
      <c r="AI598" s="146"/>
      <c r="AJ598" s="137"/>
      <c r="AK598" s="138"/>
      <c r="AL598" s="145"/>
      <c r="AM598" s="146"/>
      <c r="AN598" s="137"/>
      <c r="AO598" s="138"/>
      <c r="AP598" s="145"/>
      <c r="AQ598" s="146"/>
      <c r="AR598" s="137"/>
      <c r="AS598" s="138"/>
      <c r="AT598" s="145"/>
      <c r="AU598" s="146"/>
      <c r="AV598" s="137"/>
      <c r="AW598" s="138"/>
      <c r="AX598" s="145"/>
      <c r="AY598" s="146"/>
      <c r="AZ598" s="137"/>
      <c r="BA598" s="138"/>
      <c r="BB598" s="145"/>
      <c r="BC598" s="146"/>
      <c r="BD598" s="137"/>
      <c r="BE598" s="138"/>
      <c r="BF598" s="145"/>
      <c r="BG598" s="146"/>
      <c r="BH598" s="137"/>
      <c r="BI598" s="138"/>
      <c r="BJ598" s="145"/>
      <c r="BK598" s="146"/>
      <c r="BL598" s="137"/>
      <c r="BM598" s="138"/>
      <c r="BN598" s="145"/>
      <c r="BO598" s="146"/>
      <c r="BP598" s="137"/>
      <c r="BQ598" s="138"/>
      <c r="BR598" s="145"/>
      <c r="BS598" s="146"/>
      <c r="BT598" s="137"/>
      <c r="BU598" s="138"/>
      <c r="BV598" s="145"/>
      <c r="BW598" s="146"/>
      <c r="BX598" s="137"/>
      <c r="BY598" s="138"/>
      <c r="BZ598" s="145"/>
      <c r="CA598" s="146"/>
      <c r="CB598" s="137"/>
      <c r="CC598" s="138"/>
      <c r="CD598" s="145"/>
      <c r="CE598" s="146"/>
      <c r="CF598" s="137"/>
      <c r="CG598" s="138"/>
      <c r="CH598" s="145"/>
      <c r="CI598" s="146"/>
      <c r="CJ598" s="137"/>
      <c r="CK598" s="138"/>
      <c r="CL598" s="145"/>
      <c r="CM598" s="146"/>
      <c r="CN598" s="137"/>
      <c r="CO598" s="138"/>
      <c r="CP598" s="145"/>
      <c r="CQ598" s="146"/>
      <c r="CR598" s="137"/>
      <c r="CS598" s="138"/>
      <c r="CT598" s="145"/>
      <c r="CU598" s="146"/>
      <c r="CV598" s="161">
        <v>6.1000000000000005</v>
      </c>
      <c r="CW598" s="138"/>
      <c r="CX598" s="139" t="s">
        <v>134</v>
      </c>
      <c r="CY598" s="140"/>
      <c r="CZ598" s="161">
        <v>10.220000000000001</v>
      </c>
      <c r="DA598" s="138"/>
      <c r="DB598" s="139" t="s">
        <v>134</v>
      </c>
      <c r="DC598" s="140"/>
      <c r="DD598" s="161">
        <v>10.220000000000001</v>
      </c>
      <c r="DE598" s="138"/>
      <c r="DF598" s="139" t="s">
        <v>134</v>
      </c>
      <c r="DG598" s="140"/>
      <c r="DH598" s="161">
        <v>10.220000000000001</v>
      </c>
      <c r="DI598" s="138"/>
      <c r="DJ598" s="139" t="s">
        <v>134</v>
      </c>
      <c r="DK598" s="140"/>
      <c r="DL598" s="161">
        <v>10.220000000000001</v>
      </c>
      <c r="DM598" s="138"/>
      <c r="DN598" s="139" t="s">
        <v>134</v>
      </c>
      <c r="DO598" s="140"/>
      <c r="DP598" s="161">
        <v>10.220000000000001</v>
      </c>
      <c r="DQ598" s="138"/>
      <c r="DR598" s="139" t="s">
        <v>134</v>
      </c>
      <c r="DS598" s="140"/>
      <c r="DT598" s="161">
        <v>10.220000000000001</v>
      </c>
      <c r="DU598" s="138"/>
      <c r="DV598" s="139" t="s">
        <v>134</v>
      </c>
      <c r="DW598" s="140"/>
      <c r="DX598" s="161">
        <v>10.220000000000001</v>
      </c>
      <c r="DY598" s="138"/>
      <c r="DZ598" s="139" t="s">
        <v>134</v>
      </c>
      <c r="EA598" s="140"/>
      <c r="EB598" s="161">
        <v>10.220000000000001</v>
      </c>
      <c r="EC598" s="138"/>
      <c r="ED598" s="139" t="s">
        <v>134</v>
      </c>
      <c r="EE598" s="140"/>
      <c r="EF598" s="161">
        <v>10.220000000000001</v>
      </c>
      <c r="EG598" s="138"/>
      <c r="EH598" s="139" t="s">
        <v>134</v>
      </c>
      <c r="EI598" s="140"/>
      <c r="EJ598" s="161">
        <v>10.220000000000001</v>
      </c>
      <c r="EK598" s="138"/>
      <c r="EL598" s="139" t="s">
        <v>134</v>
      </c>
      <c r="EM598" s="140"/>
      <c r="EN598" s="161">
        <v>10.220000000000001</v>
      </c>
      <c r="EO598" s="138"/>
      <c r="EP598" s="139" t="s">
        <v>134</v>
      </c>
      <c r="EQ598" s="140"/>
      <c r="ER598" s="161">
        <v>10.220000000000001</v>
      </c>
      <c r="ES598" s="138"/>
      <c r="ET598" s="139" t="s">
        <v>134</v>
      </c>
      <c r="EU598" s="140"/>
      <c r="EV598" s="161">
        <v>10.220000000000001</v>
      </c>
      <c r="EW598" s="138"/>
      <c r="EX598" s="139" t="s">
        <v>134</v>
      </c>
      <c r="EY598" s="140"/>
      <c r="EZ598" s="161">
        <v>10.220000000000001</v>
      </c>
      <c r="FA598" s="138"/>
      <c r="FB598" s="139" t="s">
        <v>134</v>
      </c>
      <c r="FC598" s="140"/>
      <c r="FD598" s="161">
        <v>14.35</v>
      </c>
      <c r="FE598" s="138"/>
      <c r="FF598" s="139" t="s">
        <v>134</v>
      </c>
      <c r="FG598" s="140"/>
      <c r="FH598" s="161">
        <v>14.35</v>
      </c>
      <c r="FI598" s="138"/>
      <c r="FJ598" s="139" t="s">
        <v>134</v>
      </c>
      <c r="FK598" s="140"/>
      <c r="FL598" s="161">
        <v>14.35</v>
      </c>
      <c r="FM598" s="138"/>
      <c r="FN598" s="139" t="s">
        <v>134</v>
      </c>
      <c r="FO598" s="140"/>
      <c r="FP598" s="161">
        <v>14.299999999999999</v>
      </c>
      <c r="FQ598" s="138"/>
      <c r="FR598" s="139" t="s">
        <v>134</v>
      </c>
      <c r="FS598" s="140"/>
      <c r="FT598" s="161">
        <v>14.299999999999999</v>
      </c>
      <c r="FU598" s="138"/>
      <c r="FV598" s="139" t="s">
        <v>134</v>
      </c>
      <c r="FW598" s="140"/>
      <c r="FX598" s="161">
        <v>14.299999999999999</v>
      </c>
      <c r="FY598" s="138"/>
      <c r="FZ598" s="139" t="s">
        <v>134</v>
      </c>
      <c r="GA598" s="140"/>
      <c r="GB598" s="161">
        <v>14.299999999999999</v>
      </c>
      <c r="GC598" s="138"/>
      <c r="GD598" s="139" t="s">
        <v>134</v>
      </c>
      <c r="GE598" s="140"/>
      <c r="GF598" s="161">
        <v>14.299999999999999</v>
      </c>
      <c r="GG598" s="138"/>
      <c r="GH598" s="139" t="s">
        <v>134</v>
      </c>
      <c r="GI598" s="140"/>
      <c r="GJ598" s="161">
        <v>14.299999999999999</v>
      </c>
      <c r="GK598" s="138"/>
      <c r="GL598" s="139" t="s">
        <v>134</v>
      </c>
      <c r="GM598" s="140"/>
      <c r="GN598" s="161">
        <v>14.299999999999999</v>
      </c>
      <c r="GO598" s="138"/>
      <c r="GP598" s="139" t="s">
        <v>134</v>
      </c>
      <c r="GQ598" s="140"/>
      <c r="GR598" s="161">
        <v>14.299999999999999</v>
      </c>
      <c r="GS598" s="138"/>
      <c r="GT598" s="139" t="s">
        <v>134</v>
      </c>
      <c r="GU598" s="140"/>
      <c r="GV598" s="161">
        <v>14.299999999999999</v>
      </c>
      <c r="GW598" s="138"/>
      <c r="GX598" s="139" t="s">
        <v>134</v>
      </c>
      <c r="GY598" s="140"/>
      <c r="GZ598" s="161">
        <v>14.299999999999999</v>
      </c>
      <c r="HA598" s="138"/>
      <c r="HB598" s="139" t="s">
        <v>134</v>
      </c>
      <c r="HC598" s="140"/>
      <c r="HD598" s="161">
        <v>14.299999999999999</v>
      </c>
      <c r="HE598" s="138"/>
      <c r="HF598" s="139" t="s">
        <v>134</v>
      </c>
      <c r="HG598" s="140"/>
      <c r="HH598" s="161">
        <v>14.299999999999999</v>
      </c>
      <c r="HI598" s="138"/>
      <c r="HJ598" s="139" t="s">
        <v>134</v>
      </c>
      <c r="HK598" s="140"/>
      <c r="HL598" s="161">
        <v>14.299999999999999</v>
      </c>
      <c r="HM598" s="138"/>
      <c r="HN598" s="139" t="s">
        <v>134</v>
      </c>
      <c r="HO598" s="140"/>
      <c r="HP598" s="161">
        <v>14.299999999999999</v>
      </c>
      <c r="HQ598" s="138"/>
      <c r="HR598" s="139" t="s">
        <v>134</v>
      </c>
      <c r="HS598" s="140"/>
      <c r="HT598" s="161">
        <v>14.299999999999999</v>
      </c>
      <c r="HU598" s="138"/>
      <c r="HV598" s="139" t="s">
        <v>134</v>
      </c>
      <c r="HW598" s="140"/>
      <c r="HX598" s="161">
        <v>14.299999999999999</v>
      </c>
      <c r="HY598" s="138"/>
      <c r="HZ598" s="139" t="s">
        <v>134</v>
      </c>
      <c r="IA598" s="140"/>
      <c r="IB598" s="161">
        <v>14.299999999999999</v>
      </c>
      <c r="IC598" s="138"/>
      <c r="ID598" s="139" t="s">
        <v>134</v>
      </c>
      <c r="IE598" s="140"/>
      <c r="IF598" s="161">
        <v>14.299999999999999</v>
      </c>
      <c r="IG598" s="138"/>
      <c r="IH598" s="139" t="s">
        <v>134</v>
      </c>
      <c r="II598" s="140"/>
      <c r="IJ598" s="161">
        <v>14.299999999999999</v>
      </c>
      <c r="IK598" s="138"/>
      <c r="IL598" s="139" t="s">
        <v>134</v>
      </c>
      <c r="IM598" s="140"/>
      <c r="IN598" s="161">
        <v>14.299999999999999</v>
      </c>
      <c r="IO598" s="138"/>
      <c r="IP598" s="139" t="s">
        <v>134</v>
      </c>
      <c r="IQ598" s="140"/>
    </row>
    <row r="599" spans="2:251" ht="23.5" customHeight="1" x14ac:dyDescent="0.4">
      <c r="B599" s="232" t="s">
        <v>272</v>
      </c>
      <c r="C599" s="233"/>
      <c r="D599" s="141" t="s">
        <v>8</v>
      </c>
      <c r="E599" s="142"/>
      <c r="F599" s="143" t="s">
        <v>8</v>
      </c>
      <c r="G599" s="144"/>
      <c r="H599" s="141" t="s">
        <v>8</v>
      </c>
      <c r="I599" s="142"/>
      <c r="J599" s="143" t="s">
        <v>8</v>
      </c>
      <c r="K599" s="144"/>
      <c r="L599" s="141" t="s">
        <v>8</v>
      </c>
      <c r="M599" s="142"/>
      <c r="N599" s="143" t="s">
        <v>8</v>
      </c>
      <c r="O599" s="144"/>
      <c r="P599" s="141" t="s">
        <v>8</v>
      </c>
      <c r="Q599" s="142"/>
      <c r="R599" s="143" t="s">
        <v>8</v>
      </c>
      <c r="S599" s="144"/>
      <c r="T599" s="141" t="s">
        <v>8</v>
      </c>
      <c r="U599" s="142"/>
      <c r="V599" s="143" t="s">
        <v>8</v>
      </c>
      <c r="W599" s="144"/>
      <c r="X599" s="141" t="s">
        <v>8</v>
      </c>
      <c r="Y599" s="142"/>
      <c r="Z599" s="143" t="s">
        <v>8</v>
      </c>
      <c r="AA599" s="144"/>
      <c r="AB599" s="141" t="s">
        <v>8</v>
      </c>
      <c r="AC599" s="142"/>
      <c r="AD599" s="143" t="s">
        <v>8</v>
      </c>
      <c r="AE599" s="144"/>
      <c r="AF599" s="141" t="s">
        <v>8</v>
      </c>
      <c r="AG599" s="142"/>
      <c r="AH599" s="143" t="s">
        <v>8</v>
      </c>
      <c r="AI599" s="144"/>
      <c r="AJ599" s="141" t="s">
        <v>8</v>
      </c>
      <c r="AK599" s="142"/>
      <c r="AL599" s="143" t="s">
        <v>8</v>
      </c>
      <c r="AM599" s="144"/>
      <c r="AN599" s="141" t="s">
        <v>8</v>
      </c>
      <c r="AO599" s="142"/>
      <c r="AP599" s="143" t="s">
        <v>8</v>
      </c>
      <c r="AQ599" s="144"/>
      <c r="AR599" s="141" t="s">
        <v>8</v>
      </c>
      <c r="AS599" s="142"/>
      <c r="AT599" s="143" t="s">
        <v>8</v>
      </c>
      <c r="AU599" s="144"/>
      <c r="AV599" s="141" t="s">
        <v>8</v>
      </c>
      <c r="AW599" s="142"/>
      <c r="AX599" s="143" t="s">
        <v>8</v>
      </c>
      <c r="AY599" s="144"/>
      <c r="AZ599" s="141" t="s">
        <v>8</v>
      </c>
      <c r="BA599" s="142"/>
      <c r="BB599" s="143" t="s">
        <v>8</v>
      </c>
      <c r="BC599" s="144"/>
      <c r="BD599" s="141" t="s">
        <v>8</v>
      </c>
      <c r="BE599" s="142"/>
      <c r="BF599" s="143" t="s">
        <v>8</v>
      </c>
      <c r="BG599" s="144"/>
      <c r="BH599" s="141" t="s">
        <v>8</v>
      </c>
      <c r="BI599" s="142"/>
      <c r="BJ599" s="143" t="s">
        <v>8</v>
      </c>
      <c r="BK599" s="144"/>
      <c r="BL599" s="141" t="s">
        <v>8</v>
      </c>
      <c r="BM599" s="142"/>
      <c r="BN599" s="143" t="s">
        <v>8</v>
      </c>
      <c r="BO599" s="144"/>
      <c r="BP599" s="141" t="s">
        <v>8</v>
      </c>
      <c r="BQ599" s="142"/>
      <c r="BR599" s="143" t="s">
        <v>8</v>
      </c>
      <c r="BS599" s="144"/>
      <c r="BT599" s="141" t="s">
        <v>8</v>
      </c>
      <c r="BU599" s="142"/>
      <c r="BV599" s="143" t="s">
        <v>8</v>
      </c>
      <c r="BW599" s="144"/>
      <c r="BX599" s="141" t="s">
        <v>8</v>
      </c>
      <c r="BY599" s="142"/>
      <c r="BZ599" s="143" t="s">
        <v>8</v>
      </c>
      <c r="CA599" s="144"/>
      <c r="CB599" s="141" t="s">
        <v>8</v>
      </c>
      <c r="CC599" s="142"/>
      <c r="CD599" s="143" t="s">
        <v>8</v>
      </c>
      <c r="CE599" s="144"/>
      <c r="CF599" s="141" t="s">
        <v>8</v>
      </c>
      <c r="CG599" s="142"/>
      <c r="CH599" s="143" t="s">
        <v>8</v>
      </c>
      <c r="CI599" s="144"/>
      <c r="CJ599" s="141" t="s">
        <v>8</v>
      </c>
      <c r="CK599" s="142"/>
      <c r="CL599" s="143" t="s">
        <v>8</v>
      </c>
      <c r="CM599" s="144"/>
      <c r="CN599" s="141" t="s">
        <v>8</v>
      </c>
      <c r="CO599" s="142"/>
      <c r="CP599" s="143" t="s">
        <v>8</v>
      </c>
      <c r="CQ599" s="144"/>
      <c r="CR599" s="141" t="s">
        <v>8</v>
      </c>
      <c r="CS599" s="142"/>
      <c r="CT599" s="143" t="s">
        <v>8</v>
      </c>
      <c r="CU599" s="144"/>
      <c r="CV599" s="162">
        <v>0.6</v>
      </c>
      <c r="CW599" s="142"/>
      <c r="CX599" s="155" t="s">
        <v>246</v>
      </c>
      <c r="CY599" s="156"/>
      <c r="CZ599" s="162">
        <v>0.6</v>
      </c>
      <c r="DA599" s="142"/>
      <c r="DB599" s="155" t="s">
        <v>246</v>
      </c>
      <c r="DC599" s="156"/>
      <c r="DD599" s="162">
        <v>0.6</v>
      </c>
      <c r="DE599" s="142"/>
      <c r="DF599" s="155" t="s">
        <v>246</v>
      </c>
      <c r="DG599" s="156"/>
      <c r="DH599" s="162">
        <v>0.6</v>
      </c>
      <c r="DI599" s="142"/>
      <c r="DJ599" s="155" t="s">
        <v>246</v>
      </c>
      <c r="DK599" s="156"/>
      <c r="DL599" s="162">
        <v>0.6</v>
      </c>
      <c r="DM599" s="142"/>
      <c r="DN599" s="155" t="s">
        <v>246</v>
      </c>
      <c r="DO599" s="156"/>
      <c r="DP599" s="162">
        <v>0.6</v>
      </c>
      <c r="DQ599" s="142"/>
      <c r="DR599" s="155" t="s">
        <v>246</v>
      </c>
      <c r="DS599" s="156"/>
      <c r="DT599" s="162">
        <v>0.6</v>
      </c>
      <c r="DU599" s="142"/>
      <c r="DV599" s="155" t="s">
        <v>246</v>
      </c>
      <c r="DW599" s="156"/>
      <c r="DX599" s="162">
        <v>0.6</v>
      </c>
      <c r="DY599" s="142"/>
      <c r="DZ599" s="155" t="s">
        <v>246</v>
      </c>
      <c r="EA599" s="156"/>
      <c r="EB599" s="162">
        <v>0.6</v>
      </c>
      <c r="EC599" s="142"/>
      <c r="ED599" s="155" t="s">
        <v>246</v>
      </c>
      <c r="EE599" s="156"/>
      <c r="EF599" s="162">
        <v>0.6</v>
      </c>
      <c r="EG599" s="142"/>
      <c r="EH599" s="155" t="s">
        <v>246</v>
      </c>
      <c r="EI599" s="156"/>
      <c r="EJ599" s="162">
        <v>0.6</v>
      </c>
      <c r="EK599" s="142"/>
      <c r="EL599" s="155" t="s">
        <v>246</v>
      </c>
      <c r="EM599" s="156"/>
      <c r="EN599" s="162">
        <v>0.6</v>
      </c>
      <c r="EO599" s="142"/>
      <c r="EP599" s="155" t="s">
        <v>246</v>
      </c>
      <c r="EQ599" s="156"/>
      <c r="ER599" s="162">
        <v>0.6</v>
      </c>
      <c r="ES599" s="142"/>
      <c r="ET599" s="155" t="s">
        <v>246</v>
      </c>
      <c r="EU599" s="156"/>
      <c r="EV599" s="162">
        <v>0.6</v>
      </c>
      <c r="EW599" s="142"/>
      <c r="EX599" s="155" t="s">
        <v>246</v>
      </c>
      <c r="EY599" s="156"/>
      <c r="EZ599" s="162">
        <v>0.6</v>
      </c>
      <c r="FA599" s="142"/>
      <c r="FB599" s="155" t="s">
        <v>246</v>
      </c>
      <c r="FC599" s="156"/>
      <c r="FD599" s="162">
        <v>0.6</v>
      </c>
      <c r="FE599" s="142"/>
      <c r="FF599" s="155" t="s">
        <v>246</v>
      </c>
      <c r="FG599" s="156"/>
      <c r="FH599" s="162">
        <v>0.6</v>
      </c>
      <c r="FI599" s="142"/>
      <c r="FJ599" s="155" t="s">
        <v>246</v>
      </c>
      <c r="FK599" s="156"/>
      <c r="FL599" s="162">
        <v>0.6</v>
      </c>
      <c r="FM599" s="142"/>
      <c r="FN599" s="155" t="s">
        <v>246</v>
      </c>
      <c r="FO599" s="156"/>
      <c r="FP599" s="162">
        <v>0.6</v>
      </c>
      <c r="FQ599" s="142"/>
      <c r="FR599" s="155" t="s">
        <v>246</v>
      </c>
      <c r="FS599" s="156"/>
      <c r="FT599" s="162">
        <v>0.6</v>
      </c>
      <c r="FU599" s="142"/>
      <c r="FV599" s="155" t="s">
        <v>246</v>
      </c>
      <c r="FW599" s="156"/>
      <c r="FX599" s="162">
        <v>0.6</v>
      </c>
      <c r="FY599" s="142"/>
      <c r="FZ599" s="155" t="s">
        <v>246</v>
      </c>
      <c r="GA599" s="156"/>
      <c r="GB599" s="162">
        <v>0.6</v>
      </c>
      <c r="GC599" s="142"/>
      <c r="GD599" s="155" t="s">
        <v>246</v>
      </c>
      <c r="GE599" s="156"/>
      <c r="GF599" s="162">
        <v>0.6</v>
      </c>
      <c r="GG599" s="142"/>
      <c r="GH599" s="155" t="s">
        <v>246</v>
      </c>
      <c r="GI599" s="156"/>
      <c r="GJ599" s="162">
        <v>0.6</v>
      </c>
      <c r="GK599" s="142"/>
      <c r="GL599" s="155" t="s">
        <v>246</v>
      </c>
      <c r="GM599" s="156"/>
      <c r="GN599" s="162">
        <v>0.6</v>
      </c>
      <c r="GO599" s="142"/>
      <c r="GP599" s="155" t="s">
        <v>246</v>
      </c>
      <c r="GQ599" s="156"/>
      <c r="GR599" s="162">
        <v>0.6</v>
      </c>
      <c r="GS599" s="142"/>
      <c r="GT599" s="155" t="s">
        <v>246</v>
      </c>
      <c r="GU599" s="156"/>
      <c r="GV599" s="162">
        <v>0.6</v>
      </c>
      <c r="GW599" s="142"/>
      <c r="GX599" s="155" t="s">
        <v>246</v>
      </c>
      <c r="GY599" s="156"/>
      <c r="GZ599" s="162">
        <v>0.6</v>
      </c>
      <c r="HA599" s="142"/>
      <c r="HB599" s="155" t="s">
        <v>246</v>
      </c>
      <c r="HC599" s="156"/>
      <c r="HD599" s="162">
        <v>0.6</v>
      </c>
      <c r="HE599" s="142"/>
      <c r="HF599" s="155" t="s">
        <v>246</v>
      </c>
      <c r="HG599" s="156"/>
      <c r="HH599" s="162">
        <v>0.6</v>
      </c>
      <c r="HI599" s="142"/>
      <c r="HJ599" s="155" t="s">
        <v>246</v>
      </c>
      <c r="HK599" s="156"/>
      <c r="HL599" s="162">
        <v>0.6</v>
      </c>
      <c r="HM599" s="142"/>
      <c r="HN599" s="155" t="s">
        <v>246</v>
      </c>
      <c r="HO599" s="156"/>
      <c r="HP599" s="162">
        <v>0.6</v>
      </c>
      <c r="HQ599" s="142"/>
      <c r="HR599" s="155" t="s">
        <v>246</v>
      </c>
      <c r="HS599" s="156"/>
      <c r="HT599" s="162">
        <v>0.6</v>
      </c>
      <c r="HU599" s="142"/>
      <c r="HV599" s="155" t="s">
        <v>246</v>
      </c>
      <c r="HW599" s="156"/>
      <c r="HX599" s="162">
        <v>0.6</v>
      </c>
      <c r="HY599" s="142"/>
      <c r="HZ599" s="155" t="s">
        <v>246</v>
      </c>
      <c r="IA599" s="156"/>
      <c r="IB599" s="162">
        <v>0.6</v>
      </c>
      <c r="IC599" s="142"/>
      <c r="ID599" s="155" t="s">
        <v>246</v>
      </c>
      <c r="IE599" s="156"/>
      <c r="IF599" s="162">
        <v>0.6</v>
      </c>
      <c r="IG599" s="142"/>
      <c r="IH599" s="155" t="s">
        <v>246</v>
      </c>
      <c r="II599" s="156"/>
      <c r="IJ599" s="162">
        <v>0.6</v>
      </c>
      <c r="IK599" s="142"/>
      <c r="IL599" s="155" t="s">
        <v>246</v>
      </c>
      <c r="IM599" s="156"/>
      <c r="IN599" s="162">
        <v>0.6</v>
      </c>
      <c r="IO599" s="142"/>
      <c r="IP599" s="155" t="s">
        <v>246</v>
      </c>
      <c r="IQ599" s="156"/>
    </row>
    <row r="600" spans="2:251" ht="23.5" customHeight="1" x14ac:dyDescent="0.4">
      <c r="B600" s="234"/>
      <c r="C600" s="235"/>
      <c r="D600" s="137"/>
      <c r="E600" s="138"/>
      <c r="F600" s="145"/>
      <c r="G600" s="146"/>
      <c r="H600" s="137"/>
      <c r="I600" s="138"/>
      <c r="J600" s="145"/>
      <c r="K600" s="146"/>
      <c r="L600" s="137"/>
      <c r="M600" s="138"/>
      <c r="N600" s="145"/>
      <c r="O600" s="146"/>
      <c r="P600" s="137"/>
      <c r="Q600" s="138"/>
      <c r="R600" s="145"/>
      <c r="S600" s="146"/>
      <c r="T600" s="137"/>
      <c r="U600" s="138"/>
      <c r="V600" s="145"/>
      <c r="W600" s="146"/>
      <c r="X600" s="137"/>
      <c r="Y600" s="138"/>
      <c r="Z600" s="145"/>
      <c r="AA600" s="146"/>
      <c r="AB600" s="137"/>
      <c r="AC600" s="138"/>
      <c r="AD600" s="145"/>
      <c r="AE600" s="146"/>
      <c r="AF600" s="137"/>
      <c r="AG600" s="138"/>
      <c r="AH600" s="145"/>
      <c r="AI600" s="146"/>
      <c r="AJ600" s="137"/>
      <c r="AK600" s="138"/>
      <c r="AL600" s="145"/>
      <c r="AM600" s="146"/>
      <c r="AN600" s="137"/>
      <c r="AO600" s="138"/>
      <c r="AP600" s="145"/>
      <c r="AQ600" s="146"/>
      <c r="AR600" s="137"/>
      <c r="AS600" s="138"/>
      <c r="AT600" s="145"/>
      <c r="AU600" s="146"/>
      <c r="AV600" s="137"/>
      <c r="AW600" s="138"/>
      <c r="AX600" s="145"/>
      <c r="AY600" s="146"/>
      <c r="AZ600" s="137"/>
      <c r="BA600" s="138"/>
      <c r="BB600" s="145"/>
      <c r="BC600" s="146"/>
      <c r="BD600" s="137"/>
      <c r="BE600" s="138"/>
      <c r="BF600" s="145"/>
      <c r="BG600" s="146"/>
      <c r="BH600" s="137"/>
      <c r="BI600" s="138"/>
      <c r="BJ600" s="145"/>
      <c r="BK600" s="146"/>
      <c r="BL600" s="137"/>
      <c r="BM600" s="138"/>
      <c r="BN600" s="145"/>
      <c r="BO600" s="146"/>
      <c r="BP600" s="137"/>
      <c r="BQ600" s="138"/>
      <c r="BR600" s="145"/>
      <c r="BS600" s="146"/>
      <c r="BT600" s="137"/>
      <c r="BU600" s="138"/>
      <c r="BV600" s="145"/>
      <c r="BW600" s="146"/>
      <c r="BX600" s="137"/>
      <c r="BY600" s="138"/>
      <c r="BZ600" s="145"/>
      <c r="CA600" s="146"/>
      <c r="CB600" s="137"/>
      <c r="CC600" s="138"/>
      <c r="CD600" s="145"/>
      <c r="CE600" s="146"/>
      <c r="CF600" s="137"/>
      <c r="CG600" s="138"/>
      <c r="CH600" s="145"/>
      <c r="CI600" s="146"/>
      <c r="CJ600" s="137"/>
      <c r="CK600" s="138"/>
      <c r="CL600" s="145"/>
      <c r="CM600" s="146"/>
      <c r="CN600" s="137"/>
      <c r="CO600" s="138"/>
      <c r="CP600" s="145"/>
      <c r="CQ600" s="146"/>
      <c r="CR600" s="137"/>
      <c r="CS600" s="138"/>
      <c r="CT600" s="145"/>
      <c r="CU600" s="146"/>
      <c r="CV600" s="161">
        <v>6.1000000000000005</v>
      </c>
      <c r="CW600" s="138"/>
      <c r="CX600" s="139" t="s">
        <v>134</v>
      </c>
      <c r="CY600" s="140"/>
      <c r="CZ600" s="161">
        <v>10.220000000000001</v>
      </c>
      <c r="DA600" s="138"/>
      <c r="DB600" s="139" t="s">
        <v>134</v>
      </c>
      <c r="DC600" s="140"/>
      <c r="DD600" s="161">
        <v>10.220000000000001</v>
      </c>
      <c r="DE600" s="138"/>
      <c r="DF600" s="139" t="s">
        <v>134</v>
      </c>
      <c r="DG600" s="140"/>
      <c r="DH600" s="161">
        <v>10.220000000000001</v>
      </c>
      <c r="DI600" s="138"/>
      <c r="DJ600" s="139" t="s">
        <v>134</v>
      </c>
      <c r="DK600" s="140"/>
      <c r="DL600" s="161">
        <v>10.220000000000001</v>
      </c>
      <c r="DM600" s="138"/>
      <c r="DN600" s="139" t="s">
        <v>134</v>
      </c>
      <c r="DO600" s="140"/>
      <c r="DP600" s="161">
        <v>10.220000000000001</v>
      </c>
      <c r="DQ600" s="138"/>
      <c r="DR600" s="139" t="s">
        <v>134</v>
      </c>
      <c r="DS600" s="140"/>
      <c r="DT600" s="161">
        <v>10.220000000000001</v>
      </c>
      <c r="DU600" s="138"/>
      <c r="DV600" s="139" t="s">
        <v>134</v>
      </c>
      <c r="DW600" s="140"/>
      <c r="DX600" s="161">
        <v>10.220000000000001</v>
      </c>
      <c r="DY600" s="138"/>
      <c r="DZ600" s="139" t="s">
        <v>134</v>
      </c>
      <c r="EA600" s="140"/>
      <c r="EB600" s="161">
        <v>10.220000000000001</v>
      </c>
      <c r="EC600" s="138"/>
      <c r="ED600" s="139" t="s">
        <v>134</v>
      </c>
      <c r="EE600" s="140"/>
      <c r="EF600" s="161">
        <v>10.220000000000001</v>
      </c>
      <c r="EG600" s="138"/>
      <c r="EH600" s="139" t="s">
        <v>134</v>
      </c>
      <c r="EI600" s="140"/>
      <c r="EJ600" s="161">
        <v>10.220000000000001</v>
      </c>
      <c r="EK600" s="138"/>
      <c r="EL600" s="139" t="s">
        <v>134</v>
      </c>
      <c r="EM600" s="140"/>
      <c r="EN600" s="161">
        <v>10.220000000000001</v>
      </c>
      <c r="EO600" s="138"/>
      <c r="EP600" s="139" t="s">
        <v>134</v>
      </c>
      <c r="EQ600" s="140"/>
      <c r="ER600" s="161">
        <v>10.220000000000001</v>
      </c>
      <c r="ES600" s="138"/>
      <c r="ET600" s="139" t="s">
        <v>134</v>
      </c>
      <c r="EU600" s="140"/>
      <c r="EV600" s="161">
        <v>10.220000000000001</v>
      </c>
      <c r="EW600" s="138"/>
      <c r="EX600" s="139" t="s">
        <v>134</v>
      </c>
      <c r="EY600" s="140"/>
      <c r="EZ600" s="161">
        <v>10.220000000000001</v>
      </c>
      <c r="FA600" s="138"/>
      <c r="FB600" s="139" t="s">
        <v>134</v>
      </c>
      <c r="FC600" s="140"/>
      <c r="FD600" s="161">
        <v>14.35</v>
      </c>
      <c r="FE600" s="138"/>
      <c r="FF600" s="139" t="s">
        <v>134</v>
      </c>
      <c r="FG600" s="140"/>
      <c r="FH600" s="161">
        <v>14.35</v>
      </c>
      <c r="FI600" s="138"/>
      <c r="FJ600" s="139" t="s">
        <v>134</v>
      </c>
      <c r="FK600" s="140"/>
      <c r="FL600" s="161">
        <v>14.35</v>
      </c>
      <c r="FM600" s="138"/>
      <c r="FN600" s="139" t="s">
        <v>134</v>
      </c>
      <c r="FO600" s="140"/>
      <c r="FP600" s="161">
        <v>14.299999999999999</v>
      </c>
      <c r="FQ600" s="138"/>
      <c r="FR600" s="139" t="s">
        <v>134</v>
      </c>
      <c r="FS600" s="140"/>
      <c r="FT600" s="161">
        <v>14.299999999999999</v>
      </c>
      <c r="FU600" s="138"/>
      <c r="FV600" s="139" t="s">
        <v>134</v>
      </c>
      <c r="FW600" s="140"/>
      <c r="FX600" s="161">
        <v>14.299999999999999</v>
      </c>
      <c r="FY600" s="138"/>
      <c r="FZ600" s="139" t="s">
        <v>134</v>
      </c>
      <c r="GA600" s="140"/>
      <c r="GB600" s="161">
        <v>14.299999999999999</v>
      </c>
      <c r="GC600" s="138"/>
      <c r="GD600" s="139" t="s">
        <v>134</v>
      </c>
      <c r="GE600" s="140"/>
      <c r="GF600" s="161">
        <v>14.299999999999999</v>
      </c>
      <c r="GG600" s="138"/>
      <c r="GH600" s="139" t="s">
        <v>134</v>
      </c>
      <c r="GI600" s="140"/>
      <c r="GJ600" s="161">
        <v>14.299999999999999</v>
      </c>
      <c r="GK600" s="138"/>
      <c r="GL600" s="139" t="s">
        <v>134</v>
      </c>
      <c r="GM600" s="140"/>
      <c r="GN600" s="161">
        <v>14.299999999999999</v>
      </c>
      <c r="GO600" s="138"/>
      <c r="GP600" s="139" t="s">
        <v>134</v>
      </c>
      <c r="GQ600" s="140"/>
      <c r="GR600" s="161">
        <v>14.299999999999999</v>
      </c>
      <c r="GS600" s="138"/>
      <c r="GT600" s="139" t="s">
        <v>134</v>
      </c>
      <c r="GU600" s="140"/>
      <c r="GV600" s="161">
        <v>14.299999999999999</v>
      </c>
      <c r="GW600" s="138"/>
      <c r="GX600" s="139" t="s">
        <v>134</v>
      </c>
      <c r="GY600" s="140"/>
      <c r="GZ600" s="161">
        <v>14.299999999999999</v>
      </c>
      <c r="HA600" s="138"/>
      <c r="HB600" s="139" t="s">
        <v>134</v>
      </c>
      <c r="HC600" s="140"/>
      <c r="HD600" s="161">
        <v>14.299999999999999</v>
      </c>
      <c r="HE600" s="138"/>
      <c r="HF600" s="139" t="s">
        <v>134</v>
      </c>
      <c r="HG600" s="140"/>
      <c r="HH600" s="161">
        <v>14.299999999999999</v>
      </c>
      <c r="HI600" s="138"/>
      <c r="HJ600" s="139" t="s">
        <v>134</v>
      </c>
      <c r="HK600" s="140"/>
      <c r="HL600" s="161">
        <v>14.299999999999999</v>
      </c>
      <c r="HM600" s="138"/>
      <c r="HN600" s="139" t="s">
        <v>134</v>
      </c>
      <c r="HO600" s="140"/>
      <c r="HP600" s="161">
        <v>14.299999999999999</v>
      </c>
      <c r="HQ600" s="138"/>
      <c r="HR600" s="139" t="s">
        <v>134</v>
      </c>
      <c r="HS600" s="140"/>
      <c r="HT600" s="161">
        <v>14.299999999999999</v>
      </c>
      <c r="HU600" s="138"/>
      <c r="HV600" s="139" t="s">
        <v>134</v>
      </c>
      <c r="HW600" s="140"/>
      <c r="HX600" s="161">
        <v>14.299999999999999</v>
      </c>
      <c r="HY600" s="138"/>
      <c r="HZ600" s="139" t="s">
        <v>134</v>
      </c>
      <c r="IA600" s="140"/>
      <c r="IB600" s="161">
        <v>14.299999999999999</v>
      </c>
      <c r="IC600" s="138"/>
      <c r="ID600" s="139" t="s">
        <v>134</v>
      </c>
      <c r="IE600" s="140"/>
      <c r="IF600" s="161">
        <v>14.299999999999999</v>
      </c>
      <c r="IG600" s="138"/>
      <c r="IH600" s="139" t="s">
        <v>134</v>
      </c>
      <c r="II600" s="140"/>
      <c r="IJ600" s="161">
        <v>14.299999999999999</v>
      </c>
      <c r="IK600" s="138"/>
      <c r="IL600" s="139" t="s">
        <v>134</v>
      </c>
      <c r="IM600" s="140"/>
      <c r="IN600" s="161">
        <v>14.299999999999999</v>
      </c>
      <c r="IO600" s="138"/>
      <c r="IP600" s="139" t="s">
        <v>134</v>
      </c>
      <c r="IQ600" s="140"/>
    </row>
    <row r="601" spans="2:251" ht="23.5" customHeight="1" x14ac:dyDescent="0.4">
      <c r="B601" s="232" t="s">
        <v>128</v>
      </c>
      <c r="C601" s="233"/>
      <c r="D601" s="141" t="s">
        <v>8</v>
      </c>
      <c r="E601" s="142"/>
      <c r="F601" s="143" t="s">
        <v>8</v>
      </c>
      <c r="G601" s="144"/>
      <c r="H601" s="141" t="s">
        <v>8</v>
      </c>
      <c r="I601" s="142"/>
      <c r="J601" s="143" t="s">
        <v>8</v>
      </c>
      <c r="K601" s="144"/>
      <c r="L601" s="141" t="s">
        <v>8</v>
      </c>
      <c r="M601" s="142"/>
      <c r="N601" s="143" t="s">
        <v>8</v>
      </c>
      <c r="O601" s="144"/>
      <c r="P601" s="141" t="s">
        <v>8</v>
      </c>
      <c r="Q601" s="142"/>
      <c r="R601" s="143" t="s">
        <v>8</v>
      </c>
      <c r="S601" s="144"/>
      <c r="T601" s="141" t="s">
        <v>8</v>
      </c>
      <c r="U601" s="142"/>
      <c r="V601" s="143" t="s">
        <v>8</v>
      </c>
      <c r="W601" s="144"/>
      <c r="X601" s="141" t="s">
        <v>8</v>
      </c>
      <c r="Y601" s="142"/>
      <c r="Z601" s="143" t="s">
        <v>8</v>
      </c>
      <c r="AA601" s="144"/>
      <c r="AB601" s="141" t="s">
        <v>8</v>
      </c>
      <c r="AC601" s="142"/>
      <c r="AD601" s="143" t="s">
        <v>8</v>
      </c>
      <c r="AE601" s="144"/>
      <c r="AF601" s="141" t="s">
        <v>8</v>
      </c>
      <c r="AG601" s="142"/>
      <c r="AH601" s="143" t="s">
        <v>8</v>
      </c>
      <c r="AI601" s="144"/>
      <c r="AJ601" s="141" t="s">
        <v>8</v>
      </c>
      <c r="AK601" s="142"/>
      <c r="AL601" s="143" t="s">
        <v>8</v>
      </c>
      <c r="AM601" s="144"/>
      <c r="AN601" s="141" t="s">
        <v>8</v>
      </c>
      <c r="AO601" s="142"/>
      <c r="AP601" s="143" t="s">
        <v>8</v>
      </c>
      <c r="AQ601" s="144"/>
      <c r="AR601" s="141" t="s">
        <v>8</v>
      </c>
      <c r="AS601" s="142"/>
      <c r="AT601" s="143" t="s">
        <v>8</v>
      </c>
      <c r="AU601" s="144"/>
      <c r="AV601" s="141" t="s">
        <v>8</v>
      </c>
      <c r="AW601" s="142"/>
      <c r="AX601" s="143" t="s">
        <v>8</v>
      </c>
      <c r="AY601" s="144"/>
      <c r="AZ601" s="141" t="s">
        <v>8</v>
      </c>
      <c r="BA601" s="142"/>
      <c r="BB601" s="143" t="s">
        <v>8</v>
      </c>
      <c r="BC601" s="144"/>
      <c r="BD601" s="141" t="s">
        <v>8</v>
      </c>
      <c r="BE601" s="142"/>
      <c r="BF601" s="143" t="s">
        <v>8</v>
      </c>
      <c r="BG601" s="144"/>
      <c r="BH601" s="141" t="s">
        <v>8</v>
      </c>
      <c r="BI601" s="142"/>
      <c r="BJ601" s="143" t="s">
        <v>8</v>
      </c>
      <c r="BK601" s="144"/>
      <c r="BL601" s="141" t="s">
        <v>8</v>
      </c>
      <c r="BM601" s="142"/>
      <c r="BN601" s="143" t="s">
        <v>8</v>
      </c>
      <c r="BO601" s="144"/>
      <c r="BP601" s="141" t="s">
        <v>8</v>
      </c>
      <c r="BQ601" s="142"/>
      <c r="BR601" s="143" t="s">
        <v>8</v>
      </c>
      <c r="BS601" s="144"/>
      <c r="BT601" s="141" t="s">
        <v>8</v>
      </c>
      <c r="BU601" s="142"/>
      <c r="BV601" s="143" t="s">
        <v>8</v>
      </c>
      <c r="BW601" s="144"/>
      <c r="BX601" s="141" t="s">
        <v>8</v>
      </c>
      <c r="BY601" s="142"/>
      <c r="BZ601" s="143" t="s">
        <v>8</v>
      </c>
      <c r="CA601" s="144"/>
      <c r="CB601" s="141" t="s">
        <v>8</v>
      </c>
      <c r="CC601" s="142"/>
      <c r="CD601" s="143" t="s">
        <v>8</v>
      </c>
      <c r="CE601" s="144"/>
      <c r="CF601" s="141" t="s">
        <v>8</v>
      </c>
      <c r="CG601" s="142"/>
      <c r="CH601" s="143" t="s">
        <v>8</v>
      </c>
      <c r="CI601" s="144"/>
      <c r="CJ601" s="141" t="s">
        <v>8</v>
      </c>
      <c r="CK601" s="142"/>
      <c r="CL601" s="143" t="s">
        <v>8</v>
      </c>
      <c r="CM601" s="144"/>
      <c r="CN601" s="141" t="s">
        <v>8</v>
      </c>
      <c r="CO601" s="142"/>
      <c r="CP601" s="143" t="s">
        <v>8</v>
      </c>
      <c r="CQ601" s="144"/>
      <c r="CR601" s="141" t="s">
        <v>8</v>
      </c>
      <c r="CS601" s="142"/>
      <c r="CT601" s="143" t="s">
        <v>8</v>
      </c>
      <c r="CU601" s="144"/>
      <c r="CV601" s="162">
        <v>0.6</v>
      </c>
      <c r="CW601" s="142"/>
      <c r="CX601" s="155" t="s">
        <v>246</v>
      </c>
      <c r="CY601" s="156"/>
      <c r="CZ601" s="162">
        <v>0.6</v>
      </c>
      <c r="DA601" s="142"/>
      <c r="DB601" s="155" t="s">
        <v>246</v>
      </c>
      <c r="DC601" s="156"/>
      <c r="DD601" s="162">
        <v>0.6</v>
      </c>
      <c r="DE601" s="142"/>
      <c r="DF601" s="155" t="s">
        <v>246</v>
      </c>
      <c r="DG601" s="156"/>
      <c r="DH601" s="162">
        <v>0.6</v>
      </c>
      <c r="DI601" s="142"/>
      <c r="DJ601" s="155" t="s">
        <v>246</v>
      </c>
      <c r="DK601" s="156"/>
      <c r="DL601" s="162">
        <v>0.6</v>
      </c>
      <c r="DM601" s="142"/>
      <c r="DN601" s="155" t="s">
        <v>246</v>
      </c>
      <c r="DO601" s="156"/>
      <c r="DP601" s="162">
        <v>0.6</v>
      </c>
      <c r="DQ601" s="142"/>
      <c r="DR601" s="155" t="s">
        <v>246</v>
      </c>
      <c r="DS601" s="156"/>
      <c r="DT601" s="162">
        <v>0.6</v>
      </c>
      <c r="DU601" s="142"/>
      <c r="DV601" s="155" t="s">
        <v>246</v>
      </c>
      <c r="DW601" s="156"/>
      <c r="DX601" s="162">
        <v>0.6</v>
      </c>
      <c r="DY601" s="142"/>
      <c r="DZ601" s="155" t="s">
        <v>246</v>
      </c>
      <c r="EA601" s="156"/>
      <c r="EB601" s="162">
        <v>0.6</v>
      </c>
      <c r="EC601" s="142"/>
      <c r="ED601" s="155" t="s">
        <v>246</v>
      </c>
      <c r="EE601" s="156"/>
      <c r="EF601" s="162">
        <v>0.6</v>
      </c>
      <c r="EG601" s="142"/>
      <c r="EH601" s="155" t="s">
        <v>246</v>
      </c>
      <c r="EI601" s="156"/>
      <c r="EJ601" s="162">
        <v>0.6</v>
      </c>
      <c r="EK601" s="142"/>
      <c r="EL601" s="155" t="s">
        <v>246</v>
      </c>
      <c r="EM601" s="156"/>
      <c r="EN601" s="162">
        <v>0.6</v>
      </c>
      <c r="EO601" s="142"/>
      <c r="EP601" s="155" t="s">
        <v>246</v>
      </c>
      <c r="EQ601" s="156"/>
      <c r="ER601" s="162">
        <v>0.6</v>
      </c>
      <c r="ES601" s="142"/>
      <c r="ET601" s="155" t="s">
        <v>246</v>
      </c>
      <c r="EU601" s="156"/>
      <c r="EV601" s="162">
        <v>0.6</v>
      </c>
      <c r="EW601" s="142"/>
      <c r="EX601" s="155" t="s">
        <v>246</v>
      </c>
      <c r="EY601" s="156"/>
      <c r="EZ601" s="162">
        <v>0.6</v>
      </c>
      <c r="FA601" s="142"/>
      <c r="FB601" s="155" t="s">
        <v>246</v>
      </c>
      <c r="FC601" s="156"/>
      <c r="FD601" s="162">
        <v>0.6</v>
      </c>
      <c r="FE601" s="142"/>
      <c r="FF601" s="155" t="s">
        <v>246</v>
      </c>
      <c r="FG601" s="156"/>
      <c r="FH601" s="162">
        <v>0.6</v>
      </c>
      <c r="FI601" s="142"/>
      <c r="FJ601" s="155" t="s">
        <v>246</v>
      </c>
      <c r="FK601" s="156"/>
      <c r="FL601" s="162">
        <v>0.6</v>
      </c>
      <c r="FM601" s="142"/>
      <c r="FN601" s="155" t="s">
        <v>246</v>
      </c>
      <c r="FO601" s="156"/>
      <c r="FP601" s="162">
        <v>0.6</v>
      </c>
      <c r="FQ601" s="142"/>
      <c r="FR601" s="155" t="s">
        <v>246</v>
      </c>
      <c r="FS601" s="156"/>
      <c r="FT601" s="162">
        <v>0.6</v>
      </c>
      <c r="FU601" s="142"/>
      <c r="FV601" s="155" t="s">
        <v>246</v>
      </c>
      <c r="FW601" s="156"/>
      <c r="FX601" s="162">
        <v>0.6</v>
      </c>
      <c r="FY601" s="142"/>
      <c r="FZ601" s="155" t="s">
        <v>246</v>
      </c>
      <c r="GA601" s="156"/>
      <c r="GB601" s="141">
        <v>5.27</v>
      </c>
      <c r="GC601" s="142"/>
      <c r="GD601" s="155" t="s">
        <v>134</v>
      </c>
      <c r="GE601" s="156"/>
      <c r="GF601" s="141">
        <v>5.27</v>
      </c>
      <c r="GG601" s="142"/>
      <c r="GH601" s="155" t="s">
        <v>134</v>
      </c>
      <c r="GI601" s="156"/>
      <c r="GJ601" s="141">
        <v>5.27</v>
      </c>
      <c r="GK601" s="142"/>
      <c r="GL601" s="155" t="s">
        <v>134</v>
      </c>
      <c r="GM601" s="156"/>
      <c r="GN601" s="141">
        <v>5.27</v>
      </c>
      <c r="GO601" s="142"/>
      <c r="GP601" s="155" t="s">
        <v>134</v>
      </c>
      <c r="GQ601" s="156"/>
      <c r="GR601" s="141">
        <v>5.27</v>
      </c>
      <c r="GS601" s="142"/>
      <c r="GT601" s="155" t="s">
        <v>134</v>
      </c>
      <c r="GU601" s="156"/>
      <c r="GV601" s="141">
        <v>5.27</v>
      </c>
      <c r="GW601" s="142"/>
      <c r="GX601" s="155" t="s">
        <v>134</v>
      </c>
      <c r="GY601" s="156"/>
      <c r="GZ601" s="141">
        <v>5.27</v>
      </c>
      <c r="HA601" s="142"/>
      <c r="HB601" s="155" t="s">
        <v>134</v>
      </c>
      <c r="HC601" s="156"/>
      <c r="HD601" s="141">
        <v>5.27</v>
      </c>
      <c r="HE601" s="142"/>
      <c r="HF601" s="155" t="s">
        <v>134</v>
      </c>
      <c r="HG601" s="156"/>
      <c r="HH601" s="141">
        <v>5.27</v>
      </c>
      <c r="HI601" s="142"/>
      <c r="HJ601" s="155" t="s">
        <v>134</v>
      </c>
      <c r="HK601" s="156"/>
      <c r="HL601" s="141">
        <v>5.27</v>
      </c>
      <c r="HM601" s="142"/>
      <c r="HN601" s="155" t="s">
        <v>134</v>
      </c>
      <c r="HO601" s="156"/>
      <c r="HP601" s="141">
        <v>5.27</v>
      </c>
      <c r="HQ601" s="142"/>
      <c r="HR601" s="155" t="s">
        <v>134</v>
      </c>
      <c r="HS601" s="156"/>
      <c r="HT601" s="141">
        <v>5.27</v>
      </c>
      <c r="HU601" s="142"/>
      <c r="HV601" s="155" t="s">
        <v>134</v>
      </c>
      <c r="HW601" s="156"/>
      <c r="HX601" s="141">
        <v>5.27</v>
      </c>
      <c r="HY601" s="142"/>
      <c r="HZ601" s="155" t="s">
        <v>134</v>
      </c>
      <c r="IA601" s="156"/>
      <c r="IB601" s="141">
        <v>5.27</v>
      </c>
      <c r="IC601" s="142"/>
      <c r="ID601" s="155" t="s">
        <v>134</v>
      </c>
      <c r="IE601" s="156"/>
      <c r="IF601" s="141">
        <v>5.27</v>
      </c>
      <c r="IG601" s="142"/>
      <c r="IH601" s="155" t="s">
        <v>134</v>
      </c>
      <c r="II601" s="156"/>
      <c r="IJ601" s="141">
        <v>5.27</v>
      </c>
      <c r="IK601" s="142"/>
      <c r="IL601" s="155" t="s">
        <v>134</v>
      </c>
      <c r="IM601" s="156"/>
      <c r="IN601" s="141">
        <v>5.27</v>
      </c>
      <c r="IO601" s="142"/>
      <c r="IP601" s="155" t="s">
        <v>134</v>
      </c>
      <c r="IQ601" s="156"/>
    </row>
    <row r="602" spans="2:251" ht="23.5" customHeight="1" x14ac:dyDescent="0.4">
      <c r="B602" s="234"/>
      <c r="C602" s="235"/>
      <c r="D602" s="137"/>
      <c r="E602" s="138"/>
      <c r="F602" s="145"/>
      <c r="G602" s="146"/>
      <c r="H602" s="137"/>
      <c r="I602" s="138"/>
      <c r="J602" s="145"/>
      <c r="K602" s="146"/>
      <c r="L602" s="137"/>
      <c r="M602" s="138"/>
      <c r="N602" s="145"/>
      <c r="O602" s="146"/>
      <c r="P602" s="137"/>
      <c r="Q602" s="138"/>
      <c r="R602" s="145"/>
      <c r="S602" s="146"/>
      <c r="T602" s="137"/>
      <c r="U602" s="138"/>
      <c r="V602" s="145"/>
      <c r="W602" s="146"/>
      <c r="X602" s="137"/>
      <c r="Y602" s="138"/>
      <c r="Z602" s="145"/>
      <c r="AA602" s="146"/>
      <c r="AB602" s="137"/>
      <c r="AC602" s="138"/>
      <c r="AD602" s="145"/>
      <c r="AE602" s="146"/>
      <c r="AF602" s="137"/>
      <c r="AG602" s="138"/>
      <c r="AH602" s="145"/>
      <c r="AI602" s="146"/>
      <c r="AJ602" s="137"/>
      <c r="AK602" s="138"/>
      <c r="AL602" s="145"/>
      <c r="AM602" s="146"/>
      <c r="AN602" s="137"/>
      <c r="AO602" s="138"/>
      <c r="AP602" s="145"/>
      <c r="AQ602" s="146"/>
      <c r="AR602" s="137"/>
      <c r="AS602" s="138"/>
      <c r="AT602" s="145"/>
      <c r="AU602" s="146"/>
      <c r="AV602" s="137"/>
      <c r="AW602" s="138"/>
      <c r="AX602" s="145"/>
      <c r="AY602" s="146"/>
      <c r="AZ602" s="137"/>
      <c r="BA602" s="138"/>
      <c r="BB602" s="145"/>
      <c r="BC602" s="146"/>
      <c r="BD602" s="137"/>
      <c r="BE602" s="138"/>
      <c r="BF602" s="145"/>
      <c r="BG602" s="146"/>
      <c r="BH602" s="137"/>
      <c r="BI602" s="138"/>
      <c r="BJ602" s="145"/>
      <c r="BK602" s="146"/>
      <c r="BL602" s="137"/>
      <c r="BM602" s="138"/>
      <c r="BN602" s="145"/>
      <c r="BO602" s="146"/>
      <c r="BP602" s="137"/>
      <c r="BQ602" s="138"/>
      <c r="BR602" s="145"/>
      <c r="BS602" s="146"/>
      <c r="BT602" s="137"/>
      <c r="BU602" s="138"/>
      <c r="BV602" s="145"/>
      <c r="BW602" s="146"/>
      <c r="BX602" s="137"/>
      <c r="BY602" s="138"/>
      <c r="BZ602" s="145"/>
      <c r="CA602" s="146"/>
      <c r="CB602" s="137"/>
      <c r="CC602" s="138"/>
      <c r="CD602" s="145"/>
      <c r="CE602" s="146"/>
      <c r="CF602" s="137"/>
      <c r="CG602" s="138"/>
      <c r="CH602" s="145"/>
      <c r="CI602" s="146"/>
      <c r="CJ602" s="137"/>
      <c r="CK602" s="138"/>
      <c r="CL602" s="145"/>
      <c r="CM602" s="146"/>
      <c r="CN602" s="137"/>
      <c r="CO602" s="138"/>
      <c r="CP602" s="145"/>
      <c r="CQ602" s="146"/>
      <c r="CR602" s="137"/>
      <c r="CS602" s="138"/>
      <c r="CT602" s="145"/>
      <c r="CU602" s="146"/>
      <c r="CV602" s="161">
        <v>6.1000000000000005</v>
      </c>
      <c r="CW602" s="138"/>
      <c r="CX602" s="139" t="s">
        <v>134</v>
      </c>
      <c r="CY602" s="140"/>
      <c r="CZ602" s="161">
        <v>10.220000000000001</v>
      </c>
      <c r="DA602" s="138"/>
      <c r="DB602" s="139" t="s">
        <v>134</v>
      </c>
      <c r="DC602" s="140"/>
      <c r="DD602" s="161">
        <v>10.220000000000001</v>
      </c>
      <c r="DE602" s="138"/>
      <c r="DF602" s="139" t="s">
        <v>134</v>
      </c>
      <c r="DG602" s="140"/>
      <c r="DH602" s="161">
        <v>10.220000000000001</v>
      </c>
      <c r="DI602" s="138"/>
      <c r="DJ602" s="139" t="s">
        <v>134</v>
      </c>
      <c r="DK602" s="140"/>
      <c r="DL602" s="161">
        <v>10.220000000000001</v>
      </c>
      <c r="DM602" s="138"/>
      <c r="DN602" s="139" t="s">
        <v>134</v>
      </c>
      <c r="DO602" s="140"/>
      <c r="DP602" s="161">
        <v>10.220000000000001</v>
      </c>
      <c r="DQ602" s="138"/>
      <c r="DR602" s="139" t="s">
        <v>134</v>
      </c>
      <c r="DS602" s="140"/>
      <c r="DT602" s="161">
        <v>10.220000000000001</v>
      </c>
      <c r="DU602" s="138"/>
      <c r="DV602" s="139" t="s">
        <v>134</v>
      </c>
      <c r="DW602" s="140"/>
      <c r="DX602" s="161">
        <v>10.220000000000001</v>
      </c>
      <c r="DY602" s="138"/>
      <c r="DZ602" s="139" t="s">
        <v>134</v>
      </c>
      <c r="EA602" s="140"/>
      <c r="EB602" s="161">
        <v>10.220000000000001</v>
      </c>
      <c r="EC602" s="138"/>
      <c r="ED602" s="139" t="s">
        <v>134</v>
      </c>
      <c r="EE602" s="140"/>
      <c r="EF602" s="161">
        <v>10.220000000000001</v>
      </c>
      <c r="EG602" s="138"/>
      <c r="EH602" s="139" t="s">
        <v>134</v>
      </c>
      <c r="EI602" s="140"/>
      <c r="EJ602" s="161">
        <v>10.220000000000001</v>
      </c>
      <c r="EK602" s="138"/>
      <c r="EL602" s="139" t="s">
        <v>134</v>
      </c>
      <c r="EM602" s="140"/>
      <c r="EN602" s="161">
        <v>10.220000000000001</v>
      </c>
      <c r="EO602" s="138"/>
      <c r="EP602" s="139" t="s">
        <v>134</v>
      </c>
      <c r="EQ602" s="140"/>
      <c r="ER602" s="161">
        <v>10.220000000000001</v>
      </c>
      <c r="ES602" s="138"/>
      <c r="ET602" s="139" t="s">
        <v>134</v>
      </c>
      <c r="EU602" s="140"/>
      <c r="EV602" s="161">
        <v>10.220000000000001</v>
      </c>
      <c r="EW602" s="138"/>
      <c r="EX602" s="139" t="s">
        <v>134</v>
      </c>
      <c r="EY602" s="140"/>
      <c r="EZ602" s="161">
        <v>10.220000000000001</v>
      </c>
      <c r="FA602" s="138"/>
      <c r="FB602" s="139" t="s">
        <v>134</v>
      </c>
      <c r="FC602" s="140"/>
      <c r="FD602" s="161">
        <v>14.35</v>
      </c>
      <c r="FE602" s="138"/>
      <c r="FF602" s="139" t="s">
        <v>134</v>
      </c>
      <c r="FG602" s="140"/>
      <c r="FH602" s="161">
        <v>14.35</v>
      </c>
      <c r="FI602" s="138"/>
      <c r="FJ602" s="139" t="s">
        <v>134</v>
      </c>
      <c r="FK602" s="140"/>
      <c r="FL602" s="161">
        <v>14.35</v>
      </c>
      <c r="FM602" s="138"/>
      <c r="FN602" s="139" t="s">
        <v>134</v>
      </c>
      <c r="FO602" s="140"/>
      <c r="FP602" s="161">
        <v>14.299999999999999</v>
      </c>
      <c r="FQ602" s="138"/>
      <c r="FR602" s="139" t="s">
        <v>134</v>
      </c>
      <c r="FS602" s="140"/>
      <c r="FT602" s="161">
        <v>14.299999999999999</v>
      </c>
      <c r="FU602" s="138"/>
      <c r="FV602" s="139" t="s">
        <v>134</v>
      </c>
      <c r="FW602" s="140"/>
      <c r="FX602" s="161">
        <v>14.299999999999999</v>
      </c>
      <c r="FY602" s="138"/>
      <c r="FZ602" s="139" t="s">
        <v>134</v>
      </c>
      <c r="GA602" s="140"/>
      <c r="GB602" s="137">
        <v>-0.1</v>
      </c>
      <c r="GC602" s="138"/>
      <c r="GD602" s="139"/>
      <c r="GE602" s="140"/>
      <c r="GF602" s="137">
        <v>-0.1</v>
      </c>
      <c r="GG602" s="138"/>
      <c r="GH602" s="139"/>
      <c r="GI602" s="140"/>
      <c r="GJ602" s="137">
        <v>-0.1</v>
      </c>
      <c r="GK602" s="138"/>
      <c r="GL602" s="139"/>
      <c r="GM602" s="140"/>
      <c r="GN602" s="137">
        <v>-0.1</v>
      </c>
      <c r="GO602" s="138"/>
      <c r="GP602" s="139"/>
      <c r="GQ602" s="140"/>
      <c r="GR602" s="137">
        <v>-0.1</v>
      </c>
      <c r="GS602" s="138"/>
      <c r="GT602" s="139"/>
      <c r="GU602" s="140"/>
      <c r="GV602" s="137">
        <v>-0.1</v>
      </c>
      <c r="GW602" s="138"/>
      <c r="GX602" s="139"/>
      <c r="GY602" s="140"/>
      <c r="GZ602" s="137">
        <v>-0.1</v>
      </c>
      <c r="HA602" s="138"/>
      <c r="HB602" s="139"/>
      <c r="HC602" s="140"/>
      <c r="HD602" s="137">
        <v>-0.1</v>
      </c>
      <c r="HE602" s="138"/>
      <c r="HF602" s="139"/>
      <c r="HG602" s="140"/>
      <c r="HH602" s="137">
        <v>-0.1</v>
      </c>
      <c r="HI602" s="138"/>
      <c r="HJ602" s="139"/>
      <c r="HK602" s="140"/>
      <c r="HL602" s="137">
        <v>-0.1</v>
      </c>
      <c r="HM602" s="138"/>
      <c r="HN602" s="139"/>
      <c r="HO602" s="140"/>
      <c r="HP602" s="137">
        <v>-0.1</v>
      </c>
      <c r="HQ602" s="138"/>
      <c r="HR602" s="139"/>
      <c r="HS602" s="140"/>
      <c r="HT602" s="137">
        <v>-0.1</v>
      </c>
      <c r="HU602" s="138"/>
      <c r="HV602" s="139"/>
      <c r="HW602" s="140"/>
      <c r="HX602" s="137">
        <v>-0.1</v>
      </c>
      <c r="HY602" s="138"/>
      <c r="HZ602" s="139"/>
      <c r="IA602" s="140"/>
      <c r="IB602" s="137">
        <v>-0.1</v>
      </c>
      <c r="IC602" s="138"/>
      <c r="ID602" s="139"/>
      <c r="IE602" s="140"/>
      <c r="IF602" s="137">
        <v>-0.1</v>
      </c>
      <c r="IG602" s="138"/>
      <c r="IH602" s="139"/>
      <c r="II602" s="140"/>
      <c r="IJ602" s="137">
        <v>-0.1</v>
      </c>
      <c r="IK602" s="138"/>
      <c r="IL602" s="139"/>
      <c r="IM602" s="140"/>
      <c r="IN602" s="137">
        <v>-0.1</v>
      </c>
      <c r="IO602" s="138"/>
      <c r="IP602" s="139"/>
      <c r="IQ602" s="140"/>
    </row>
    <row r="603" spans="2:251" ht="23.5" customHeight="1" x14ac:dyDescent="0.4">
      <c r="B603" s="232" t="s">
        <v>57</v>
      </c>
      <c r="C603" s="233"/>
      <c r="D603" s="141" t="s">
        <v>8</v>
      </c>
      <c r="E603" s="142"/>
      <c r="F603" s="143" t="s">
        <v>8</v>
      </c>
      <c r="G603" s="144"/>
      <c r="H603" s="141" t="s">
        <v>8</v>
      </c>
      <c r="I603" s="142"/>
      <c r="J603" s="143" t="s">
        <v>8</v>
      </c>
      <c r="K603" s="144"/>
      <c r="L603" s="141" t="s">
        <v>8</v>
      </c>
      <c r="M603" s="142"/>
      <c r="N603" s="143" t="s">
        <v>8</v>
      </c>
      <c r="O603" s="144"/>
      <c r="P603" s="141" t="s">
        <v>8</v>
      </c>
      <c r="Q603" s="142"/>
      <c r="R603" s="143" t="s">
        <v>8</v>
      </c>
      <c r="S603" s="144"/>
      <c r="T603" s="141" t="s">
        <v>8</v>
      </c>
      <c r="U603" s="142"/>
      <c r="V603" s="143" t="s">
        <v>8</v>
      </c>
      <c r="W603" s="144"/>
      <c r="X603" s="141" t="s">
        <v>8</v>
      </c>
      <c r="Y603" s="142"/>
      <c r="Z603" s="143" t="s">
        <v>8</v>
      </c>
      <c r="AA603" s="144"/>
      <c r="AB603" s="141" t="s">
        <v>8</v>
      </c>
      <c r="AC603" s="142"/>
      <c r="AD603" s="143" t="s">
        <v>8</v>
      </c>
      <c r="AE603" s="144"/>
      <c r="AF603" s="141" t="s">
        <v>8</v>
      </c>
      <c r="AG603" s="142"/>
      <c r="AH603" s="143" t="s">
        <v>8</v>
      </c>
      <c r="AI603" s="144"/>
      <c r="AJ603" s="141" t="s">
        <v>8</v>
      </c>
      <c r="AK603" s="142"/>
      <c r="AL603" s="143" t="s">
        <v>8</v>
      </c>
      <c r="AM603" s="144"/>
      <c r="AN603" s="141" t="s">
        <v>8</v>
      </c>
      <c r="AO603" s="142"/>
      <c r="AP603" s="143" t="s">
        <v>8</v>
      </c>
      <c r="AQ603" s="144"/>
      <c r="AR603" s="141" t="s">
        <v>8</v>
      </c>
      <c r="AS603" s="142"/>
      <c r="AT603" s="143" t="s">
        <v>8</v>
      </c>
      <c r="AU603" s="144"/>
      <c r="AV603" s="141" t="s">
        <v>8</v>
      </c>
      <c r="AW603" s="142"/>
      <c r="AX603" s="143" t="s">
        <v>8</v>
      </c>
      <c r="AY603" s="144"/>
      <c r="AZ603" s="141" t="s">
        <v>8</v>
      </c>
      <c r="BA603" s="142"/>
      <c r="BB603" s="143" t="s">
        <v>8</v>
      </c>
      <c r="BC603" s="144"/>
      <c r="BD603" s="141" t="s">
        <v>8</v>
      </c>
      <c r="BE603" s="142"/>
      <c r="BF603" s="143" t="s">
        <v>8</v>
      </c>
      <c r="BG603" s="144"/>
      <c r="BH603" s="141" t="s">
        <v>8</v>
      </c>
      <c r="BI603" s="142"/>
      <c r="BJ603" s="143" t="s">
        <v>8</v>
      </c>
      <c r="BK603" s="144"/>
      <c r="BL603" s="141" t="s">
        <v>8</v>
      </c>
      <c r="BM603" s="142"/>
      <c r="BN603" s="143" t="s">
        <v>8</v>
      </c>
      <c r="BO603" s="144"/>
      <c r="BP603" s="141" t="s">
        <v>8</v>
      </c>
      <c r="BQ603" s="142"/>
      <c r="BR603" s="143" t="s">
        <v>8</v>
      </c>
      <c r="BS603" s="144"/>
      <c r="BT603" s="141" t="s">
        <v>8</v>
      </c>
      <c r="BU603" s="142"/>
      <c r="BV603" s="143" t="s">
        <v>8</v>
      </c>
      <c r="BW603" s="144"/>
      <c r="BX603" s="141" t="s">
        <v>8</v>
      </c>
      <c r="BY603" s="142"/>
      <c r="BZ603" s="143" t="s">
        <v>8</v>
      </c>
      <c r="CA603" s="144"/>
      <c r="CB603" s="141" t="s">
        <v>8</v>
      </c>
      <c r="CC603" s="142"/>
      <c r="CD603" s="143" t="s">
        <v>8</v>
      </c>
      <c r="CE603" s="144"/>
      <c r="CF603" s="141" t="s">
        <v>8</v>
      </c>
      <c r="CG603" s="142"/>
      <c r="CH603" s="143" t="s">
        <v>8</v>
      </c>
      <c r="CI603" s="144"/>
      <c r="CJ603" s="141" t="s">
        <v>8</v>
      </c>
      <c r="CK603" s="142"/>
      <c r="CL603" s="143" t="s">
        <v>8</v>
      </c>
      <c r="CM603" s="144"/>
      <c r="CN603" s="141" t="s">
        <v>8</v>
      </c>
      <c r="CO603" s="142"/>
      <c r="CP603" s="143" t="s">
        <v>8</v>
      </c>
      <c r="CQ603" s="144"/>
      <c r="CR603" s="141" t="s">
        <v>8</v>
      </c>
      <c r="CS603" s="142"/>
      <c r="CT603" s="143" t="s">
        <v>8</v>
      </c>
      <c r="CU603" s="144"/>
      <c r="CV603" s="141" t="s">
        <v>8</v>
      </c>
      <c r="CW603" s="142"/>
      <c r="CX603" s="143" t="s">
        <v>8</v>
      </c>
      <c r="CY603" s="144"/>
      <c r="CZ603" s="141" t="s">
        <v>8</v>
      </c>
      <c r="DA603" s="142"/>
      <c r="DB603" s="143" t="s">
        <v>8</v>
      </c>
      <c r="DC603" s="144"/>
      <c r="DD603" s="162">
        <v>0.6</v>
      </c>
      <c r="DE603" s="142"/>
      <c r="DF603" s="155" t="s">
        <v>246</v>
      </c>
      <c r="DG603" s="156"/>
      <c r="DH603" s="162">
        <v>0.6</v>
      </c>
      <c r="DI603" s="142"/>
      <c r="DJ603" s="155" t="s">
        <v>246</v>
      </c>
      <c r="DK603" s="156"/>
      <c r="DL603" s="162">
        <v>0.6</v>
      </c>
      <c r="DM603" s="142"/>
      <c r="DN603" s="155" t="s">
        <v>246</v>
      </c>
      <c r="DO603" s="156"/>
      <c r="DP603" s="162">
        <v>0.6</v>
      </c>
      <c r="DQ603" s="142"/>
      <c r="DR603" s="155" t="s">
        <v>246</v>
      </c>
      <c r="DS603" s="156"/>
      <c r="DT603" s="162">
        <v>0.6</v>
      </c>
      <c r="DU603" s="142"/>
      <c r="DV603" s="155" t="s">
        <v>246</v>
      </c>
      <c r="DW603" s="156"/>
      <c r="DX603" s="162">
        <v>0.6</v>
      </c>
      <c r="DY603" s="142"/>
      <c r="DZ603" s="155" t="s">
        <v>246</v>
      </c>
      <c r="EA603" s="156"/>
      <c r="EB603" s="162">
        <v>0.6</v>
      </c>
      <c r="EC603" s="142"/>
      <c r="ED603" s="155" t="s">
        <v>246</v>
      </c>
      <c r="EE603" s="156"/>
      <c r="EF603" s="162">
        <v>0.6</v>
      </c>
      <c r="EG603" s="142"/>
      <c r="EH603" s="155" t="s">
        <v>246</v>
      </c>
      <c r="EI603" s="156"/>
      <c r="EJ603" s="162">
        <v>0.6</v>
      </c>
      <c r="EK603" s="142"/>
      <c r="EL603" s="155" t="s">
        <v>246</v>
      </c>
      <c r="EM603" s="156"/>
      <c r="EN603" s="162">
        <v>0.6</v>
      </c>
      <c r="EO603" s="142"/>
      <c r="EP603" s="155" t="s">
        <v>246</v>
      </c>
      <c r="EQ603" s="156"/>
      <c r="ER603" s="162">
        <v>0.6</v>
      </c>
      <c r="ES603" s="142"/>
      <c r="ET603" s="155" t="s">
        <v>246</v>
      </c>
      <c r="EU603" s="156"/>
      <c r="EV603" s="162">
        <v>0.6</v>
      </c>
      <c r="EW603" s="142"/>
      <c r="EX603" s="155" t="s">
        <v>246</v>
      </c>
      <c r="EY603" s="156"/>
      <c r="EZ603" s="162">
        <v>0.6</v>
      </c>
      <c r="FA603" s="142"/>
      <c r="FB603" s="155" t="s">
        <v>246</v>
      </c>
      <c r="FC603" s="156"/>
      <c r="FD603" s="162">
        <v>0.6</v>
      </c>
      <c r="FE603" s="142"/>
      <c r="FF603" s="155" t="s">
        <v>246</v>
      </c>
      <c r="FG603" s="156"/>
      <c r="FH603" s="162">
        <v>0.6</v>
      </c>
      <c r="FI603" s="142"/>
      <c r="FJ603" s="155" t="s">
        <v>246</v>
      </c>
      <c r="FK603" s="156"/>
      <c r="FL603" s="141">
        <v>0.36</v>
      </c>
      <c r="FM603" s="142"/>
      <c r="FN603" s="155" t="s">
        <v>134</v>
      </c>
      <c r="FO603" s="156"/>
      <c r="FP603" s="141">
        <v>0.31</v>
      </c>
      <c r="FQ603" s="142"/>
      <c r="FR603" s="155" t="s">
        <v>134</v>
      </c>
      <c r="FS603" s="156"/>
      <c r="FT603" s="141">
        <v>0.31</v>
      </c>
      <c r="FU603" s="142"/>
      <c r="FV603" s="155" t="s">
        <v>134</v>
      </c>
      <c r="FW603" s="156"/>
      <c r="FX603" s="141">
        <v>0.31</v>
      </c>
      <c r="FY603" s="142"/>
      <c r="FZ603" s="155" t="s">
        <v>134</v>
      </c>
      <c r="GA603" s="156"/>
      <c r="GB603" s="141">
        <v>0.31</v>
      </c>
      <c r="GC603" s="142"/>
      <c r="GD603" s="155" t="s">
        <v>134</v>
      </c>
      <c r="GE603" s="156"/>
      <c r="GF603" s="141">
        <v>0.31</v>
      </c>
      <c r="GG603" s="142"/>
      <c r="GH603" s="155" t="s">
        <v>134</v>
      </c>
      <c r="GI603" s="156"/>
      <c r="GJ603" s="141">
        <v>0.31</v>
      </c>
      <c r="GK603" s="142"/>
      <c r="GL603" s="155" t="s">
        <v>134</v>
      </c>
      <c r="GM603" s="156"/>
      <c r="GN603" s="141">
        <v>0.31</v>
      </c>
      <c r="GO603" s="142"/>
      <c r="GP603" s="155" t="s">
        <v>134</v>
      </c>
      <c r="GQ603" s="156"/>
      <c r="GR603" s="141">
        <v>0.31</v>
      </c>
      <c r="GS603" s="142"/>
      <c r="GT603" s="155" t="s">
        <v>134</v>
      </c>
      <c r="GU603" s="156"/>
      <c r="GV603" s="141">
        <v>0.31</v>
      </c>
      <c r="GW603" s="142"/>
      <c r="GX603" s="155" t="s">
        <v>134</v>
      </c>
      <c r="GY603" s="156"/>
      <c r="GZ603" s="141">
        <v>0.31</v>
      </c>
      <c r="HA603" s="142"/>
      <c r="HB603" s="155" t="s">
        <v>134</v>
      </c>
      <c r="HC603" s="156"/>
      <c r="HD603" s="141">
        <v>0.31</v>
      </c>
      <c r="HE603" s="142"/>
      <c r="HF603" s="155" t="s">
        <v>134</v>
      </c>
      <c r="HG603" s="156"/>
      <c r="HH603" s="141">
        <v>0.31</v>
      </c>
      <c r="HI603" s="142"/>
      <c r="HJ603" s="155" t="s">
        <v>134</v>
      </c>
      <c r="HK603" s="156"/>
      <c r="HL603" s="141">
        <v>0.31</v>
      </c>
      <c r="HM603" s="142"/>
      <c r="HN603" s="155" t="s">
        <v>134</v>
      </c>
      <c r="HO603" s="156"/>
      <c r="HP603" s="141">
        <v>0.31</v>
      </c>
      <c r="HQ603" s="142"/>
      <c r="HR603" s="155" t="s">
        <v>134</v>
      </c>
      <c r="HS603" s="156"/>
      <c r="HT603" s="141">
        <v>0.31</v>
      </c>
      <c r="HU603" s="142"/>
      <c r="HV603" s="155" t="s">
        <v>134</v>
      </c>
      <c r="HW603" s="156"/>
      <c r="HX603" s="141">
        <v>0.31</v>
      </c>
      <c r="HY603" s="142"/>
      <c r="HZ603" s="155" t="s">
        <v>134</v>
      </c>
      <c r="IA603" s="156"/>
      <c r="IB603" s="141">
        <v>0.31</v>
      </c>
      <c r="IC603" s="142"/>
      <c r="ID603" s="155" t="s">
        <v>134</v>
      </c>
      <c r="IE603" s="156"/>
      <c r="IF603" s="141">
        <v>0.31</v>
      </c>
      <c r="IG603" s="142"/>
      <c r="IH603" s="155" t="s">
        <v>134</v>
      </c>
      <c r="II603" s="156"/>
      <c r="IJ603" s="141">
        <v>0.31</v>
      </c>
      <c r="IK603" s="142"/>
      <c r="IL603" s="155" t="s">
        <v>134</v>
      </c>
      <c r="IM603" s="156"/>
      <c r="IN603" s="141">
        <v>0.31</v>
      </c>
      <c r="IO603" s="142"/>
      <c r="IP603" s="155" t="s">
        <v>134</v>
      </c>
      <c r="IQ603" s="156"/>
    </row>
    <row r="604" spans="2:251" ht="23.5" customHeight="1" x14ac:dyDescent="0.4">
      <c r="B604" s="234"/>
      <c r="C604" s="235"/>
      <c r="D604" s="137"/>
      <c r="E604" s="138"/>
      <c r="F604" s="145"/>
      <c r="G604" s="146"/>
      <c r="H604" s="137"/>
      <c r="I604" s="138"/>
      <c r="J604" s="145"/>
      <c r="K604" s="146"/>
      <c r="L604" s="137"/>
      <c r="M604" s="138"/>
      <c r="N604" s="145"/>
      <c r="O604" s="146"/>
      <c r="P604" s="137"/>
      <c r="Q604" s="138"/>
      <c r="R604" s="145"/>
      <c r="S604" s="146"/>
      <c r="T604" s="137"/>
      <c r="U604" s="138"/>
      <c r="V604" s="145"/>
      <c r="W604" s="146"/>
      <c r="X604" s="137"/>
      <c r="Y604" s="138"/>
      <c r="Z604" s="145"/>
      <c r="AA604" s="146"/>
      <c r="AB604" s="137"/>
      <c r="AC604" s="138"/>
      <c r="AD604" s="145"/>
      <c r="AE604" s="146"/>
      <c r="AF604" s="137"/>
      <c r="AG604" s="138"/>
      <c r="AH604" s="145"/>
      <c r="AI604" s="146"/>
      <c r="AJ604" s="137"/>
      <c r="AK604" s="138"/>
      <c r="AL604" s="145"/>
      <c r="AM604" s="146"/>
      <c r="AN604" s="137"/>
      <c r="AO604" s="138"/>
      <c r="AP604" s="145"/>
      <c r="AQ604" s="146"/>
      <c r="AR604" s="137"/>
      <c r="AS604" s="138"/>
      <c r="AT604" s="145"/>
      <c r="AU604" s="146"/>
      <c r="AV604" s="137"/>
      <c r="AW604" s="138"/>
      <c r="AX604" s="145"/>
      <c r="AY604" s="146"/>
      <c r="AZ604" s="137"/>
      <c r="BA604" s="138"/>
      <c r="BB604" s="145"/>
      <c r="BC604" s="146"/>
      <c r="BD604" s="137"/>
      <c r="BE604" s="138"/>
      <c r="BF604" s="145"/>
      <c r="BG604" s="146"/>
      <c r="BH604" s="137"/>
      <c r="BI604" s="138"/>
      <c r="BJ604" s="145"/>
      <c r="BK604" s="146"/>
      <c r="BL604" s="137"/>
      <c r="BM604" s="138"/>
      <c r="BN604" s="145"/>
      <c r="BO604" s="146"/>
      <c r="BP604" s="137"/>
      <c r="BQ604" s="138"/>
      <c r="BR604" s="145"/>
      <c r="BS604" s="146"/>
      <c r="BT604" s="137"/>
      <c r="BU604" s="138"/>
      <c r="BV604" s="145"/>
      <c r="BW604" s="146"/>
      <c r="BX604" s="137"/>
      <c r="BY604" s="138"/>
      <c r="BZ604" s="145"/>
      <c r="CA604" s="146"/>
      <c r="CB604" s="137"/>
      <c r="CC604" s="138"/>
      <c r="CD604" s="145"/>
      <c r="CE604" s="146"/>
      <c r="CF604" s="137"/>
      <c r="CG604" s="138"/>
      <c r="CH604" s="145"/>
      <c r="CI604" s="146"/>
      <c r="CJ604" s="137"/>
      <c r="CK604" s="138"/>
      <c r="CL604" s="145"/>
      <c r="CM604" s="146"/>
      <c r="CN604" s="137"/>
      <c r="CO604" s="138"/>
      <c r="CP604" s="145"/>
      <c r="CQ604" s="146"/>
      <c r="CR604" s="137"/>
      <c r="CS604" s="138"/>
      <c r="CT604" s="145"/>
      <c r="CU604" s="146"/>
      <c r="CV604" s="137"/>
      <c r="CW604" s="138"/>
      <c r="CX604" s="145"/>
      <c r="CY604" s="146"/>
      <c r="CZ604" s="137"/>
      <c r="DA604" s="138"/>
      <c r="DB604" s="145"/>
      <c r="DC604" s="146"/>
      <c r="DD604" s="161">
        <v>10.220000000000001</v>
      </c>
      <c r="DE604" s="138"/>
      <c r="DF604" s="139" t="s">
        <v>134</v>
      </c>
      <c r="DG604" s="140"/>
      <c r="DH604" s="161">
        <v>10.220000000000001</v>
      </c>
      <c r="DI604" s="138"/>
      <c r="DJ604" s="139" t="s">
        <v>134</v>
      </c>
      <c r="DK604" s="140"/>
      <c r="DL604" s="161">
        <v>10.220000000000001</v>
      </c>
      <c r="DM604" s="138"/>
      <c r="DN604" s="139" t="s">
        <v>134</v>
      </c>
      <c r="DO604" s="140"/>
      <c r="DP604" s="161">
        <v>10.220000000000001</v>
      </c>
      <c r="DQ604" s="138"/>
      <c r="DR604" s="139" t="s">
        <v>134</v>
      </c>
      <c r="DS604" s="140"/>
      <c r="DT604" s="161">
        <v>10.220000000000001</v>
      </c>
      <c r="DU604" s="138"/>
      <c r="DV604" s="139" t="s">
        <v>134</v>
      </c>
      <c r="DW604" s="140"/>
      <c r="DX604" s="161">
        <v>10.220000000000001</v>
      </c>
      <c r="DY604" s="138"/>
      <c r="DZ604" s="139" t="s">
        <v>134</v>
      </c>
      <c r="EA604" s="140"/>
      <c r="EB604" s="161">
        <v>10.220000000000001</v>
      </c>
      <c r="EC604" s="138"/>
      <c r="ED604" s="139" t="s">
        <v>134</v>
      </c>
      <c r="EE604" s="140"/>
      <c r="EF604" s="161">
        <v>10.220000000000001</v>
      </c>
      <c r="EG604" s="138"/>
      <c r="EH604" s="139" t="s">
        <v>134</v>
      </c>
      <c r="EI604" s="140"/>
      <c r="EJ604" s="161">
        <v>10.220000000000001</v>
      </c>
      <c r="EK604" s="138"/>
      <c r="EL604" s="139" t="s">
        <v>134</v>
      </c>
      <c r="EM604" s="140"/>
      <c r="EN604" s="161">
        <v>10.220000000000001</v>
      </c>
      <c r="EO604" s="138"/>
      <c r="EP604" s="139" t="s">
        <v>134</v>
      </c>
      <c r="EQ604" s="140"/>
      <c r="ER604" s="161">
        <v>10.220000000000001</v>
      </c>
      <c r="ES604" s="138"/>
      <c r="ET604" s="139" t="s">
        <v>134</v>
      </c>
      <c r="EU604" s="140"/>
      <c r="EV604" s="161">
        <v>10.220000000000001</v>
      </c>
      <c r="EW604" s="138"/>
      <c r="EX604" s="139" t="s">
        <v>134</v>
      </c>
      <c r="EY604" s="140"/>
      <c r="EZ604" s="161">
        <v>10.220000000000001</v>
      </c>
      <c r="FA604" s="138"/>
      <c r="FB604" s="139" t="s">
        <v>134</v>
      </c>
      <c r="FC604" s="140"/>
      <c r="FD604" s="161">
        <v>14.35</v>
      </c>
      <c r="FE604" s="138"/>
      <c r="FF604" s="139" t="s">
        <v>134</v>
      </c>
      <c r="FG604" s="140"/>
      <c r="FH604" s="161">
        <v>14.35</v>
      </c>
      <c r="FI604" s="138"/>
      <c r="FJ604" s="139" t="s">
        <v>134</v>
      </c>
      <c r="FK604" s="140"/>
      <c r="FL604" s="137">
        <v>-0.05</v>
      </c>
      <c r="FM604" s="138"/>
      <c r="FN604" s="139"/>
      <c r="FO604" s="140"/>
      <c r="FP604" s="137">
        <v>-0.1</v>
      </c>
      <c r="FQ604" s="138"/>
      <c r="FR604" s="139"/>
      <c r="FS604" s="140"/>
      <c r="FT604" s="137">
        <v>-0.1</v>
      </c>
      <c r="FU604" s="138"/>
      <c r="FV604" s="139"/>
      <c r="FW604" s="140"/>
      <c r="FX604" s="137">
        <v>-0.1</v>
      </c>
      <c r="FY604" s="138"/>
      <c r="FZ604" s="139"/>
      <c r="GA604" s="140"/>
      <c r="GB604" s="137">
        <v>-0.1</v>
      </c>
      <c r="GC604" s="138"/>
      <c r="GD604" s="139"/>
      <c r="GE604" s="140"/>
      <c r="GF604" s="137">
        <v>-0.1</v>
      </c>
      <c r="GG604" s="138"/>
      <c r="GH604" s="139"/>
      <c r="GI604" s="140"/>
      <c r="GJ604" s="137">
        <v>-0.1</v>
      </c>
      <c r="GK604" s="138"/>
      <c r="GL604" s="139"/>
      <c r="GM604" s="140"/>
      <c r="GN604" s="137">
        <v>-0.1</v>
      </c>
      <c r="GO604" s="138"/>
      <c r="GP604" s="139"/>
      <c r="GQ604" s="140"/>
      <c r="GR604" s="137">
        <v>-0.1</v>
      </c>
      <c r="GS604" s="138"/>
      <c r="GT604" s="139"/>
      <c r="GU604" s="140"/>
      <c r="GV604" s="137">
        <v>-0.1</v>
      </c>
      <c r="GW604" s="138"/>
      <c r="GX604" s="139"/>
      <c r="GY604" s="140"/>
      <c r="GZ604" s="137">
        <v>-0.1</v>
      </c>
      <c r="HA604" s="138"/>
      <c r="HB604" s="139"/>
      <c r="HC604" s="140"/>
      <c r="HD604" s="137">
        <v>-0.1</v>
      </c>
      <c r="HE604" s="138"/>
      <c r="HF604" s="139"/>
      <c r="HG604" s="140"/>
      <c r="HH604" s="137">
        <v>-0.1</v>
      </c>
      <c r="HI604" s="138"/>
      <c r="HJ604" s="139"/>
      <c r="HK604" s="140"/>
      <c r="HL604" s="137">
        <v>-0.1</v>
      </c>
      <c r="HM604" s="138"/>
      <c r="HN604" s="139"/>
      <c r="HO604" s="140"/>
      <c r="HP604" s="137">
        <v>-0.1</v>
      </c>
      <c r="HQ604" s="138"/>
      <c r="HR604" s="139"/>
      <c r="HS604" s="140"/>
      <c r="HT604" s="137">
        <v>-0.1</v>
      </c>
      <c r="HU604" s="138"/>
      <c r="HV604" s="139"/>
      <c r="HW604" s="140"/>
      <c r="HX604" s="137">
        <v>-0.1</v>
      </c>
      <c r="HY604" s="138"/>
      <c r="HZ604" s="139"/>
      <c r="IA604" s="140"/>
      <c r="IB604" s="137">
        <v>-0.1</v>
      </c>
      <c r="IC604" s="138"/>
      <c r="ID604" s="139"/>
      <c r="IE604" s="140"/>
      <c r="IF604" s="137">
        <v>-0.1</v>
      </c>
      <c r="IG604" s="138"/>
      <c r="IH604" s="139"/>
      <c r="II604" s="140"/>
      <c r="IJ604" s="137">
        <v>-0.1</v>
      </c>
      <c r="IK604" s="138"/>
      <c r="IL604" s="139"/>
      <c r="IM604" s="140"/>
      <c r="IN604" s="137">
        <v>-0.1</v>
      </c>
      <c r="IO604" s="138"/>
      <c r="IP604" s="139"/>
      <c r="IQ604" s="140"/>
    </row>
    <row r="605" spans="2:251" ht="23.5" customHeight="1" x14ac:dyDescent="0.4">
      <c r="B605" s="232" t="s">
        <v>100</v>
      </c>
      <c r="C605" s="233"/>
      <c r="D605" s="141" t="s">
        <v>8</v>
      </c>
      <c r="E605" s="142"/>
      <c r="F605" s="143" t="s">
        <v>8</v>
      </c>
      <c r="G605" s="144"/>
      <c r="H605" s="141" t="s">
        <v>8</v>
      </c>
      <c r="I605" s="142"/>
      <c r="J605" s="143" t="s">
        <v>8</v>
      </c>
      <c r="K605" s="144"/>
      <c r="L605" s="141" t="s">
        <v>8</v>
      </c>
      <c r="M605" s="142"/>
      <c r="N605" s="143" t="s">
        <v>8</v>
      </c>
      <c r="O605" s="144"/>
      <c r="P605" s="141" t="s">
        <v>8</v>
      </c>
      <c r="Q605" s="142"/>
      <c r="R605" s="143" t="s">
        <v>8</v>
      </c>
      <c r="S605" s="144"/>
      <c r="T605" s="141" t="s">
        <v>8</v>
      </c>
      <c r="U605" s="142"/>
      <c r="V605" s="143" t="s">
        <v>8</v>
      </c>
      <c r="W605" s="144"/>
      <c r="X605" s="141" t="s">
        <v>8</v>
      </c>
      <c r="Y605" s="142"/>
      <c r="Z605" s="143" t="s">
        <v>8</v>
      </c>
      <c r="AA605" s="144"/>
      <c r="AB605" s="141" t="s">
        <v>8</v>
      </c>
      <c r="AC605" s="142"/>
      <c r="AD605" s="143" t="s">
        <v>8</v>
      </c>
      <c r="AE605" s="144"/>
      <c r="AF605" s="141" t="s">
        <v>8</v>
      </c>
      <c r="AG605" s="142"/>
      <c r="AH605" s="143" t="s">
        <v>8</v>
      </c>
      <c r="AI605" s="144"/>
      <c r="AJ605" s="141" t="s">
        <v>8</v>
      </c>
      <c r="AK605" s="142"/>
      <c r="AL605" s="143" t="s">
        <v>8</v>
      </c>
      <c r="AM605" s="144"/>
      <c r="AN605" s="141" t="s">
        <v>8</v>
      </c>
      <c r="AO605" s="142"/>
      <c r="AP605" s="143" t="s">
        <v>8</v>
      </c>
      <c r="AQ605" s="144"/>
      <c r="AR605" s="141" t="s">
        <v>8</v>
      </c>
      <c r="AS605" s="142"/>
      <c r="AT605" s="143" t="s">
        <v>8</v>
      </c>
      <c r="AU605" s="144"/>
      <c r="AV605" s="141" t="s">
        <v>8</v>
      </c>
      <c r="AW605" s="142"/>
      <c r="AX605" s="143" t="s">
        <v>8</v>
      </c>
      <c r="AY605" s="144"/>
      <c r="AZ605" s="141" t="s">
        <v>8</v>
      </c>
      <c r="BA605" s="142"/>
      <c r="BB605" s="143" t="s">
        <v>8</v>
      </c>
      <c r="BC605" s="144"/>
      <c r="BD605" s="141" t="s">
        <v>8</v>
      </c>
      <c r="BE605" s="142"/>
      <c r="BF605" s="143" t="s">
        <v>8</v>
      </c>
      <c r="BG605" s="144"/>
      <c r="BH605" s="141" t="s">
        <v>8</v>
      </c>
      <c r="BI605" s="142"/>
      <c r="BJ605" s="143" t="s">
        <v>8</v>
      </c>
      <c r="BK605" s="144"/>
      <c r="BL605" s="141" t="s">
        <v>8</v>
      </c>
      <c r="BM605" s="142"/>
      <c r="BN605" s="143" t="s">
        <v>8</v>
      </c>
      <c r="BO605" s="144"/>
      <c r="BP605" s="141" t="s">
        <v>8</v>
      </c>
      <c r="BQ605" s="142"/>
      <c r="BR605" s="143" t="s">
        <v>8</v>
      </c>
      <c r="BS605" s="144"/>
      <c r="BT605" s="141" t="s">
        <v>8</v>
      </c>
      <c r="BU605" s="142"/>
      <c r="BV605" s="143" t="s">
        <v>8</v>
      </c>
      <c r="BW605" s="144"/>
      <c r="BX605" s="141" t="s">
        <v>8</v>
      </c>
      <c r="BY605" s="142"/>
      <c r="BZ605" s="143" t="s">
        <v>8</v>
      </c>
      <c r="CA605" s="144"/>
      <c r="CB605" s="141" t="s">
        <v>8</v>
      </c>
      <c r="CC605" s="142"/>
      <c r="CD605" s="143" t="s">
        <v>8</v>
      </c>
      <c r="CE605" s="144"/>
      <c r="CF605" s="141" t="s">
        <v>8</v>
      </c>
      <c r="CG605" s="142"/>
      <c r="CH605" s="143" t="s">
        <v>8</v>
      </c>
      <c r="CI605" s="144"/>
      <c r="CJ605" s="141" t="s">
        <v>8</v>
      </c>
      <c r="CK605" s="142"/>
      <c r="CL605" s="143" t="s">
        <v>8</v>
      </c>
      <c r="CM605" s="144"/>
      <c r="CN605" s="141" t="s">
        <v>8</v>
      </c>
      <c r="CO605" s="142"/>
      <c r="CP605" s="143" t="s">
        <v>8</v>
      </c>
      <c r="CQ605" s="144"/>
      <c r="CR605" s="141" t="s">
        <v>8</v>
      </c>
      <c r="CS605" s="142"/>
      <c r="CT605" s="143" t="s">
        <v>8</v>
      </c>
      <c r="CU605" s="144"/>
      <c r="CV605" s="141" t="s">
        <v>8</v>
      </c>
      <c r="CW605" s="142"/>
      <c r="CX605" s="143" t="s">
        <v>8</v>
      </c>
      <c r="CY605" s="144"/>
      <c r="CZ605" s="141" t="s">
        <v>8</v>
      </c>
      <c r="DA605" s="142"/>
      <c r="DB605" s="143" t="s">
        <v>8</v>
      </c>
      <c r="DC605" s="144"/>
      <c r="DD605" s="162">
        <v>0.6</v>
      </c>
      <c r="DE605" s="142"/>
      <c r="DF605" s="155" t="s">
        <v>246</v>
      </c>
      <c r="DG605" s="156"/>
      <c r="DH605" s="162">
        <v>0.6</v>
      </c>
      <c r="DI605" s="142"/>
      <c r="DJ605" s="155" t="s">
        <v>246</v>
      </c>
      <c r="DK605" s="156"/>
      <c r="DL605" s="162">
        <v>0.6</v>
      </c>
      <c r="DM605" s="142"/>
      <c r="DN605" s="155" t="s">
        <v>246</v>
      </c>
      <c r="DO605" s="156"/>
      <c r="DP605" s="162">
        <v>0.6</v>
      </c>
      <c r="DQ605" s="142"/>
      <c r="DR605" s="155" t="s">
        <v>246</v>
      </c>
      <c r="DS605" s="156"/>
      <c r="DT605" s="162">
        <v>0.6</v>
      </c>
      <c r="DU605" s="142"/>
      <c r="DV605" s="155" t="s">
        <v>246</v>
      </c>
      <c r="DW605" s="156"/>
      <c r="DX605" s="162">
        <v>0.6</v>
      </c>
      <c r="DY605" s="142"/>
      <c r="DZ605" s="155" t="s">
        <v>246</v>
      </c>
      <c r="EA605" s="156"/>
      <c r="EB605" s="162">
        <v>0.6</v>
      </c>
      <c r="EC605" s="142"/>
      <c r="ED605" s="155" t="s">
        <v>246</v>
      </c>
      <c r="EE605" s="156"/>
      <c r="EF605" s="162">
        <v>0.6</v>
      </c>
      <c r="EG605" s="142"/>
      <c r="EH605" s="155" t="s">
        <v>246</v>
      </c>
      <c r="EI605" s="156"/>
      <c r="EJ605" s="162">
        <v>0.6</v>
      </c>
      <c r="EK605" s="142"/>
      <c r="EL605" s="155" t="s">
        <v>246</v>
      </c>
      <c r="EM605" s="156"/>
      <c r="EN605" s="162">
        <v>0.6</v>
      </c>
      <c r="EO605" s="142"/>
      <c r="EP605" s="155" t="s">
        <v>246</v>
      </c>
      <c r="EQ605" s="156"/>
      <c r="ER605" s="162">
        <v>0.6</v>
      </c>
      <c r="ES605" s="142"/>
      <c r="ET605" s="155" t="s">
        <v>246</v>
      </c>
      <c r="EU605" s="156"/>
      <c r="EV605" s="162">
        <v>0.6</v>
      </c>
      <c r="EW605" s="142"/>
      <c r="EX605" s="155" t="s">
        <v>246</v>
      </c>
      <c r="EY605" s="156"/>
      <c r="EZ605" s="162">
        <v>0.6</v>
      </c>
      <c r="FA605" s="142"/>
      <c r="FB605" s="155" t="s">
        <v>246</v>
      </c>
      <c r="FC605" s="156"/>
      <c r="FD605" s="162">
        <v>0.6</v>
      </c>
      <c r="FE605" s="142"/>
      <c r="FF605" s="155" t="s">
        <v>246</v>
      </c>
      <c r="FG605" s="156"/>
      <c r="FH605" s="162">
        <v>0.6</v>
      </c>
      <c r="FI605" s="142"/>
      <c r="FJ605" s="155" t="s">
        <v>246</v>
      </c>
      <c r="FK605" s="156"/>
      <c r="FL605" s="162">
        <v>0.6</v>
      </c>
      <c r="FM605" s="142"/>
      <c r="FN605" s="155" t="s">
        <v>246</v>
      </c>
      <c r="FO605" s="156"/>
      <c r="FP605" s="162">
        <v>0.6</v>
      </c>
      <c r="FQ605" s="142"/>
      <c r="FR605" s="155" t="s">
        <v>246</v>
      </c>
      <c r="FS605" s="156"/>
      <c r="FT605" s="162">
        <v>0.6</v>
      </c>
      <c r="FU605" s="142"/>
      <c r="FV605" s="155" t="s">
        <v>246</v>
      </c>
      <c r="FW605" s="156"/>
      <c r="FX605" s="162">
        <v>0.6</v>
      </c>
      <c r="FY605" s="142"/>
      <c r="FZ605" s="155" t="s">
        <v>246</v>
      </c>
      <c r="GA605" s="156"/>
      <c r="GB605" s="162">
        <v>0.6</v>
      </c>
      <c r="GC605" s="142"/>
      <c r="GD605" s="155" t="s">
        <v>246</v>
      </c>
      <c r="GE605" s="156"/>
      <c r="GF605" s="162">
        <v>0.6</v>
      </c>
      <c r="GG605" s="142"/>
      <c r="GH605" s="155" t="s">
        <v>246</v>
      </c>
      <c r="GI605" s="156"/>
      <c r="GJ605" s="162">
        <v>0.6</v>
      </c>
      <c r="GK605" s="142"/>
      <c r="GL605" s="155" t="s">
        <v>246</v>
      </c>
      <c r="GM605" s="156"/>
      <c r="GN605" s="162">
        <v>0.6</v>
      </c>
      <c r="GO605" s="142"/>
      <c r="GP605" s="155" t="s">
        <v>246</v>
      </c>
      <c r="GQ605" s="156"/>
      <c r="GR605" s="162">
        <v>0.6</v>
      </c>
      <c r="GS605" s="142"/>
      <c r="GT605" s="155" t="s">
        <v>246</v>
      </c>
      <c r="GU605" s="156"/>
      <c r="GV605" s="162">
        <v>0.6</v>
      </c>
      <c r="GW605" s="142"/>
      <c r="GX605" s="155" t="s">
        <v>246</v>
      </c>
      <c r="GY605" s="156"/>
      <c r="GZ605" s="162">
        <v>0.6</v>
      </c>
      <c r="HA605" s="142"/>
      <c r="HB605" s="155" t="s">
        <v>246</v>
      </c>
      <c r="HC605" s="156"/>
      <c r="HD605" s="162">
        <v>0.6</v>
      </c>
      <c r="HE605" s="142"/>
      <c r="HF605" s="155" t="s">
        <v>246</v>
      </c>
      <c r="HG605" s="156"/>
      <c r="HH605" s="162">
        <v>0.6</v>
      </c>
      <c r="HI605" s="142"/>
      <c r="HJ605" s="155" t="s">
        <v>246</v>
      </c>
      <c r="HK605" s="156"/>
      <c r="HL605" s="162">
        <v>0.6</v>
      </c>
      <c r="HM605" s="142"/>
      <c r="HN605" s="155" t="s">
        <v>246</v>
      </c>
      <c r="HO605" s="156"/>
      <c r="HP605" s="162">
        <v>0.6</v>
      </c>
      <c r="HQ605" s="142"/>
      <c r="HR605" s="155" t="s">
        <v>246</v>
      </c>
      <c r="HS605" s="156"/>
      <c r="HT605" s="162">
        <v>0.6</v>
      </c>
      <c r="HU605" s="142"/>
      <c r="HV605" s="155" t="s">
        <v>246</v>
      </c>
      <c r="HW605" s="156"/>
      <c r="HX605" s="162">
        <v>0.6</v>
      </c>
      <c r="HY605" s="142"/>
      <c r="HZ605" s="155" t="s">
        <v>246</v>
      </c>
      <c r="IA605" s="156"/>
      <c r="IB605" s="162">
        <v>0.6</v>
      </c>
      <c r="IC605" s="142"/>
      <c r="ID605" s="155" t="s">
        <v>246</v>
      </c>
      <c r="IE605" s="156"/>
      <c r="IF605" s="162">
        <v>0.6</v>
      </c>
      <c r="IG605" s="142"/>
      <c r="IH605" s="155" t="s">
        <v>246</v>
      </c>
      <c r="II605" s="156"/>
      <c r="IJ605" s="162">
        <v>0.6</v>
      </c>
      <c r="IK605" s="142"/>
      <c r="IL605" s="155" t="s">
        <v>246</v>
      </c>
      <c r="IM605" s="156"/>
      <c r="IN605" s="162">
        <v>0.6</v>
      </c>
      <c r="IO605" s="142"/>
      <c r="IP605" s="155" t="s">
        <v>246</v>
      </c>
      <c r="IQ605" s="156"/>
    </row>
    <row r="606" spans="2:251" ht="23.5" customHeight="1" x14ac:dyDescent="0.4">
      <c r="B606" s="208"/>
      <c r="C606" s="209"/>
      <c r="D606" s="163"/>
      <c r="E606" s="158"/>
      <c r="F606" s="206"/>
      <c r="G606" s="207"/>
      <c r="H606" s="163"/>
      <c r="I606" s="158"/>
      <c r="J606" s="206"/>
      <c r="K606" s="207"/>
      <c r="L606" s="163"/>
      <c r="M606" s="158"/>
      <c r="N606" s="206"/>
      <c r="O606" s="207"/>
      <c r="P606" s="163"/>
      <c r="Q606" s="158"/>
      <c r="R606" s="206"/>
      <c r="S606" s="207"/>
      <c r="T606" s="163"/>
      <c r="U606" s="158"/>
      <c r="V606" s="206"/>
      <c r="W606" s="207"/>
      <c r="X606" s="163"/>
      <c r="Y606" s="158"/>
      <c r="Z606" s="206"/>
      <c r="AA606" s="207"/>
      <c r="AB606" s="163"/>
      <c r="AC606" s="158"/>
      <c r="AD606" s="206"/>
      <c r="AE606" s="207"/>
      <c r="AF606" s="163"/>
      <c r="AG606" s="158"/>
      <c r="AH606" s="206"/>
      <c r="AI606" s="207"/>
      <c r="AJ606" s="163"/>
      <c r="AK606" s="158"/>
      <c r="AL606" s="206"/>
      <c r="AM606" s="207"/>
      <c r="AN606" s="163"/>
      <c r="AO606" s="158"/>
      <c r="AP606" s="206"/>
      <c r="AQ606" s="207"/>
      <c r="AR606" s="163"/>
      <c r="AS606" s="158"/>
      <c r="AT606" s="206"/>
      <c r="AU606" s="207"/>
      <c r="AV606" s="163"/>
      <c r="AW606" s="158"/>
      <c r="AX606" s="206"/>
      <c r="AY606" s="207"/>
      <c r="AZ606" s="163"/>
      <c r="BA606" s="158"/>
      <c r="BB606" s="206"/>
      <c r="BC606" s="207"/>
      <c r="BD606" s="163"/>
      <c r="BE606" s="158"/>
      <c r="BF606" s="206"/>
      <c r="BG606" s="207"/>
      <c r="BH606" s="163"/>
      <c r="BI606" s="158"/>
      <c r="BJ606" s="206"/>
      <c r="BK606" s="207"/>
      <c r="BL606" s="163"/>
      <c r="BM606" s="158"/>
      <c r="BN606" s="206"/>
      <c r="BO606" s="207"/>
      <c r="BP606" s="163"/>
      <c r="BQ606" s="158"/>
      <c r="BR606" s="206"/>
      <c r="BS606" s="207"/>
      <c r="BT606" s="163"/>
      <c r="BU606" s="158"/>
      <c r="BV606" s="206"/>
      <c r="BW606" s="207"/>
      <c r="BX606" s="163"/>
      <c r="BY606" s="158"/>
      <c r="BZ606" s="206"/>
      <c r="CA606" s="207"/>
      <c r="CB606" s="163"/>
      <c r="CC606" s="158"/>
      <c r="CD606" s="206"/>
      <c r="CE606" s="207"/>
      <c r="CF606" s="163"/>
      <c r="CG606" s="158"/>
      <c r="CH606" s="206"/>
      <c r="CI606" s="207"/>
      <c r="CJ606" s="163"/>
      <c r="CK606" s="158"/>
      <c r="CL606" s="206"/>
      <c r="CM606" s="207"/>
      <c r="CN606" s="163"/>
      <c r="CO606" s="158"/>
      <c r="CP606" s="206"/>
      <c r="CQ606" s="207"/>
      <c r="CR606" s="163"/>
      <c r="CS606" s="158"/>
      <c r="CT606" s="206"/>
      <c r="CU606" s="207"/>
      <c r="CV606" s="163"/>
      <c r="CW606" s="158"/>
      <c r="CX606" s="206"/>
      <c r="CY606" s="207"/>
      <c r="CZ606" s="163"/>
      <c r="DA606" s="158"/>
      <c r="DB606" s="206"/>
      <c r="DC606" s="207"/>
      <c r="DD606" s="157">
        <v>10.220000000000001</v>
      </c>
      <c r="DE606" s="158"/>
      <c r="DF606" s="159" t="s">
        <v>134</v>
      </c>
      <c r="DG606" s="160"/>
      <c r="DH606" s="157">
        <v>10.220000000000001</v>
      </c>
      <c r="DI606" s="158"/>
      <c r="DJ606" s="159" t="s">
        <v>134</v>
      </c>
      <c r="DK606" s="160"/>
      <c r="DL606" s="157">
        <v>10.220000000000001</v>
      </c>
      <c r="DM606" s="158"/>
      <c r="DN606" s="159" t="s">
        <v>134</v>
      </c>
      <c r="DO606" s="160"/>
      <c r="DP606" s="157">
        <v>10.220000000000001</v>
      </c>
      <c r="DQ606" s="158"/>
      <c r="DR606" s="159" t="s">
        <v>134</v>
      </c>
      <c r="DS606" s="160"/>
      <c r="DT606" s="157">
        <v>10.220000000000001</v>
      </c>
      <c r="DU606" s="158"/>
      <c r="DV606" s="159" t="s">
        <v>134</v>
      </c>
      <c r="DW606" s="160"/>
      <c r="DX606" s="157">
        <v>10.220000000000001</v>
      </c>
      <c r="DY606" s="158"/>
      <c r="DZ606" s="159" t="s">
        <v>134</v>
      </c>
      <c r="EA606" s="160"/>
      <c r="EB606" s="157">
        <v>10.220000000000001</v>
      </c>
      <c r="EC606" s="158"/>
      <c r="ED606" s="159" t="s">
        <v>134</v>
      </c>
      <c r="EE606" s="160"/>
      <c r="EF606" s="157">
        <v>10.220000000000001</v>
      </c>
      <c r="EG606" s="158"/>
      <c r="EH606" s="159" t="s">
        <v>134</v>
      </c>
      <c r="EI606" s="160"/>
      <c r="EJ606" s="157">
        <v>10.220000000000001</v>
      </c>
      <c r="EK606" s="158"/>
      <c r="EL606" s="159" t="s">
        <v>134</v>
      </c>
      <c r="EM606" s="160"/>
      <c r="EN606" s="157">
        <v>10.220000000000001</v>
      </c>
      <c r="EO606" s="158"/>
      <c r="EP606" s="159" t="s">
        <v>134</v>
      </c>
      <c r="EQ606" s="160"/>
      <c r="ER606" s="157">
        <v>10.220000000000001</v>
      </c>
      <c r="ES606" s="158"/>
      <c r="ET606" s="159" t="s">
        <v>134</v>
      </c>
      <c r="EU606" s="160"/>
      <c r="EV606" s="157">
        <v>10.220000000000001</v>
      </c>
      <c r="EW606" s="158"/>
      <c r="EX606" s="159" t="s">
        <v>134</v>
      </c>
      <c r="EY606" s="160"/>
      <c r="EZ606" s="157">
        <v>10.220000000000001</v>
      </c>
      <c r="FA606" s="158"/>
      <c r="FB606" s="159" t="s">
        <v>134</v>
      </c>
      <c r="FC606" s="160"/>
      <c r="FD606" s="157">
        <v>14.35</v>
      </c>
      <c r="FE606" s="158"/>
      <c r="FF606" s="159" t="s">
        <v>134</v>
      </c>
      <c r="FG606" s="160"/>
      <c r="FH606" s="157">
        <v>14.35</v>
      </c>
      <c r="FI606" s="158"/>
      <c r="FJ606" s="159" t="s">
        <v>134</v>
      </c>
      <c r="FK606" s="160"/>
      <c r="FL606" s="157">
        <v>14.35</v>
      </c>
      <c r="FM606" s="158"/>
      <c r="FN606" s="159" t="s">
        <v>134</v>
      </c>
      <c r="FO606" s="160"/>
      <c r="FP606" s="157">
        <v>14.299999999999999</v>
      </c>
      <c r="FQ606" s="158"/>
      <c r="FR606" s="159" t="s">
        <v>134</v>
      </c>
      <c r="FS606" s="160"/>
      <c r="FT606" s="157">
        <v>14.299999999999999</v>
      </c>
      <c r="FU606" s="158"/>
      <c r="FV606" s="159" t="s">
        <v>134</v>
      </c>
      <c r="FW606" s="160"/>
      <c r="FX606" s="157">
        <v>14.299999999999999</v>
      </c>
      <c r="FY606" s="158"/>
      <c r="FZ606" s="159" t="s">
        <v>134</v>
      </c>
      <c r="GA606" s="160"/>
      <c r="GB606" s="157">
        <v>14.299999999999999</v>
      </c>
      <c r="GC606" s="158"/>
      <c r="GD606" s="159" t="s">
        <v>134</v>
      </c>
      <c r="GE606" s="160"/>
      <c r="GF606" s="157">
        <v>14.299999999999999</v>
      </c>
      <c r="GG606" s="158"/>
      <c r="GH606" s="159" t="s">
        <v>134</v>
      </c>
      <c r="GI606" s="160"/>
      <c r="GJ606" s="157">
        <v>14.299999999999999</v>
      </c>
      <c r="GK606" s="158"/>
      <c r="GL606" s="159" t="s">
        <v>134</v>
      </c>
      <c r="GM606" s="160"/>
      <c r="GN606" s="157">
        <v>14.299999999999999</v>
      </c>
      <c r="GO606" s="158"/>
      <c r="GP606" s="159" t="s">
        <v>134</v>
      </c>
      <c r="GQ606" s="160"/>
      <c r="GR606" s="157">
        <v>14.299999999999999</v>
      </c>
      <c r="GS606" s="158"/>
      <c r="GT606" s="159" t="s">
        <v>134</v>
      </c>
      <c r="GU606" s="160"/>
      <c r="GV606" s="157">
        <v>14.299999999999999</v>
      </c>
      <c r="GW606" s="158"/>
      <c r="GX606" s="159" t="s">
        <v>134</v>
      </c>
      <c r="GY606" s="160"/>
      <c r="GZ606" s="157">
        <v>14.299999999999999</v>
      </c>
      <c r="HA606" s="158"/>
      <c r="HB606" s="159" t="s">
        <v>134</v>
      </c>
      <c r="HC606" s="160"/>
      <c r="HD606" s="157">
        <v>14.299999999999999</v>
      </c>
      <c r="HE606" s="158"/>
      <c r="HF606" s="159" t="s">
        <v>134</v>
      </c>
      <c r="HG606" s="160"/>
      <c r="HH606" s="157">
        <v>14.299999999999999</v>
      </c>
      <c r="HI606" s="158"/>
      <c r="HJ606" s="159" t="s">
        <v>134</v>
      </c>
      <c r="HK606" s="160"/>
      <c r="HL606" s="157">
        <v>14.299999999999999</v>
      </c>
      <c r="HM606" s="158"/>
      <c r="HN606" s="159" t="s">
        <v>134</v>
      </c>
      <c r="HO606" s="160"/>
      <c r="HP606" s="157">
        <v>14.299999999999999</v>
      </c>
      <c r="HQ606" s="158"/>
      <c r="HR606" s="159" t="s">
        <v>134</v>
      </c>
      <c r="HS606" s="160"/>
      <c r="HT606" s="157">
        <v>14.299999999999999</v>
      </c>
      <c r="HU606" s="158"/>
      <c r="HV606" s="159" t="s">
        <v>134</v>
      </c>
      <c r="HW606" s="160"/>
      <c r="HX606" s="157">
        <v>14.299999999999999</v>
      </c>
      <c r="HY606" s="158"/>
      <c r="HZ606" s="159" t="s">
        <v>134</v>
      </c>
      <c r="IA606" s="160"/>
      <c r="IB606" s="157">
        <v>14.299999999999999</v>
      </c>
      <c r="IC606" s="158"/>
      <c r="ID606" s="159" t="s">
        <v>134</v>
      </c>
      <c r="IE606" s="160"/>
      <c r="IF606" s="157">
        <v>14.299999999999999</v>
      </c>
      <c r="IG606" s="158"/>
      <c r="IH606" s="159" t="s">
        <v>134</v>
      </c>
      <c r="II606" s="160"/>
      <c r="IJ606" s="157">
        <v>14.299999999999999</v>
      </c>
      <c r="IK606" s="158"/>
      <c r="IL606" s="159" t="s">
        <v>134</v>
      </c>
      <c r="IM606" s="160"/>
      <c r="IN606" s="157">
        <v>14.299999999999999</v>
      </c>
      <c r="IO606" s="158"/>
      <c r="IP606" s="159" t="s">
        <v>134</v>
      </c>
      <c r="IQ606" s="160"/>
    </row>
    <row r="607" spans="2:251" ht="23.5" customHeight="1" x14ac:dyDescent="0.4">
      <c r="B607" s="212" t="s">
        <v>276</v>
      </c>
      <c r="C607" s="213"/>
      <c r="D607" s="147" t="s">
        <v>8</v>
      </c>
      <c r="E607" s="148"/>
      <c r="F607" s="149" t="s">
        <v>8</v>
      </c>
      <c r="G607" s="150"/>
      <c r="H607" s="147" t="s">
        <v>8</v>
      </c>
      <c r="I607" s="148"/>
      <c r="J607" s="149" t="s">
        <v>8</v>
      </c>
      <c r="K607" s="150"/>
      <c r="L607" s="147" t="s">
        <v>8</v>
      </c>
      <c r="M607" s="148"/>
      <c r="N607" s="149" t="s">
        <v>8</v>
      </c>
      <c r="O607" s="150"/>
      <c r="P607" s="147" t="s">
        <v>8</v>
      </c>
      <c r="Q607" s="148"/>
      <c r="R607" s="149" t="s">
        <v>8</v>
      </c>
      <c r="S607" s="150"/>
      <c r="T607" s="147" t="s">
        <v>8</v>
      </c>
      <c r="U607" s="148"/>
      <c r="V607" s="149" t="s">
        <v>8</v>
      </c>
      <c r="W607" s="150"/>
      <c r="X607" s="147" t="s">
        <v>8</v>
      </c>
      <c r="Y607" s="148"/>
      <c r="Z607" s="149" t="s">
        <v>8</v>
      </c>
      <c r="AA607" s="150"/>
      <c r="AB607" s="147" t="s">
        <v>8</v>
      </c>
      <c r="AC607" s="148"/>
      <c r="AD607" s="149" t="s">
        <v>8</v>
      </c>
      <c r="AE607" s="150"/>
      <c r="AF607" s="147" t="s">
        <v>8</v>
      </c>
      <c r="AG607" s="148"/>
      <c r="AH607" s="149" t="s">
        <v>8</v>
      </c>
      <c r="AI607" s="150"/>
      <c r="AJ607" s="147" t="s">
        <v>8</v>
      </c>
      <c r="AK607" s="148"/>
      <c r="AL607" s="149" t="s">
        <v>8</v>
      </c>
      <c r="AM607" s="150"/>
      <c r="AN607" s="147" t="s">
        <v>8</v>
      </c>
      <c r="AO607" s="148"/>
      <c r="AP607" s="149" t="s">
        <v>8</v>
      </c>
      <c r="AQ607" s="150"/>
      <c r="AR607" s="147" t="s">
        <v>8</v>
      </c>
      <c r="AS607" s="148"/>
      <c r="AT607" s="149" t="s">
        <v>8</v>
      </c>
      <c r="AU607" s="150"/>
      <c r="AV607" s="147" t="s">
        <v>8</v>
      </c>
      <c r="AW607" s="148"/>
      <c r="AX607" s="149" t="s">
        <v>8</v>
      </c>
      <c r="AY607" s="150"/>
      <c r="AZ607" s="147" t="s">
        <v>8</v>
      </c>
      <c r="BA607" s="148"/>
      <c r="BB607" s="149" t="s">
        <v>8</v>
      </c>
      <c r="BC607" s="150"/>
      <c r="BD607" s="147" t="s">
        <v>8</v>
      </c>
      <c r="BE607" s="148"/>
      <c r="BF607" s="149" t="s">
        <v>8</v>
      </c>
      <c r="BG607" s="150"/>
      <c r="BH607" s="147" t="s">
        <v>8</v>
      </c>
      <c r="BI607" s="148"/>
      <c r="BJ607" s="149" t="s">
        <v>8</v>
      </c>
      <c r="BK607" s="150"/>
      <c r="BL607" s="147" t="s">
        <v>8</v>
      </c>
      <c r="BM607" s="148"/>
      <c r="BN607" s="149" t="s">
        <v>8</v>
      </c>
      <c r="BO607" s="150"/>
      <c r="BP607" s="147" t="s">
        <v>8</v>
      </c>
      <c r="BQ607" s="148"/>
      <c r="BR607" s="149" t="s">
        <v>8</v>
      </c>
      <c r="BS607" s="150"/>
      <c r="BT607" s="147" t="s">
        <v>8</v>
      </c>
      <c r="BU607" s="148"/>
      <c r="BV607" s="149" t="s">
        <v>8</v>
      </c>
      <c r="BW607" s="150"/>
      <c r="BX607" s="147" t="s">
        <v>8</v>
      </c>
      <c r="BY607" s="148"/>
      <c r="BZ607" s="149" t="s">
        <v>8</v>
      </c>
      <c r="CA607" s="150"/>
      <c r="CB607" s="147" t="s">
        <v>8</v>
      </c>
      <c r="CC607" s="148"/>
      <c r="CD607" s="149" t="s">
        <v>8</v>
      </c>
      <c r="CE607" s="150"/>
      <c r="CF607" s="147" t="s">
        <v>8</v>
      </c>
      <c r="CG607" s="148"/>
      <c r="CH607" s="149" t="s">
        <v>8</v>
      </c>
      <c r="CI607" s="150"/>
      <c r="CJ607" s="147" t="s">
        <v>8</v>
      </c>
      <c r="CK607" s="148"/>
      <c r="CL607" s="149" t="s">
        <v>8</v>
      </c>
      <c r="CM607" s="150"/>
      <c r="CN607" s="147" t="s">
        <v>8</v>
      </c>
      <c r="CO607" s="148"/>
      <c r="CP607" s="149" t="s">
        <v>8</v>
      </c>
      <c r="CQ607" s="150"/>
      <c r="CR607" s="147" t="s">
        <v>8</v>
      </c>
      <c r="CS607" s="148"/>
      <c r="CT607" s="149" t="s">
        <v>8</v>
      </c>
      <c r="CU607" s="150"/>
      <c r="CV607" s="147" t="s">
        <v>8</v>
      </c>
      <c r="CW607" s="148"/>
      <c r="CX607" s="149" t="s">
        <v>8</v>
      </c>
      <c r="CY607" s="150"/>
      <c r="CZ607" s="147" t="s">
        <v>8</v>
      </c>
      <c r="DA607" s="148"/>
      <c r="DB607" s="149" t="s">
        <v>8</v>
      </c>
      <c r="DC607" s="150"/>
      <c r="DD607" s="141">
        <v>0.6</v>
      </c>
      <c r="DE607" s="142"/>
      <c r="DF607" s="155" t="s">
        <v>246</v>
      </c>
      <c r="DG607" s="156"/>
      <c r="DH607" s="162">
        <v>0.6</v>
      </c>
      <c r="DI607" s="142"/>
      <c r="DJ607" s="155" t="s">
        <v>246</v>
      </c>
      <c r="DK607" s="156"/>
      <c r="DL607" s="162">
        <v>0.6</v>
      </c>
      <c r="DM607" s="142"/>
      <c r="DN607" s="155" t="s">
        <v>246</v>
      </c>
      <c r="DO607" s="156"/>
      <c r="DP607" s="162">
        <v>0.6</v>
      </c>
      <c r="DQ607" s="142"/>
      <c r="DR607" s="155" t="s">
        <v>246</v>
      </c>
      <c r="DS607" s="156"/>
      <c r="DT607" s="162">
        <v>0.6</v>
      </c>
      <c r="DU607" s="142"/>
      <c r="DV607" s="155" t="s">
        <v>246</v>
      </c>
      <c r="DW607" s="156"/>
      <c r="DX607" s="162">
        <v>0.6</v>
      </c>
      <c r="DY607" s="142"/>
      <c r="DZ607" s="155" t="s">
        <v>246</v>
      </c>
      <c r="EA607" s="156"/>
      <c r="EB607" s="162">
        <v>0.6</v>
      </c>
      <c r="EC607" s="142"/>
      <c r="ED607" s="155" t="s">
        <v>246</v>
      </c>
      <c r="EE607" s="156"/>
      <c r="EF607" s="162">
        <v>0.6</v>
      </c>
      <c r="EG607" s="142"/>
      <c r="EH607" s="155" t="s">
        <v>246</v>
      </c>
      <c r="EI607" s="156"/>
      <c r="EJ607" s="162">
        <v>0.6</v>
      </c>
      <c r="EK607" s="142"/>
      <c r="EL607" s="155" t="s">
        <v>246</v>
      </c>
      <c r="EM607" s="156"/>
      <c r="EN607" s="162">
        <v>0.6</v>
      </c>
      <c r="EO607" s="142"/>
      <c r="EP607" s="155" t="s">
        <v>246</v>
      </c>
      <c r="EQ607" s="156"/>
      <c r="ER607" s="162">
        <v>0.6</v>
      </c>
      <c r="ES607" s="142"/>
      <c r="ET607" s="155" t="s">
        <v>246</v>
      </c>
      <c r="EU607" s="156"/>
      <c r="EV607" s="162">
        <v>0.6</v>
      </c>
      <c r="EW607" s="142"/>
      <c r="EX607" s="155" t="s">
        <v>246</v>
      </c>
      <c r="EY607" s="156"/>
      <c r="EZ607" s="162">
        <v>0.6</v>
      </c>
      <c r="FA607" s="142"/>
      <c r="FB607" s="155" t="s">
        <v>246</v>
      </c>
      <c r="FC607" s="156"/>
      <c r="FD607" s="162">
        <v>0.6</v>
      </c>
      <c r="FE607" s="142"/>
      <c r="FF607" s="155" t="s">
        <v>246</v>
      </c>
      <c r="FG607" s="156"/>
      <c r="FH607" s="162">
        <v>0.6</v>
      </c>
      <c r="FI607" s="142"/>
      <c r="FJ607" s="155" t="s">
        <v>246</v>
      </c>
      <c r="FK607" s="156"/>
      <c r="FL607" s="162">
        <v>0.6</v>
      </c>
      <c r="FM607" s="142"/>
      <c r="FN607" s="155" t="s">
        <v>246</v>
      </c>
      <c r="FO607" s="156"/>
      <c r="FP607" s="162">
        <v>0.6</v>
      </c>
      <c r="FQ607" s="142"/>
      <c r="FR607" s="155" t="s">
        <v>246</v>
      </c>
      <c r="FS607" s="156"/>
      <c r="FT607" s="162">
        <v>0.6</v>
      </c>
      <c r="FU607" s="142"/>
      <c r="FV607" s="155" t="s">
        <v>246</v>
      </c>
      <c r="FW607" s="156"/>
      <c r="FX607" s="162">
        <v>0.6</v>
      </c>
      <c r="FY607" s="142"/>
      <c r="FZ607" s="155" t="s">
        <v>246</v>
      </c>
      <c r="GA607" s="156"/>
      <c r="GB607" s="162">
        <v>0.6</v>
      </c>
      <c r="GC607" s="142"/>
      <c r="GD607" s="155" t="s">
        <v>246</v>
      </c>
      <c r="GE607" s="156"/>
      <c r="GF607" s="162">
        <v>0.6</v>
      </c>
      <c r="GG607" s="142"/>
      <c r="GH607" s="155" t="s">
        <v>246</v>
      </c>
      <c r="GI607" s="156"/>
      <c r="GJ607" s="162">
        <v>0.6</v>
      </c>
      <c r="GK607" s="142"/>
      <c r="GL607" s="155" t="s">
        <v>246</v>
      </c>
      <c r="GM607" s="156"/>
      <c r="GN607" s="162">
        <v>0.6</v>
      </c>
      <c r="GO607" s="142"/>
      <c r="GP607" s="155" t="s">
        <v>246</v>
      </c>
      <c r="GQ607" s="156"/>
      <c r="GR607" s="162">
        <v>0.6</v>
      </c>
      <c r="GS607" s="142"/>
      <c r="GT607" s="155" t="s">
        <v>246</v>
      </c>
      <c r="GU607" s="156"/>
      <c r="GV607" s="162">
        <v>0.6</v>
      </c>
      <c r="GW607" s="142"/>
      <c r="GX607" s="155" t="s">
        <v>246</v>
      </c>
      <c r="GY607" s="156"/>
      <c r="GZ607" s="162">
        <v>0.6</v>
      </c>
      <c r="HA607" s="142"/>
      <c r="HB607" s="155" t="s">
        <v>246</v>
      </c>
      <c r="HC607" s="156"/>
      <c r="HD607" s="162">
        <v>0.6</v>
      </c>
      <c r="HE607" s="142"/>
      <c r="HF607" s="155" t="s">
        <v>246</v>
      </c>
      <c r="HG607" s="156"/>
      <c r="HH607" s="162">
        <v>0.6</v>
      </c>
      <c r="HI607" s="142"/>
      <c r="HJ607" s="155" t="s">
        <v>246</v>
      </c>
      <c r="HK607" s="156"/>
      <c r="HL607" s="162">
        <v>0.6</v>
      </c>
      <c r="HM607" s="142"/>
      <c r="HN607" s="155" t="s">
        <v>246</v>
      </c>
      <c r="HO607" s="156"/>
      <c r="HP607" s="162">
        <v>0.6</v>
      </c>
      <c r="HQ607" s="142"/>
      <c r="HR607" s="155" t="s">
        <v>246</v>
      </c>
      <c r="HS607" s="156"/>
      <c r="HT607" s="162">
        <v>0.6</v>
      </c>
      <c r="HU607" s="142"/>
      <c r="HV607" s="155" t="s">
        <v>246</v>
      </c>
      <c r="HW607" s="156"/>
      <c r="HX607" s="162">
        <v>0.6</v>
      </c>
      <c r="HY607" s="142"/>
      <c r="HZ607" s="155" t="s">
        <v>246</v>
      </c>
      <c r="IA607" s="156"/>
      <c r="IB607" s="162">
        <v>0.6</v>
      </c>
      <c r="IC607" s="142"/>
      <c r="ID607" s="155" t="s">
        <v>246</v>
      </c>
      <c r="IE607" s="156"/>
      <c r="IF607" s="162">
        <v>0.6</v>
      </c>
      <c r="IG607" s="142"/>
      <c r="IH607" s="155" t="s">
        <v>246</v>
      </c>
      <c r="II607" s="156"/>
      <c r="IJ607" s="162">
        <v>0.6</v>
      </c>
      <c r="IK607" s="142"/>
      <c r="IL607" s="155" t="s">
        <v>246</v>
      </c>
      <c r="IM607" s="156"/>
      <c r="IN607" s="162">
        <v>0.6</v>
      </c>
      <c r="IO607" s="142"/>
      <c r="IP607" s="155" t="s">
        <v>246</v>
      </c>
      <c r="IQ607" s="156"/>
    </row>
    <row r="608" spans="2:251" ht="23.5" customHeight="1" x14ac:dyDescent="0.4">
      <c r="B608" s="212"/>
      <c r="C608" s="213"/>
      <c r="D608" s="147"/>
      <c r="E608" s="148"/>
      <c r="F608" s="149"/>
      <c r="G608" s="150"/>
      <c r="H608" s="147"/>
      <c r="I608" s="148"/>
      <c r="J608" s="149"/>
      <c r="K608" s="150"/>
      <c r="L608" s="147"/>
      <c r="M608" s="148"/>
      <c r="N608" s="149"/>
      <c r="O608" s="150"/>
      <c r="P608" s="147"/>
      <c r="Q608" s="148"/>
      <c r="R608" s="149"/>
      <c r="S608" s="150"/>
      <c r="T608" s="147"/>
      <c r="U608" s="148"/>
      <c r="V608" s="149"/>
      <c r="W608" s="150"/>
      <c r="X608" s="147"/>
      <c r="Y608" s="148"/>
      <c r="Z608" s="149"/>
      <c r="AA608" s="150"/>
      <c r="AB608" s="147"/>
      <c r="AC608" s="148"/>
      <c r="AD608" s="149"/>
      <c r="AE608" s="150"/>
      <c r="AF608" s="147"/>
      <c r="AG608" s="148"/>
      <c r="AH608" s="149"/>
      <c r="AI608" s="150"/>
      <c r="AJ608" s="147"/>
      <c r="AK608" s="148"/>
      <c r="AL608" s="149"/>
      <c r="AM608" s="150"/>
      <c r="AN608" s="147"/>
      <c r="AO608" s="148"/>
      <c r="AP608" s="149"/>
      <c r="AQ608" s="150"/>
      <c r="AR608" s="147"/>
      <c r="AS608" s="148"/>
      <c r="AT608" s="149"/>
      <c r="AU608" s="150"/>
      <c r="AV608" s="147"/>
      <c r="AW608" s="148"/>
      <c r="AX608" s="149"/>
      <c r="AY608" s="150"/>
      <c r="AZ608" s="147"/>
      <c r="BA608" s="148"/>
      <c r="BB608" s="149"/>
      <c r="BC608" s="150"/>
      <c r="BD608" s="147"/>
      <c r="BE608" s="148"/>
      <c r="BF608" s="149"/>
      <c r="BG608" s="150"/>
      <c r="BH608" s="147"/>
      <c r="BI608" s="148"/>
      <c r="BJ608" s="149"/>
      <c r="BK608" s="150"/>
      <c r="BL608" s="147"/>
      <c r="BM608" s="148"/>
      <c r="BN608" s="149"/>
      <c r="BO608" s="150"/>
      <c r="BP608" s="147"/>
      <c r="BQ608" s="148"/>
      <c r="BR608" s="149"/>
      <c r="BS608" s="150"/>
      <c r="BT608" s="147"/>
      <c r="BU608" s="148"/>
      <c r="BV608" s="149"/>
      <c r="BW608" s="150"/>
      <c r="BX608" s="147"/>
      <c r="BY608" s="148"/>
      <c r="BZ608" s="149"/>
      <c r="CA608" s="150"/>
      <c r="CB608" s="147"/>
      <c r="CC608" s="148"/>
      <c r="CD608" s="149"/>
      <c r="CE608" s="150"/>
      <c r="CF608" s="147"/>
      <c r="CG608" s="148"/>
      <c r="CH608" s="149"/>
      <c r="CI608" s="150"/>
      <c r="CJ608" s="147"/>
      <c r="CK608" s="148"/>
      <c r="CL608" s="149"/>
      <c r="CM608" s="150"/>
      <c r="CN608" s="147"/>
      <c r="CO608" s="148"/>
      <c r="CP608" s="149"/>
      <c r="CQ608" s="150"/>
      <c r="CR608" s="147"/>
      <c r="CS608" s="148"/>
      <c r="CT608" s="149"/>
      <c r="CU608" s="150"/>
      <c r="CV608" s="147"/>
      <c r="CW608" s="148"/>
      <c r="CX608" s="149"/>
      <c r="CY608" s="150"/>
      <c r="CZ608" s="147"/>
      <c r="DA608" s="148"/>
      <c r="DB608" s="149"/>
      <c r="DC608" s="150"/>
      <c r="DD608" s="137">
        <v>10.220000000000001</v>
      </c>
      <c r="DE608" s="138"/>
      <c r="DF608" s="139" t="s">
        <v>134</v>
      </c>
      <c r="DG608" s="140"/>
      <c r="DH608" s="161">
        <v>10.220000000000001</v>
      </c>
      <c r="DI608" s="138"/>
      <c r="DJ608" s="139" t="s">
        <v>134</v>
      </c>
      <c r="DK608" s="140"/>
      <c r="DL608" s="161">
        <v>10.220000000000001</v>
      </c>
      <c r="DM608" s="138"/>
      <c r="DN608" s="139" t="s">
        <v>134</v>
      </c>
      <c r="DO608" s="140"/>
      <c r="DP608" s="161">
        <v>10.220000000000001</v>
      </c>
      <c r="DQ608" s="138"/>
      <c r="DR608" s="139" t="s">
        <v>134</v>
      </c>
      <c r="DS608" s="140"/>
      <c r="DT608" s="161">
        <v>10.220000000000001</v>
      </c>
      <c r="DU608" s="138"/>
      <c r="DV608" s="139" t="s">
        <v>134</v>
      </c>
      <c r="DW608" s="140"/>
      <c r="DX608" s="161">
        <v>10.220000000000001</v>
      </c>
      <c r="DY608" s="138"/>
      <c r="DZ608" s="139" t="s">
        <v>134</v>
      </c>
      <c r="EA608" s="140"/>
      <c r="EB608" s="161">
        <v>10.220000000000001</v>
      </c>
      <c r="EC608" s="138"/>
      <c r="ED608" s="139" t="s">
        <v>134</v>
      </c>
      <c r="EE608" s="140"/>
      <c r="EF608" s="161">
        <v>10.220000000000001</v>
      </c>
      <c r="EG608" s="138"/>
      <c r="EH608" s="139" t="s">
        <v>134</v>
      </c>
      <c r="EI608" s="140"/>
      <c r="EJ608" s="161">
        <v>10.220000000000001</v>
      </c>
      <c r="EK608" s="138"/>
      <c r="EL608" s="139" t="s">
        <v>134</v>
      </c>
      <c r="EM608" s="140"/>
      <c r="EN608" s="161">
        <v>10.220000000000001</v>
      </c>
      <c r="EO608" s="138"/>
      <c r="EP608" s="139" t="s">
        <v>134</v>
      </c>
      <c r="EQ608" s="140"/>
      <c r="ER608" s="161">
        <v>10.220000000000001</v>
      </c>
      <c r="ES608" s="138"/>
      <c r="ET608" s="139" t="s">
        <v>134</v>
      </c>
      <c r="EU608" s="140"/>
      <c r="EV608" s="161">
        <v>10.220000000000001</v>
      </c>
      <c r="EW608" s="138"/>
      <c r="EX608" s="139" t="s">
        <v>134</v>
      </c>
      <c r="EY608" s="140"/>
      <c r="EZ608" s="161">
        <v>10.220000000000001</v>
      </c>
      <c r="FA608" s="138"/>
      <c r="FB608" s="139" t="s">
        <v>134</v>
      </c>
      <c r="FC608" s="140"/>
      <c r="FD608" s="161">
        <v>14.35</v>
      </c>
      <c r="FE608" s="138"/>
      <c r="FF608" s="139" t="s">
        <v>134</v>
      </c>
      <c r="FG608" s="140"/>
      <c r="FH608" s="161">
        <v>14.35</v>
      </c>
      <c r="FI608" s="138"/>
      <c r="FJ608" s="139" t="s">
        <v>134</v>
      </c>
      <c r="FK608" s="140"/>
      <c r="FL608" s="161">
        <v>14.35</v>
      </c>
      <c r="FM608" s="138"/>
      <c r="FN608" s="139" t="s">
        <v>134</v>
      </c>
      <c r="FO608" s="140"/>
      <c r="FP608" s="161">
        <v>14.299999999999999</v>
      </c>
      <c r="FQ608" s="138"/>
      <c r="FR608" s="139" t="s">
        <v>134</v>
      </c>
      <c r="FS608" s="140"/>
      <c r="FT608" s="161">
        <v>14.299999999999999</v>
      </c>
      <c r="FU608" s="138"/>
      <c r="FV608" s="139" t="s">
        <v>134</v>
      </c>
      <c r="FW608" s="140"/>
      <c r="FX608" s="161">
        <v>14.299999999999999</v>
      </c>
      <c r="FY608" s="138"/>
      <c r="FZ608" s="139" t="s">
        <v>134</v>
      </c>
      <c r="GA608" s="140"/>
      <c r="GB608" s="161">
        <v>14.299999999999999</v>
      </c>
      <c r="GC608" s="138"/>
      <c r="GD608" s="139" t="s">
        <v>134</v>
      </c>
      <c r="GE608" s="140"/>
      <c r="GF608" s="161">
        <v>14.299999999999999</v>
      </c>
      <c r="GG608" s="138"/>
      <c r="GH608" s="139" t="s">
        <v>134</v>
      </c>
      <c r="GI608" s="140"/>
      <c r="GJ608" s="161">
        <v>14.299999999999999</v>
      </c>
      <c r="GK608" s="138"/>
      <c r="GL608" s="139" t="s">
        <v>134</v>
      </c>
      <c r="GM608" s="140"/>
      <c r="GN608" s="161">
        <v>14.299999999999999</v>
      </c>
      <c r="GO608" s="138"/>
      <c r="GP608" s="139" t="s">
        <v>134</v>
      </c>
      <c r="GQ608" s="140"/>
      <c r="GR608" s="161">
        <v>14.299999999999999</v>
      </c>
      <c r="GS608" s="138"/>
      <c r="GT608" s="139" t="s">
        <v>134</v>
      </c>
      <c r="GU608" s="140"/>
      <c r="GV608" s="161">
        <v>14.299999999999999</v>
      </c>
      <c r="GW608" s="138"/>
      <c r="GX608" s="139" t="s">
        <v>134</v>
      </c>
      <c r="GY608" s="140"/>
      <c r="GZ608" s="161">
        <v>14.299999999999999</v>
      </c>
      <c r="HA608" s="138"/>
      <c r="HB608" s="139" t="s">
        <v>134</v>
      </c>
      <c r="HC608" s="140"/>
      <c r="HD608" s="161">
        <v>14.299999999999999</v>
      </c>
      <c r="HE608" s="138"/>
      <c r="HF608" s="139" t="s">
        <v>134</v>
      </c>
      <c r="HG608" s="140"/>
      <c r="HH608" s="161">
        <v>14.299999999999999</v>
      </c>
      <c r="HI608" s="138"/>
      <c r="HJ608" s="139" t="s">
        <v>134</v>
      </c>
      <c r="HK608" s="140"/>
      <c r="HL608" s="161">
        <v>14.299999999999999</v>
      </c>
      <c r="HM608" s="138"/>
      <c r="HN608" s="139" t="s">
        <v>134</v>
      </c>
      <c r="HO608" s="140"/>
      <c r="HP608" s="161">
        <v>14.299999999999999</v>
      </c>
      <c r="HQ608" s="138"/>
      <c r="HR608" s="139" t="s">
        <v>134</v>
      </c>
      <c r="HS608" s="140"/>
      <c r="HT608" s="161">
        <v>14.299999999999999</v>
      </c>
      <c r="HU608" s="138"/>
      <c r="HV608" s="139" t="s">
        <v>134</v>
      </c>
      <c r="HW608" s="140"/>
      <c r="HX608" s="161">
        <v>14.299999999999999</v>
      </c>
      <c r="HY608" s="138"/>
      <c r="HZ608" s="139" t="s">
        <v>134</v>
      </c>
      <c r="IA608" s="140"/>
      <c r="IB608" s="161">
        <v>14.299999999999999</v>
      </c>
      <c r="IC608" s="138"/>
      <c r="ID608" s="139" t="s">
        <v>134</v>
      </c>
      <c r="IE608" s="140"/>
      <c r="IF608" s="161">
        <v>14.299999999999999</v>
      </c>
      <c r="IG608" s="138"/>
      <c r="IH608" s="139" t="s">
        <v>134</v>
      </c>
      <c r="II608" s="140"/>
      <c r="IJ608" s="161">
        <v>14.299999999999999</v>
      </c>
      <c r="IK608" s="138"/>
      <c r="IL608" s="139" t="s">
        <v>134</v>
      </c>
      <c r="IM608" s="140"/>
      <c r="IN608" s="161">
        <v>14.299999999999999</v>
      </c>
      <c r="IO608" s="138"/>
      <c r="IP608" s="139" t="s">
        <v>134</v>
      </c>
      <c r="IQ608" s="140"/>
    </row>
    <row r="609" spans="2:251" ht="23.5" customHeight="1" x14ac:dyDescent="0.4">
      <c r="B609" s="212" t="s">
        <v>280</v>
      </c>
      <c r="C609" s="213"/>
      <c r="D609" s="147" t="s">
        <v>8</v>
      </c>
      <c r="E609" s="148"/>
      <c r="F609" s="149" t="s">
        <v>8</v>
      </c>
      <c r="G609" s="150"/>
      <c r="H609" s="147" t="s">
        <v>8</v>
      </c>
      <c r="I609" s="148"/>
      <c r="J609" s="149" t="s">
        <v>8</v>
      </c>
      <c r="K609" s="150"/>
      <c r="L609" s="147" t="s">
        <v>8</v>
      </c>
      <c r="M609" s="148"/>
      <c r="N609" s="149" t="s">
        <v>8</v>
      </c>
      <c r="O609" s="150"/>
      <c r="P609" s="147" t="s">
        <v>8</v>
      </c>
      <c r="Q609" s="148"/>
      <c r="R609" s="149" t="s">
        <v>8</v>
      </c>
      <c r="S609" s="150"/>
      <c r="T609" s="147" t="s">
        <v>8</v>
      </c>
      <c r="U609" s="148"/>
      <c r="V609" s="149" t="s">
        <v>8</v>
      </c>
      <c r="W609" s="150"/>
      <c r="X609" s="147" t="s">
        <v>8</v>
      </c>
      <c r="Y609" s="148"/>
      <c r="Z609" s="149" t="s">
        <v>8</v>
      </c>
      <c r="AA609" s="150"/>
      <c r="AB609" s="147" t="s">
        <v>8</v>
      </c>
      <c r="AC609" s="148"/>
      <c r="AD609" s="149" t="s">
        <v>8</v>
      </c>
      <c r="AE609" s="150"/>
      <c r="AF609" s="147" t="s">
        <v>8</v>
      </c>
      <c r="AG609" s="148"/>
      <c r="AH609" s="149" t="s">
        <v>8</v>
      </c>
      <c r="AI609" s="150"/>
      <c r="AJ609" s="147" t="s">
        <v>8</v>
      </c>
      <c r="AK609" s="148"/>
      <c r="AL609" s="149" t="s">
        <v>8</v>
      </c>
      <c r="AM609" s="150"/>
      <c r="AN609" s="147" t="s">
        <v>8</v>
      </c>
      <c r="AO609" s="148"/>
      <c r="AP609" s="149" t="s">
        <v>8</v>
      </c>
      <c r="AQ609" s="150"/>
      <c r="AR609" s="147" t="s">
        <v>8</v>
      </c>
      <c r="AS609" s="148"/>
      <c r="AT609" s="149" t="s">
        <v>8</v>
      </c>
      <c r="AU609" s="150"/>
      <c r="AV609" s="147" t="s">
        <v>8</v>
      </c>
      <c r="AW609" s="148"/>
      <c r="AX609" s="149" t="s">
        <v>8</v>
      </c>
      <c r="AY609" s="150"/>
      <c r="AZ609" s="147" t="s">
        <v>8</v>
      </c>
      <c r="BA609" s="148"/>
      <c r="BB609" s="149" t="s">
        <v>8</v>
      </c>
      <c r="BC609" s="150"/>
      <c r="BD609" s="147" t="s">
        <v>8</v>
      </c>
      <c r="BE609" s="148"/>
      <c r="BF609" s="149" t="s">
        <v>8</v>
      </c>
      <c r="BG609" s="150"/>
      <c r="BH609" s="147" t="s">
        <v>8</v>
      </c>
      <c r="BI609" s="148"/>
      <c r="BJ609" s="149" t="s">
        <v>8</v>
      </c>
      <c r="BK609" s="150"/>
      <c r="BL609" s="147" t="s">
        <v>8</v>
      </c>
      <c r="BM609" s="148"/>
      <c r="BN609" s="149" t="s">
        <v>8</v>
      </c>
      <c r="BO609" s="150"/>
      <c r="BP609" s="147" t="s">
        <v>8</v>
      </c>
      <c r="BQ609" s="148"/>
      <c r="BR609" s="149" t="s">
        <v>8</v>
      </c>
      <c r="BS609" s="150"/>
      <c r="BT609" s="147" t="s">
        <v>8</v>
      </c>
      <c r="BU609" s="148"/>
      <c r="BV609" s="149" t="s">
        <v>8</v>
      </c>
      <c r="BW609" s="150"/>
      <c r="BX609" s="147" t="s">
        <v>8</v>
      </c>
      <c r="BY609" s="148"/>
      <c r="BZ609" s="149" t="s">
        <v>8</v>
      </c>
      <c r="CA609" s="150"/>
      <c r="CB609" s="147" t="s">
        <v>8</v>
      </c>
      <c r="CC609" s="148"/>
      <c r="CD609" s="149" t="s">
        <v>8</v>
      </c>
      <c r="CE609" s="150"/>
      <c r="CF609" s="147" t="s">
        <v>8</v>
      </c>
      <c r="CG609" s="148"/>
      <c r="CH609" s="149" t="s">
        <v>8</v>
      </c>
      <c r="CI609" s="150"/>
      <c r="CJ609" s="147" t="s">
        <v>8</v>
      </c>
      <c r="CK609" s="148"/>
      <c r="CL609" s="149" t="s">
        <v>8</v>
      </c>
      <c r="CM609" s="150"/>
      <c r="CN609" s="147" t="s">
        <v>8</v>
      </c>
      <c r="CO609" s="148"/>
      <c r="CP609" s="149" t="s">
        <v>8</v>
      </c>
      <c r="CQ609" s="150"/>
      <c r="CR609" s="147" t="s">
        <v>8</v>
      </c>
      <c r="CS609" s="148"/>
      <c r="CT609" s="149" t="s">
        <v>8</v>
      </c>
      <c r="CU609" s="150"/>
      <c r="CV609" s="147" t="s">
        <v>8</v>
      </c>
      <c r="CW609" s="148"/>
      <c r="CX609" s="149" t="s">
        <v>8</v>
      </c>
      <c r="CY609" s="150"/>
      <c r="CZ609" s="147" t="s">
        <v>8</v>
      </c>
      <c r="DA609" s="148"/>
      <c r="DB609" s="149" t="s">
        <v>8</v>
      </c>
      <c r="DC609" s="150"/>
      <c r="DD609" s="147" t="s">
        <v>8</v>
      </c>
      <c r="DE609" s="148"/>
      <c r="DF609" s="149" t="s">
        <v>8</v>
      </c>
      <c r="DG609" s="150"/>
      <c r="DH609" s="147" t="s">
        <v>8</v>
      </c>
      <c r="DI609" s="148"/>
      <c r="DJ609" s="149" t="s">
        <v>8</v>
      </c>
      <c r="DK609" s="150"/>
      <c r="DL609" s="147">
        <v>1.2</v>
      </c>
      <c r="DM609" s="148"/>
      <c r="DN609" s="149" t="s">
        <v>134</v>
      </c>
      <c r="DO609" s="150"/>
      <c r="DP609" s="147">
        <v>1.2</v>
      </c>
      <c r="DQ609" s="148"/>
      <c r="DR609" s="149" t="s">
        <v>134</v>
      </c>
      <c r="DS609" s="150"/>
      <c r="DT609" s="147">
        <v>1.2</v>
      </c>
      <c r="DU609" s="148"/>
      <c r="DV609" s="149" t="s">
        <v>134</v>
      </c>
      <c r="DW609" s="150"/>
      <c r="DX609" s="147">
        <v>1.2</v>
      </c>
      <c r="DY609" s="148"/>
      <c r="DZ609" s="149" t="s">
        <v>134</v>
      </c>
      <c r="EA609" s="150"/>
      <c r="EB609" s="147">
        <v>1.2</v>
      </c>
      <c r="EC609" s="148"/>
      <c r="ED609" s="149" t="s">
        <v>134</v>
      </c>
      <c r="EE609" s="150"/>
      <c r="EF609" s="147">
        <v>1.2</v>
      </c>
      <c r="EG609" s="148"/>
      <c r="EH609" s="149" t="s">
        <v>134</v>
      </c>
      <c r="EI609" s="150"/>
      <c r="EJ609" s="147">
        <v>1.2</v>
      </c>
      <c r="EK609" s="148"/>
      <c r="EL609" s="149" t="s">
        <v>134</v>
      </c>
      <c r="EM609" s="150"/>
      <c r="EN609" s="147">
        <v>1.2</v>
      </c>
      <c r="EO609" s="148"/>
      <c r="EP609" s="149" t="s">
        <v>134</v>
      </c>
      <c r="EQ609" s="150"/>
      <c r="ER609" s="147">
        <v>1.2</v>
      </c>
      <c r="ES609" s="148"/>
      <c r="ET609" s="149" t="s">
        <v>134</v>
      </c>
      <c r="EU609" s="150"/>
      <c r="EV609" s="147">
        <v>1.2</v>
      </c>
      <c r="EW609" s="148"/>
      <c r="EX609" s="149" t="s">
        <v>134</v>
      </c>
      <c r="EY609" s="150"/>
      <c r="EZ609" s="147">
        <v>1.2</v>
      </c>
      <c r="FA609" s="148"/>
      <c r="FB609" s="149" t="s">
        <v>134</v>
      </c>
      <c r="FC609" s="150"/>
      <c r="FD609" s="147">
        <v>1.2</v>
      </c>
      <c r="FE609" s="148"/>
      <c r="FF609" s="149" t="s">
        <v>134</v>
      </c>
      <c r="FG609" s="150"/>
      <c r="FH609" s="147">
        <v>1.2</v>
      </c>
      <c r="FI609" s="148"/>
      <c r="FJ609" s="149" t="s">
        <v>134</v>
      </c>
      <c r="FK609" s="150"/>
      <c r="FL609" s="147">
        <v>1.2</v>
      </c>
      <c r="FM609" s="148"/>
      <c r="FN609" s="149" t="s">
        <v>134</v>
      </c>
      <c r="FO609" s="150"/>
      <c r="FP609" s="147">
        <v>1.1499999999999999</v>
      </c>
      <c r="FQ609" s="148"/>
      <c r="FR609" s="149" t="s">
        <v>134</v>
      </c>
      <c r="FS609" s="150"/>
      <c r="FT609" s="147">
        <v>1.1499999999999999</v>
      </c>
      <c r="FU609" s="148"/>
      <c r="FV609" s="149" t="s">
        <v>134</v>
      </c>
      <c r="FW609" s="150"/>
      <c r="FX609" s="147">
        <v>1.1499999999999999</v>
      </c>
      <c r="FY609" s="148"/>
      <c r="FZ609" s="149" t="s">
        <v>134</v>
      </c>
      <c r="GA609" s="150"/>
      <c r="GB609" s="147">
        <v>1.1499999999999999</v>
      </c>
      <c r="GC609" s="148"/>
      <c r="GD609" s="149" t="s">
        <v>134</v>
      </c>
      <c r="GE609" s="150"/>
      <c r="GF609" s="147">
        <v>1.1499999999999999</v>
      </c>
      <c r="GG609" s="148"/>
      <c r="GH609" s="149" t="s">
        <v>134</v>
      </c>
      <c r="GI609" s="150"/>
      <c r="GJ609" s="147">
        <v>1.1499999999999999</v>
      </c>
      <c r="GK609" s="148"/>
      <c r="GL609" s="149" t="s">
        <v>134</v>
      </c>
      <c r="GM609" s="150"/>
      <c r="GN609" s="147">
        <v>1.1499999999999999</v>
      </c>
      <c r="GO609" s="148"/>
      <c r="GP609" s="149" t="s">
        <v>134</v>
      </c>
      <c r="GQ609" s="150"/>
      <c r="GR609" s="147">
        <v>1.1499999999999999</v>
      </c>
      <c r="GS609" s="148"/>
      <c r="GT609" s="149" t="s">
        <v>134</v>
      </c>
      <c r="GU609" s="150"/>
      <c r="GV609" s="147">
        <v>1.1499999999999999</v>
      </c>
      <c r="GW609" s="148"/>
      <c r="GX609" s="149" t="s">
        <v>134</v>
      </c>
      <c r="GY609" s="150"/>
      <c r="GZ609" s="147">
        <v>1.1499999999999999</v>
      </c>
      <c r="HA609" s="148"/>
      <c r="HB609" s="149" t="s">
        <v>134</v>
      </c>
      <c r="HC609" s="150"/>
      <c r="HD609" s="147">
        <v>1.1499999999999999</v>
      </c>
      <c r="HE609" s="148"/>
      <c r="HF609" s="149" t="s">
        <v>134</v>
      </c>
      <c r="HG609" s="150"/>
      <c r="HH609" s="147">
        <v>1.1499999999999999</v>
      </c>
      <c r="HI609" s="148"/>
      <c r="HJ609" s="149" t="s">
        <v>134</v>
      </c>
      <c r="HK609" s="150"/>
      <c r="HL609" s="147">
        <v>1.1499999999999999</v>
      </c>
      <c r="HM609" s="148"/>
      <c r="HN609" s="149" t="s">
        <v>134</v>
      </c>
      <c r="HO609" s="150"/>
      <c r="HP609" s="147">
        <v>1.1499999999999999</v>
      </c>
      <c r="HQ609" s="148"/>
      <c r="HR609" s="149" t="s">
        <v>134</v>
      </c>
      <c r="HS609" s="150"/>
      <c r="HT609" s="147">
        <v>1.1499999999999999</v>
      </c>
      <c r="HU609" s="148"/>
      <c r="HV609" s="149" t="s">
        <v>134</v>
      </c>
      <c r="HW609" s="150"/>
      <c r="HX609" s="147">
        <v>1.1499999999999999</v>
      </c>
      <c r="HY609" s="148"/>
      <c r="HZ609" s="149" t="s">
        <v>134</v>
      </c>
      <c r="IA609" s="150"/>
      <c r="IB609" s="147">
        <v>1.1499999999999999</v>
      </c>
      <c r="IC609" s="148"/>
      <c r="ID609" s="149" t="s">
        <v>134</v>
      </c>
      <c r="IE609" s="150"/>
      <c r="IF609" s="147">
        <v>1.1499999999999999</v>
      </c>
      <c r="IG609" s="148"/>
      <c r="IH609" s="149" t="s">
        <v>134</v>
      </c>
      <c r="II609" s="150"/>
      <c r="IJ609" s="147">
        <v>1.1499999999999999</v>
      </c>
      <c r="IK609" s="148"/>
      <c r="IL609" s="149" t="s">
        <v>134</v>
      </c>
      <c r="IM609" s="150"/>
      <c r="IN609" s="147">
        <v>1.1499999999999999</v>
      </c>
      <c r="IO609" s="148"/>
      <c r="IP609" s="149" t="s">
        <v>134</v>
      </c>
      <c r="IQ609" s="150"/>
    </row>
    <row r="610" spans="2:251" ht="23.5" customHeight="1" x14ac:dyDescent="0.4">
      <c r="B610" s="210" t="s">
        <v>110</v>
      </c>
      <c r="C610" s="211"/>
      <c r="D610" s="147" t="s">
        <v>8</v>
      </c>
      <c r="E610" s="148"/>
      <c r="F610" s="149" t="s">
        <v>8</v>
      </c>
      <c r="G610" s="150"/>
      <c r="H610" s="147" t="s">
        <v>8</v>
      </c>
      <c r="I610" s="148"/>
      <c r="J610" s="149" t="s">
        <v>8</v>
      </c>
      <c r="K610" s="150"/>
      <c r="L610" s="147" t="s">
        <v>8</v>
      </c>
      <c r="M610" s="148"/>
      <c r="N610" s="149" t="s">
        <v>8</v>
      </c>
      <c r="O610" s="150"/>
      <c r="P610" s="147" t="s">
        <v>8</v>
      </c>
      <c r="Q610" s="148"/>
      <c r="R610" s="149" t="s">
        <v>8</v>
      </c>
      <c r="S610" s="150"/>
      <c r="T610" s="147" t="s">
        <v>8</v>
      </c>
      <c r="U610" s="148"/>
      <c r="V610" s="149" t="s">
        <v>8</v>
      </c>
      <c r="W610" s="150"/>
      <c r="X610" s="147" t="s">
        <v>8</v>
      </c>
      <c r="Y610" s="148"/>
      <c r="Z610" s="149" t="s">
        <v>8</v>
      </c>
      <c r="AA610" s="150"/>
      <c r="AB610" s="147" t="s">
        <v>8</v>
      </c>
      <c r="AC610" s="148"/>
      <c r="AD610" s="149" t="s">
        <v>8</v>
      </c>
      <c r="AE610" s="150"/>
      <c r="AF610" s="147" t="s">
        <v>8</v>
      </c>
      <c r="AG610" s="148"/>
      <c r="AH610" s="149" t="s">
        <v>8</v>
      </c>
      <c r="AI610" s="150"/>
      <c r="AJ610" s="147" t="s">
        <v>8</v>
      </c>
      <c r="AK610" s="148"/>
      <c r="AL610" s="149" t="s">
        <v>8</v>
      </c>
      <c r="AM610" s="150"/>
      <c r="AN610" s="147" t="s">
        <v>8</v>
      </c>
      <c r="AO610" s="148"/>
      <c r="AP610" s="149" t="s">
        <v>8</v>
      </c>
      <c r="AQ610" s="150"/>
      <c r="AR610" s="147" t="s">
        <v>8</v>
      </c>
      <c r="AS610" s="148"/>
      <c r="AT610" s="149" t="s">
        <v>8</v>
      </c>
      <c r="AU610" s="150"/>
      <c r="AV610" s="147" t="s">
        <v>8</v>
      </c>
      <c r="AW610" s="148"/>
      <c r="AX610" s="149" t="s">
        <v>8</v>
      </c>
      <c r="AY610" s="150"/>
      <c r="AZ610" s="147" t="s">
        <v>8</v>
      </c>
      <c r="BA610" s="148"/>
      <c r="BB610" s="149" t="s">
        <v>8</v>
      </c>
      <c r="BC610" s="150"/>
      <c r="BD610" s="147" t="s">
        <v>8</v>
      </c>
      <c r="BE610" s="148"/>
      <c r="BF610" s="149" t="s">
        <v>8</v>
      </c>
      <c r="BG610" s="150"/>
      <c r="BH610" s="147" t="s">
        <v>8</v>
      </c>
      <c r="BI610" s="148"/>
      <c r="BJ610" s="149" t="s">
        <v>8</v>
      </c>
      <c r="BK610" s="150"/>
      <c r="BL610" s="147" t="s">
        <v>8</v>
      </c>
      <c r="BM610" s="148"/>
      <c r="BN610" s="149" t="s">
        <v>8</v>
      </c>
      <c r="BO610" s="150"/>
      <c r="BP610" s="147" t="s">
        <v>8</v>
      </c>
      <c r="BQ610" s="148"/>
      <c r="BR610" s="149" t="s">
        <v>8</v>
      </c>
      <c r="BS610" s="150"/>
      <c r="BT610" s="147" t="s">
        <v>8</v>
      </c>
      <c r="BU610" s="148"/>
      <c r="BV610" s="149" t="s">
        <v>8</v>
      </c>
      <c r="BW610" s="150"/>
      <c r="BX610" s="147" t="s">
        <v>8</v>
      </c>
      <c r="BY610" s="148"/>
      <c r="BZ610" s="149" t="s">
        <v>8</v>
      </c>
      <c r="CA610" s="150"/>
      <c r="CB610" s="147" t="s">
        <v>8</v>
      </c>
      <c r="CC610" s="148"/>
      <c r="CD610" s="149" t="s">
        <v>8</v>
      </c>
      <c r="CE610" s="150"/>
      <c r="CF610" s="147" t="s">
        <v>8</v>
      </c>
      <c r="CG610" s="148"/>
      <c r="CH610" s="149" t="s">
        <v>8</v>
      </c>
      <c r="CI610" s="150"/>
      <c r="CJ610" s="147" t="s">
        <v>8</v>
      </c>
      <c r="CK610" s="148"/>
      <c r="CL610" s="149" t="s">
        <v>8</v>
      </c>
      <c r="CM610" s="150"/>
      <c r="CN610" s="147" t="s">
        <v>8</v>
      </c>
      <c r="CO610" s="148"/>
      <c r="CP610" s="149" t="s">
        <v>8</v>
      </c>
      <c r="CQ610" s="150"/>
      <c r="CR610" s="147" t="s">
        <v>8</v>
      </c>
      <c r="CS610" s="148"/>
      <c r="CT610" s="149" t="s">
        <v>8</v>
      </c>
      <c r="CU610" s="150"/>
      <c r="CV610" s="147" t="s">
        <v>8</v>
      </c>
      <c r="CW610" s="148"/>
      <c r="CX610" s="149" t="s">
        <v>8</v>
      </c>
      <c r="CY610" s="150"/>
      <c r="CZ610" s="147" t="s">
        <v>8</v>
      </c>
      <c r="DA610" s="148"/>
      <c r="DB610" s="149" t="s">
        <v>8</v>
      </c>
      <c r="DC610" s="150"/>
      <c r="DD610" s="147" t="s">
        <v>8</v>
      </c>
      <c r="DE610" s="148"/>
      <c r="DF610" s="149" t="s">
        <v>8</v>
      </c>
      <c r="DG610" s="150"/>
      <c r="DH610" s="147" t="s">
        <v>8</v>
      </c>
      <c r="DI610" s="148"/>
      <c r="DJ610" s="149" t="s">
        <v>8</v>
      </c>
      <c r="DK610" s="150"/>
      <c r="DL610" s="147" t="s">
        <v>8</v>
      </c>
      <c r="DM610" s="148"/>
      <c r="DN610" s="149" t="s">
        <v>8</v>
      </c>
      <c r="DO610" s="150"/>
      <c r="DP610" s="147">
        <v>0.26</v>
      </c>
      <c r="DQ610" s="148"/>
      <c r="DR610" s="149" t="s">
        <v>134</v>
      </c>
      <c r="DS610" s="150"/>
      <c r="DT610" s="147">
        <v>0.26</v>
      </c>
      <c r="DU610" s="148"/>
      <c r="DV610" s="149" t="s">
        <v>134</v>
      </c>
      <c r="DW610" s="150"/>
      <c r="DX610" s="147">
        <v>0.26</v>
      </c>
      <c r="DY610" s="148"/>
      <c r="DZ610" s="149" t="s">
        <v>134</v>
      </c>
      <c r="EA610" s="150"/>
      <c r="EB610" s="147">
        <v>0.26</v>
      </c>
      <c r="EC610" s="148"/>
      <c r="ED610" s="149" t="s">
        <v>134</v>
      </c>
      <c r="EE610" s="150"/>
      <c r="EF610" s="147">
        <v>0.26</v>
      </c>
      <c r="EG610" s="148"/>
      <c r="EH610" s="149" t="s">
        <v>134</v>
      </c>
      <c r="EI610" s="150"/>
      <c r="EJ610" s="147">
        <v>0.26</v>
      </c>
      <c r="EK610" s="148"/>
      <c r="EL610" s="149" t="s">
        <v>134</v>
      </c>
      <c r="EM610" s="150"/>
      <c r="EN610" s="147">
        <v>0.26</v>
      </c>
      <c r="EO610" s="148"/>
      <c r="EP610" s="149" t="s">
        <v>134</v>
      </c>
      <c r="EQ610" s="150"/>
      <c r="ER610" s="147">
        <v>0.26</v>
      </c>
      <c r="ES610" s="148"/>
      <c r="ET610" s="149" t="s">
        <v>134</v>
      </c>
      <c r="EU610" s="150"/>
      <c r="EV610" s="147">
        <v>0.26</v>
      </c>
      <c r="EW610" s="148"/>
      <c r="EX610" s="149" t="s">
        <v>134</v>
      </c>
      <c r="EY610" s="150"/>
      <c r="EZ610" s="147">
        <v>0.26</v>
      </c>
      <c r="FA610" s="148"/>
      <c r="FB610" s="149" t="s">
        <v>134</v>
      </c>
      <c r="FC610" s="150"/>
      <c r="FD610" s="147">
        <v>0.26</v>
      </c>
      <c r="FE610" s="148"/>
      <c r="FF610" s="149" t="s">
        <v>134</v>
      </c>
      <c r="FG610" s="150"/>
      <c r="FH610" s="147">
        <v>0.26</v>
      </c>
      <c r="FI610" s="148"/>
      <c r="FJ610" s="149" t="s">
        <v>134</v>
      </c>
      <c r="FK610" s="150"/>
      <c r="FL610" s="147">
        <v>0.26</v>
      </c>
      <c r="FM610" s="148"/>
      <c r="FN610" s="149" t="s">
        <v>134</v>
      </c>
      <c r="FO610" s="150"/>
      <c r="FP610" s="147">
        <v>0.21000000000000002</v>
      </c>
      <c r="FQ610" s="148"/>
      <c r="FR610" s="149" t="s">
        <v>134</v>
      </c>
      <c r="FS610" s="150"/>
      <c r="FT610" s="147">
        <v>0.21000000000000002</v>
      </c>
      <c r="FU610" s="148"/>
      <c r="FV610" s="149" t="s">
        <v>134</v>
      </c>
      <c r="FW610" s="150"/>
      <c r="FX610" s="147">
        <v>0.21000000000000002</v>
      </c>
      <c r="FY610" s="148"/>
      <c r="FZ610" s="149" t="s">
        <v>134</v>
      </c>
      <c r="GA610" s="150"/>
      <c r="GB610" s="147">
        <v>0.21000000000000002</v>
      </c>
      <c r="GC610" s="148"/>
      <c r="GD610" s="149" t="s">
        <v>134</v>
      </c>
      <c r="GE610" s="150"/>
      <c r="GF610" s="147">
        <v>0.21000000000000002</v>
      </c>
      <c r="GG610" s="148"/>
      <c r="GH610" s="149" t="s">
        <v>134</v>
      </c>
      <c r="GI610" s="150"/>
      <c r="GJ610" s="147">
        <v>0.21000000000000002</v>
      </c>
      <c r="GK610" s="148"/>
      <c r="GL610" s="149" t="s">
        <v>134</v>
      </c>
      <c r="GM610" s="150"/>
      <c r="GN610" s="147">
        <v>0.21000000000000002</v>
      </c>
      <c r="GO610" s="148"/>
      <c r="GP610" s="149" t="s">
        <v>134</v>
      </c>
      <c r="GQ610" s="150"/>
      <c r="GR610" s="147">
        <v>0.21000000000000002</v>
      </c>
      <c r="GS610" s="148"/>
      <c r="GT610" s="149" t="s">
        <v>134</v>
      </c>
      <c r="GU610" s="150"/>
      <c r="GV610" s="147">
        <v>0.21000000000000002</v>
      </c>
      <c r="GW610" s="148"/>
      <c r="GX610" s="149" t="s">
        <v>134</v>
      </c>
      <c r="GY610" s="150"/>
      <c r="GZ610" s="147">
        <v>0.21000000000000002</v>
      </c>
      <c r="HA610" s="148"/>
      <c r="HB610" s="149" t="s">
        <v>134</v>
      </c>
      <c r="HC610" s="150"/>
      <c r="HD610" s="147">
        <v>0.21000000000000002</v>
      </c>
      <c r="HE610" s="148"/>
      <c r="HF610" s="149" t="s">
        <v>134</v>
      </c>
      <c r="HG610" s="150"/>
      <c r="HH610" s="147">
        <v>0.21000000000000002</v>
      </c>
      <c r="HI610" s="148"/>
      <c r="HJ610" s="149" t="s">
        <v>134</v>
      </c>
      <c r="HK610" s="150"/>
      <c r="HL610" s="147">
        <v>0.21000000000000002</v>
      </c>
      <c r="HM610" s="148"/>
      <c r="HN610" s="149" t="s">
        <v>134</v>
      </c>
      <c r="HO610" s="150"/>
      <c r="HP610" s="147">
        <v>0.21000000000000002</v>
      </c>
      <c r="HQ610" s="148"/>
      <c r="HR610" s="149" t="s">
        <v>134</v>
      </c>
      <c r="HS610" s="150"/>
      <c r="HT610" s="147">
        <v>0.21000000000000002</v>
      </c>
      <c r="HU610" s="148"/>
      <c r="HV610" s="149" t="s">
        <v>134</v>
      </c>
      <c r="HW610" s="150"/>
      <c r="HX610" s="147">
        <v>0.21000000000000002</v>
      </c>
      <c r="HY610" s="148"/>
      <c r="HZ610" s="149" t="s">
        <v>134</v>
      </c>
      <c r="IA610" s="150"/>
      <c r="IB610" s="147">
        <v>0.21000000000000002</v>
      </c>
      <c r="IC610" s="148"/>
      <c r="ID610" s="149" t="s">
        <v>134</v>
      </c>
      <c r="IE610" s="150"/>
      <c r="IF610" s="147">
        <v>0.21000000000000002</v>
      </c>
      <c r="IG610" s="148"/>
      <c r="IH610" s="149" t="s">
        <v>134</v>
      </c>
      <c r="II610" s="150"/>
      <c r="IJ610" s="147">
        <v>0.21000000000000002</v>
      </c>
      <c r="IK610" s="148"/>
      <c r="IL610" s="149" t="s">
        <v>134</v>
      </c>
      <c r="IM610" s="150"/>
      <c r="IN610" s="147">
        <v>0.21000000000000002</v>
      </c>
      <c r="IO610" s="148"/>
      <c r="IP610" s="149" t="s">
        <v>134</v>
      </c>
      <c r="IQ610" s="150"/>
    </row>
    <row r="611" spans="2:251" ht="23.5" customHeight="1" x14ac:dyDescent="0.4">
      <c r="B611" s="232" t="s">
        <v>288</v>
      </c>
      <c r="C611" s="233"/>
      <c r="D611" s="141" t="s">
        <v>8</v>
      </c>
      <c r="E611" s="142"/>
      <c r="F611" s="143" t="s">
        <v>8</v>
      </c>
      <c r="G611" s="144"/>
      <c r="H611" s="141" t="s">
        <v>8</v>
      </c>
      <c r="I611" s="142"/>
      <c r="J611" s="143" t="s">
        <v>8</v>
      </c>
      <c r="K611" s="144"/>
      <c r="L611" s="141" t="s">
        <v>8</v>
      </c>
      <c r="M611" s="142"/>
      <c r="N611" s="143" t="s">
        <v>8</v>
      </c>
      <c r="O611" s="144"/>
      <c r="P611" s="141" t="s">
        <v>8</v>
      </c>
      <c r="Q611" s="142"/>
      <c r="R611" s="143" t="s">
        <v>8</v>
      </c>
      <c r="S611" s="144"/>
      <c r="T611" s="141" t="s">
        <v>8</v>
      </c>
      <c r="U611" s="142"/>
      <c r="V611" s="143" t="s">
        <v>8</v>
      </c>
      <c r="W611" s="144"/>
      <c r="X611" s="141" t="s">
        <v>8</v>
      </c>
      <c r="Y611" s="142"/>
      <c r="Z611" s="143" t="s">
        <v>8</v>
      </c>
      <c r="AA611" s="144"/>
      <c r="AB611" s="141" t="s">
        <v>8</v>
      </c>
      <c r="AC611" s="142"/>
      <c r="AD611" s="143" t="s">
        <v>8</v>
      </c>
      <c r="AE611" s="144"/>
      <c r="AF611" s="141" t="s">
        <v>8</v>
      </c>
      <c r="AG611" s="142"/>
      <c r="AH611" s="143" t="s">
        <v>8</v>
      </c>
      <c r="AI611" s="144"/>
      <c r="AJ611" s="141" t="s">
        <v>8</v>
      </c>
      <c r="AK611" s="142"/>
      <c r="AL611" s="143" t="s">
        <v>8</v>
      </c>
      <c r="AM611" s="144"/>
      <c r="AN611" s="141" t="s">
        <v>8</v>
      </c>
      <c r="AO611" s="142"/>
      <c r="AP611" s="143" t="s">
        <v>8</v>
      </c>
      <c r="AQ611" s="144"/>
      <c r="AR611" s="141" t="s">
        <v>8</v>
      </c>
      <c r="AS611" s="142"/>
      <c r="AT611" s="143" t="s">
        <v>8</v>
      </c>
      <c r="AU611" s="144"/>
      <c r="AV611" s="141" t="s">
        <v>8</v>
      </c>
      <c r="AW611" s="142"/>
      <c r="AX611" s="143" t="s">
        <v>8</v>
      </c>
      <c r="AY611" s="144"/>
      <c r="AZ611" s="141" t="s">
        <v>8</v>
      </c>
      <c r="BA611" s="142"/>
      <c r="BB611" s="143" t="s">
        <v>8</v>
      </c>
      <c r="BC611" s="144"/>
      <c r="BD611" s="141" t="s">
        <v>8</v>
      </c>
      <c r="BE611" s="142"/>
      <c r="BF611" s="143" t="s">
        <v>8</v>
      </c>
      <c r="BG611" s="144"/>
      <c r="BH611" s="141" t="s">
        <v>8</v>
      </c>
      <c r="BI611" s="142"/>
      <c r="BJ611" s="143" t="s">
        <v>8</v>
      </c>
      <c r="BK611" s="144"/>
      <c r="BL611" s="141" t="s">
        <v>8</v>
      </c>
      <c r="BM611" s="142"/>
      <c r="BN611" s="143" t="s">
        <v>8</v>
      </c>
      <c r="BO611" s="144"/>
      <c r="BP611" s="141" t="s">
        <v>8</v>
      </c>
      <c r="BQ611" s="142"/>
      <c r="BR611" s="143" t="s">
        <v>8</v>
      </c>
      <c r="BS611" s="144"/>
      <c r="BT611" s="141" t="s">
        <v>8</v>
      </c>
      <c r="BU611" s="142"/>
      <c r="BV611" s="143" t="s">
        <v>8</v>
      </c>
      <c r="BW611" s="144"/>
      <c r="BX611" s="141" t="s">
        <v>8</v>
      </c>
      <c r="BY611" s="142"/>
      <c r="BZ611" s="143" t="s">
        <v>8</v>
      </c>
      <c r="CA611" s="144"/>
      <c r="CB611" s="141" t="s">
        <v>8</v>
      </c>
      <c r="CC611" s="142"/>
      <c r="CD611" s="143" t="s">
        <v>8</v>
      </c>
      <c r="CE611" s="144"/>
      <c r="CF611" s="141" t="s">
        <v>8</v>
      </c>
      <c r="CG611" s="142"/>
      <c r="CH611" s="143" t="s">
        <v>8</v>
      </c>
      <c r="CI611" s="144"/>
      <c r="CJ611" s="141" t="s">
        <v>8</v>
      </c>
      <c r="CK611" s="142"/>
      <c r="CL611" s="143" t="s">
        <v>8</v>
      </c>
      <c r="CM611" s="144"/>
      <c r="CN611" s="141" t="s">
        <v>8</v>
      </c>
      <c r="CO611" s="142"/>
      <c r="CP611" s="143" t="s">
        <v>8</v>
      </c>
      <c r="CQ611" s="144"/>
      <c r="CR611" s="141" t="s">
        <v>8</v>
      </c>
      <c r="CS611" s="142"/>
      <c r="CT611" s="143" t="s">
        <v>8</v>
      </c>
      <c r="CU611" s="144"/>
      <c r="CV611" s="141" t="s">
        <v>8</v>
      </c>
      <c r="CW611" s="142"/>
      <c r="CX611" s="143" t="s">
        <v>8</v>
      </c>
      <c r="CY611" s="144"/>
      <c r="CZ611" s="141" t="s">
        <v>8</v>
      </c>
      <c r="DA611" s="142"/>
      <c r="DB611" s="143" t="s">
        <v>8</v>
      </c>
      <c r="DC611" s="144"/>
      <c r="DD611" s="141" t="s">
        <v>8</v>
      </c>
      <c r="DE611" s="142"/>
      <c r="DF611" s="143" t="s">
        <v>8</v>
      </c>
      <c r="DG611" s="144"/>
      <c r="DH611" s="141" t="s">
        <v>8</v>
      </c>
      <c r="DI611" s="142"/>
      <c r="DJ611" s="143" t="s">
        <v>8</v>
      </c>
      <c r="DK611" s="144"/>
      <c r="DL611" s="141" t="s">
        <v>8</v>
      </c>
      <c r="DM611" s="142"/>
      <c r="DN611" s="143" t="s">
        <v>8</v>
      </c>
      <c r="DO611" s="144"/>
      <c r="DP611" s="141" t="s">
        <v>8</v>
      </c>
      <c r="DQ611" s="142"/>
      <c r="DR611" s="143" t="s">
        <v>8</v>
      </c>
      <c r="DS611" s="144"/>
      <c r="DT611" s="141" t="s">
        <v>8</v>
      </c>
      <c r="DU611" s="142"/>
      <c r="DV611" s="143" t="s">
        <v>8</v>
      </c>
      <c r="DW611" s="144"/>
      <c r="DX611" s="162">
        <v>0.6</v>
      </c>
      <c r="DY611" s="142"/>
      <c r="DZ611" s="155" t="s">
        <v>246</v>
      </c>
      <c r="EA611" s="156"/>
      <c r="EB611" s="162">
        <v>0.6</v>
      </c>
      <c r="EC611" s="142"/>
      <c r="ED611" s="155" t="s">
        <v>246</v>
      </c>
      <c r="EE611" s="156"/>
      <c r="EF611" s="162">
        <v>0.6</v>
      </c>
      <c r="EG611" s="142"/>
      <c r="EH611" s="155" t="s">
        <v>246</v>
      </c>
      <c r="EI611" s="156"/>
      <c r="EJ611" s="162">
        <v>0.6</v>
      </c>
      <c r="EK611" s="142"/>
      <c r="EL611" s="155" t="s">
        <v>246</v>
      </c>
      <c r="EM611" s="156"/>
      <c r="EN611" s="162">
        <v>0.6</v>
      </c>
      <c r="EO611" s="142"/>
      <c r="EP611" s="155" t="s">
        <v>246</v>
      </c>
      <c r="EQ611" s="156"/>
      <c r="ER611" s="162">
        <v>0.6</v>
      </c>
      <c r="ES611" s="142"/>
      <c r="ET611" s="155" t="s">
        <v>246</v>
      </c>
      <c r="EU611" s="156"/>
      <c r="EV611" s="162">
        <v>0.6</v>
      </c>
      <c r="EW611" s="142"/>
      <c r="EX611" s="155" t="s">
        <v>246</v>
      </c>
      <c r="EY611" s="156"/>
      <c r="EZ611" s="141">
        <v>1.83</v>
      </c>
      <c r="FA611" s="142"/>
      <c r="FB611" s="155" t="s">
        <v>134</v>
      </c>
      <c r="FC611" s="156"/>
      <c r="FD611" s="141">
        <v>1.83</v>
      </c>
      <c r="FE611" s="142"/>
      <c r="FF611" s="155" t="s">
        <v>134</v>
      </c>
      <c r="FG611" s="156"/>
      <c r="FH611" s="141">
        <v>1.83</v>
      </c>
      <c r="FI611" s="142"/>
      <c r="FJ611" s="155" t="s">
        <v>134</v>
      </c>
      <c r="FK611" s="156"/>
      <c r="FL611" s="141">
        <v>1.83</v>
      </c>
      <c r="FM611" s="142"/>
      <c r="FN611" s="155" t="s">
        <v>134</v>
      </c>
      <c r="FO611" s="156"/>
      <c r="FP611" s="141">
        <v>1.78</v>
      </c>
      <c r="FQ611" s="142"/>
      <c r="FR611" s="155" t="s">
        <v>134</v>
      </c>
      <c r="FS611" s="156"/>
      <c r="FT611" s="141">
        <v>1.78</v>
      </c>
      <c r="FU611" s="142"/>
      <c r="FV611" s="155" t="s">
        <v>134</v>
      </c>
      <c r="FW611" s="156"/>
      <c r="FX611" s="141">
        <v>1.31</v>
      </c>
      <c r="FY611" s="142"/>
      <c r="FZ611" s="155" t="s">
        <v>134</v>
      </c>
      <c r="GA611" s="156"/>
      <c r="GB611" s="141">
        <v>1.31</v>
      </c>
      <c r="GC611" s="142"/>
      <c r="GD611" s="155" t="s">
        <v>134</v>
      </c>
      <c r="GE611" s="156"/>
      <c r="GF611" s="141">
        <v>1.31</v>
      </c>
      <c r="GG611" s="142"/>
      <c r="GH611" s="155" t="s">
        <v>134</v>
      </c>
      <c r="GI611" s="156"/>
      <c r="GJ611" s="141">
        <v>1.31</v>
      </c>
      <c r="GK611" s="142"/>
      <c r="GL611" s="155" t="s">
        <v>134</v>
      </c>
      <c r="GM611" s="156"/>
      <c r="GN611" s="141">
        <v>1.31</v>
      </c>
      <c r="GO611" s="142"/>
      <c r="GP611" s="155" t="s">
        <v>134</v>
      </c>
      <c r="GQ611" s="156"/>
      <c r="GR611" s="141">
        <v>1.31</v>
      </c>
      <c r="GS611" s="142"/>
      <c r="GT611" s="155" t="s">
        <v>134</v>
      </c>
      <c r="GU611" s="156"/>
      <c r="GV611" s="141">
        <v>1.31</v>
      </c>
      <c r="GW611" s="142"/>
      <c r="GX611" s="155" t="s">
        <v>134</v>
      </c>
      <c r="GY611" s="156"/>
      <c r="GZ611" s="141">
        <v>1.31</v>
      </c>
      <c r="HA611" s="142"/>
      <c r="HB611" s="155" t="s">
        <v>134</v>
      </c>
      <c r="HC611" s="156"/>
      <c r="HD611" s="141">
        <v>1.31</v>
      </c>
      <c r="HE611" s="142"/>
      <c r="HF611" s="155" t="s">
        <v>134</v>
      </c>
      <c r="HG611" s="156"/>
      <c r="HH611" s="141">
        <v>1.31</v>
      </c>
      <c r="HI611" s="142"/>
      <c r="HJ611" s="155" t="s">
        <v>134</v>
      </c>
      <c r="HK611" s="156"/>
      <c r="HL611" s="141">
        <v>1.31</v>
      </c>
      <c r="HM611" s="142"/>
      <c r="HN611" s="155" t="s">
        <v>134</v>
      </c>
      <c r="HO611" s="156"/>
      <c r="HP611" s="141">
        <v>1.31</v>
      </c>
      <c r="HQ611" s="142"/>
      <c r="HR611" s="155" t="s">
        <v>134</v>
      </c>
      <c r="HS611" s="156"/>
      <c r="HT611" s="141">
        <v>1.31</v>
      </c>
      <c r="HU611" s="142"/>
      <c r="HV611" s="155" t="s">
        <v>134</v>
      </c>
      <c r="HW611" s="156"/>
      <c r="HX611" s="141">
        <v>1.31</v>
      </c>
      <c r="HY611" s="142"/>
      <c r="HZ611" s="155" t="s">
        <v>134</v>
      </c>
      <c r="IA611" s="156"/>
      <c r="IB611" s="141">
        <v>1.31</v>
      </c>
      <c r="IC611" s="142"/>
      <c r="ID611" s="155" t="s">
        <v>134</v>
      </c>
      <c r="IE611" s="156"/>
      <c r="IF611" s="141">
        <v>1.31</v>
      </c>
      <c r="IG611" s="142"/>
      <c r="IH611" s="155" t="s">
        <v>134</v>
      </c>
      <c r="II611" s="156"/>
      <c r="IJ611" s="141">
        <v>1.31</v>
      </c>
      <c r="IK611" s="142"/>
      <c r="IL611" s="155" t="s">
        <v>134</v>
      </c>
      <c r="IM611" s="156"/>
      <c r="IN611" s="141">
        <v>1.31</v>
      </c>
      <c r="IO611" s="142"/>
      <c r="IP611" s="155" t="s">
        <v>134</v>
      </c>
      <c r="IQ611" s="156"/>
    </row>
    <row r="612" spans="2:251" ht="23.5" customHeight="1" x14ac:dyDescent="0.4">
      <c r="B612" s="208"/>
      <c r="C612" s="209"/>
      <c r="D612" s="163"/>
      <c r="E612" s="158"/>
      <c r="F612" s="206"/>
      <c r="G612" s="207"/>
      <c r="H612" s="163"/>
      <c r="I612" s="158"/>
      <c r="J612" s="206"/>
      <c r="K612" s="207"/>
      <c r="L612" s="163"/>
      <c r="M612" s="158"/>
      <c r="N612" s="206"/>
      <c r="O612" s="207"/>
      <c r="P612" s="163"/>
      <c r="Q612" s="158"/>
      <c r="R612" s="206"/>
      <c r="S612" s="207"/>
      <c r="T612" s="163"/>
      <c r="U612" s="158"/>
      <c r="V612" s="206"/>
      <c r="W612" s="207"/>
      <c r="X612" s="163"/>
      <c r="Y612" s="158"/>
      <c r="Z612" s="206"/>
      <c r="AA612" s="207"/>
      <c r="AB612" s="163"/>
      <c r="AC612" s="158"/>
      <c r="AD612" s="206"/>
      <c r="AE612" s="207"/>
      <c r="AF612" s="163"/>
      <c r="AG612" s="158"/>
      <c r="AH612" s="206"/>
      <c r="AI612" s="207"/>
      <c r="AJ612" s="163"/>
      <c r="AK612" s="158"/>
      <c r="AL612" s="206"/>
      <c r="AM612" s="207"/>
      <c r="AN612" s="163"/>
      <c r="AO612" s="158"/>
      <c r="AP612" s="206"/>
      <c r="AQ612" s="207"/>
      <c r="AR612" s="163"/>
      <c r="AS612" s="158"/>
      <c r="AT612" s="206"/>
      <c r="AU612" s="207"/>
      <c r="AV612" s="163"/>
      <c r="AW612" s="158"/>
      <c r="AX612" s="206"/>
      <c r="AY612" s="207"/>
      <c r="AZ612" s="163"/>
      <c r="BA612" s="158"/>
      <c r="BB612" s="206"/>
      <c r="BC612" s="207"/>
      <c r="BD612" s="163"/>
      <c r="BE612" s="158"/>
      <c r="BF612" s="206"/>
      <c r="BG612" s="207"/>
      <c r="BH612" s="163"/>
      <c r="BI612" s="158"/>
      <c r="BJ612" s="206"/>
      <c r="BK612" s="207"/>
      <c r="BL612" s="163"/>
      <c r="BM612" s="158"/>
      <c r="BN612" s="206"/>
      <c r="BO612" s="207"/>
      <c r="BP612" s="163"/>
      <c r="BQ612" s="158"/>
      <c r="BR612" s="206"/>
      <c r="BS612" s="207"/>
      <c r="BT612" s="163"/>
      <c r="BU612" s="158"/>
      <c r="BV612" s="206"/>
      <c r="BW612" s="207"/>
      <c r="BX612" s="163"/>
      <c r="BY612" s="158"/>
      <c r="BZ612" s="206"/>
      <c r="CA612" s="207"/>
      <c r="CB612" s="163"/>
      <c r="CC612" s="158"/>
      <c r="CD612" s="206"/>
      <c r="CE612" s="207"/>
      <c r="CF612" s="163"/>
      <c r="CG612" s="158"/>
      <c r="CH612" s="206"/>
      <c r="CI612" s="207"/>
      <c r="CJ612" s="163"/>
      <c r="CK612" s="158"/>
      <c r="CL612" s="206"/>
      <c r="CM612" s="207"/>
      <c r="CN612" s="163"/>
      <c r="CO612" s="158"/>
      <c r="CP612" s="206"/>
      <c r="CQ612" s="207"/>
      <c r="CR612" s="163"/>
      <c r="CS612" s="158"/>
      <c r="CT612" s="206"/>
      <c r="CU612" s="207"/>
      <c r="CV612" s="163"/>
      <c r="CW612" s="158"/>
      <c r="CX612" s="206"/>
      <c r="CY612" s="207"/>
      <c r="CZ612" s="163"/>
      <c r="DA612" s="158"/>
      <c r="DB612" s="206"/>
      <c r="DC612" s="207"/>
      <c r="DD612" s="163"/>
      <c r="DE612" s="158"/>
      <c r="DF612" s="206"/>
      <c r="DG612" s="207"/>
      <c r="DH612" s="163"/>
      <c r="DI612" s="158"/>
      <c r="DJ612" s="206"/>
      <c r="DK612" s="207"/>
      <c r="DL612" s="163"/>
      <c r="DM612" s="158"/>
      <c r="DN612" s="206"/>
      <c r="DO612" s="207"/>
      <c r="DP612" s="163"/>
      <c r="DQ612" s="158"/>
      <c r="DR612" s="206"/>
      <c r="DS612" s="207"/>
      <c r="DT612" s="163"/>
      <c r="DU612" s="158"/>
      <c r="DV612" s="206"/>
      <c r="DW612" s="207"/>
      <c r="DX612" s="163">
        <v>10.220000000000001</v>
      </c>
      <c r="DY612" s="158"/>
      <c r="DZ612" s="159" t="s">
        <v>134</v>
      </c>
      <c r="EA612" s="160"/>
      <c r="EB612" s="163">
        <v>10.220000000000001</v>
      </c>
      <c r="EC612" s="158"/>
      <c r="ED612" s="159" t="s">
        <v>134</v>
      </c>
      <c r="EE612" s="160"/>
      <c r="EF612" s="163">
        <v>10.220000000000001</v>
      </c>
      <c r="EG612" s="158"/>
      <c r="EH612" s="159" t="s">
        <v>134</v>
      </c>
      <c r="EI612" s="160"/>
      <c r="EJ612" s="163">
        <v>10.220000000000001</v>
      </c>
      <c r="EK612" s="158"/>
      <c r="EL612" s="159" t="s">
        <v>134</v>
      </c>
      <c r="EM612" s="160"/>
      <c r="EN612" s="163">
        <v>10.220000000000001</v>
      </c>
      <c r="EO612" s="158"/>
      <c r="EP612" s="159" t="s">
        <v>134</v>
      </c>
      <c r="EQ612" s="160"/>
      <c r="ER612" s="163">
        <v>10.220000000000001</v>
      </c>
      <c r="ES612" s="158"/>
      <c r="ET612" s="159" t="s">
        <v>134</v>
      </c>
      <c r="EU612" s="160"/>
      <c r="EV612" s="163">
        <v>10.220000000000001</v>
      </c>
      <c r="EW612" s="158"/>
      <c r="EX612" s="159" t="s">
        <v>134</v>
      </c>
      <c r="EY612" s="160"/>
      <c r="EZ612" s="137">
        <v>-0.05</v>
      </c>
      <c r="FA612" s="138"/>
      <c r="FB612" s="139"/>
      <c r="FC612" s="140"/>
      <c r="FD612" s="137">
        <v>-0.05</v>
      </c>
      <c r="FE612" s="138"/>
      <c r="FF612" s="139"/>
      <c r="FG612" s="140"/>
      <c r="FH612" s="137">
        <v>-0.05</v>
      </c>
      <c r="FI612" s="138"/>
      <c r="FJ612" s="139"/>
      <c r="FK612" s="140"/>
      <c r="FL612" s="137">
        <v>-0.05</v>
      </c>
      <c r="FM612" s="138"/>
      <c r="FN612" s="139"/>
      <c r="FO612" s="140"/>
      <c r="FP612" s="137">
        <v>-0.1</v>
      </c>
      <c r="FQ612" s="138"/>
      <c r="FR612" s="139"/>
      <c r="FS612" s="140"/>
      <c r="FT612" s="137">
        <v>-0.1</v>
      </c>
      <c r="FU612" s="138"/>
      <c r="FV612" s="139"/>
      <c r="FW612" s="140"/>
      <c r="FX612" s="137">
        <v>-0.1</v>
      </c>
      <c r="FY612" s="138"/>
      <c r="FZ612" s="139"/>
      <c r="GA612" s="140"/>
      <c r="GB612" s="137">
        <v>-0.1</v>
      </c>
      <c r="GC612" s="138"/>
      <c r="GD612" s="139"/>
      <c r="GE612" s="140"/>
      <c r="GF612" s="137">
        <v>-0.1</v>
      </c>
      <c r="GG612" s="138"/>
      <c r="GH612" s="139"/>
      <c r="GI612" s="140"/>
      <c r="GJ612" s="137">
        <v>-0.1</v>
      </c>
      <c r="GK612" s="138"/>
      <c r="GL612" s="139"/>
      <c r="GM612" s="140"/>
      <c r="GN612" s="137">
        <v>-0.1</v>
      </c>
      <c r="GO612" s="138"/>
      <c r="GP612" s="139"/>
      <c r="GQ612" s="140"/>
      <c r="GR612" s="137">
        <v>-0.1</v>
      </c>
      <c r="GS612" s="138"/>
      <c r="GT612" s="139"/>
      <c r="GU612" s="140"/>
      <c r="GV612" s="137">
        <v>-0.1</v>
      </c>
      <c r="GW612" s="138"/>
      <c r="GX612" s="139"/>
      <c r="GY612" s="140"/>
      <c r="GZ612" s="137">
        <v>-0.1</v>
      </c>
      <c r="HA612" s="138"/>
      <c r="HB612" s="139"/>
      <c r="HC612" s="140"/>
      <c r="HD612" s="137">
        <v>-0.1</v>
      </c>
      <c r="HE612" s="138"/>
      <c r="HF612" s="139"/>
      <c r="HG612" s="140"/>
      <c r="HH612" s="137">
        <v>-0.1</v>
      </c>
      <c r="HI612" s="138"/>
      <c r="HJ612" s="139"/>
      <c r="HK612" s="140"/>
      <c r="HL612" s="137">
        <v>-0.1</v>
      </c>
      <c r="HM612" s="138"/>
      <c r="HN612" s="139"/>
      <c r="HO612" s="140"/>
      <c r="HP612" s="137">
        <v>-0.1</v>
      </c>
      <c r="HQ612" s="138"/>
      <c r="HR612" s="139"/>
      <c r="HS612" s="140"/>
      <c r="HT612" s="137">
        <v>-0.1</v>
      </c>
      <c r="HU612" s="138"/>
      <c r="HV612" s="139"/>
      <c r="HW612" s="140"/>
      <c r="HX612" s="137">
        <v>-0.1</v>
      </c>
      <c r="HY612" s="138"/>
      <c r="HZ612" s="139"/>
      <c r="IA612" s="140"/>
      <c r="IB612" s="137">
        <v>-0.1</v>
      </c>
      <c r="IC612" s="138"/>
      <c r="ID612" s="139"/>
      <c r="IE612" s="140"/>
      <c r="IF612" s="137">
        <v>-0.1</v>
      </c>
      <c r="IG612" s="138"/>
      <c r="IH612" s="139"/>
      <c r="II612" s="140"/>
      <c r="IJ612" s="137">
        <v>-0.1</v>
      </c>
      <c r="IK612" s="138"/>
      <c r="IL612" s="139"/>
      <c r="IM612" s="140"/>
      <c r="IN612" s="137">
        <v>-0.1</v>
      </c>
      <c r="IO612" s="138"/>
      <c r="IP612" s="139"/>
      <c r="IQ612" s="140"/>
    </row>
    <row r="613" spans="2:251" ht="23.5" customHeight="1" x14ac:dyDescent="0.4">
      <c r="B613" s="202" t="s">
        <v>119</v>
      </c>
      <c r="C613" s="203"/>
      <c r="D613" s="141" t="s">
        <v>8</v>
      </c>
      <c r="E613" s="142"/>
      <c r="F613" s="143" t="s">
        <v>8</v>
      </c>
      <c r="G613" s="144"/>
      <c r="H613" s="141" t="s">
        <v>8</v>
      </c>
      <c r="I613" s="142"/>
      <c r="J613" s="143" t="s">
        <v>8</v>
      </c>
      <c r="K613" s="144"/>
      <c r="L613" s="141" t="s">
        <v>8</v>
      </c>
      <c r="M613" s="142"/>
      <c r="N613" s="143" t="s">
        <v>8</v>
      </c>
      <c r="O613" s="144"/>
      <c r="P613" s="141" t="s">
        <v>8</v>
      </c>
      <c r="Q613" s="142"/>
      <c r="R613" s="143" t="s">
        <v>8</v>
      </c>
      <c r="S613" s="144"/>
      <c r="T613" s="141" t="s">
        <v>8</v>
      </c>
      <c r="U613" s="142"/>
      <c r="V613" s="143" t="s">
        <v>8</v>
      </c>
      <c r="W613" s="144"/>
      <c r="X613" s="141" t="s">
        <v>8</v>
      </c>
      <c r="Y613" s="142"/>
      <c r="Z613" s="143" t="s">
        <v>8</v>
      </c>
      <c r="AA613" s="144"/>
      <c r="AB613" s="141" t="s">
        <v>8</v>
      </c>
      <c r="AC613" s="142"/>
      <c r="AD613" s="143" t="s">
        <v>8</v>
      </c>
      <c r="AE613" s="144"/>
      <c r="AF613" s="141" t="s">
        <v>8</v>
      </c>
      <c r="AG613" s="142"/>
      <c r="AH613" s="143" t="s">
        <v>8</v>
      </c>
      <c r="AI613" s="144"/>
      <c r="AJ613" s="141" t="s">
        <v>8</v>
      </c>
      <c r="AK613" s="142"/>
      <c r="AL613" s="143" t="s">
        <v>8</v>
      </c>
      <c r="AM613" s="144"/>
      <c r="AN613" s="141" t="s">
        <v>8</v>
      </c>
      <c r="AO613" s="142"/>
      <c r="AP613" s="143" t="s">
        <v>8</v>
      </c>
      <c r="AQ613" s="144"/>
      <c r="AR613" s="141" t="s">
        <v>8</v>
      </c>
      <c r="AS613" s="142"/>
      <c r="AT613" s="143" t="s">
        <v>8</v>
      </c>
      <c r="AU613" s="144"/>
      <c r="AV613" s="141" t="s">
        <v>8</v>
      </c>
      <c r="AW613" s="142"/>
      <c r="AX613" s="143" t="s">
        <v>8</v>
      </c>
      <c r="AY613" s="144"/>
      <c r="AZ613" s="141" t="s">
        <v>8</v>
      </c>
      <c r="BA613" s="142"/>
      <c r="BB613" s="143" t="s">
        <v>8</v>
      </c>
      <c r="BC613" s="144"/>
      <c r="BD613" s="141" t="s">
        <v>8</v>
      </c>
      <c r="BE613" s="142"/>
      <c r="BF613" s="143" t="s">
        <v>8</v>
      </c>
      <c r="BG613" s="144"/>
      <c r="BH613" s="141" t="s">
        <v>8</v>
      </c>
      <c r="BI613" s="142"/>
      <c r="BJ613" s="143" t="s">
        <v>8</v>
      </c>
      <c r="BK613" s="144"/>
      <c r="BL613" s="141" t="s">
        <v>8</v>
      </c>
      <c r="BM613" s="142"/>
      <c r="BN613" s="143" t="s">
        <v>8</v>
      </c>
      <c r="BO613" s="144"/>
      <c r="BP613" s="141" t="s">
        <v>8</v>
      </c>
      <c r="BQ613" s="142"/>
      <c r="BR613" s="143" t="s">
        <v>8</v>
      </c>
      <c r="BS613" s="144"/>
      <c r="BT613" s="141" t="s">
        <v>8</v>
      </c>
      <c r="BU613" s="142"/>
      <c r="BV613" s="143" t="s">
        <v>8</v>
      </c>
      <c r="BW613" s="144"/>
      <c r="BX613" s="141" t="s">
        <v>8</v>
      </c>
      <c r="BY613" s="142"/>
      <c r="BZ613" s="143" t="s">
        <v>8</v>
      </c>
      <c r="CA613" s="144"/>
      <c r="CB613" s="141" t="s">
        <v>8</v>
      </c>
      <c r="CC613" s="142"/>
      <c r="CD613" s="143" t="s">
        <v>8</v>
      </c>
      <c r="CE613" s="144"/>
      <c r="CF613" s="141" t="s">
        <v>8</v>
      </c>
      <c r="CG613" s="142"/>
      <c r="CH613" s="143" t="s">
        <v>8</v>
      </c>
      <c r="CI613" s="144"/>
      <c r="CJ613" s="141" t="s">
        <v>8</v>
      </c>
      <c r="CK613" s="142"/>
      <c r="CL613" s="143" t="s">
        <v>8</v>
      </c>
      <c r="CM613" s="144"/>
      <c r="CN613" s="141" t="s">
        <v>8</v>
      </c>
      <c r="CO613" s="142"/>
      <c r="CP613" s="143" t="s">
        <v>8</v>
      </c>
      <c r="CQ613" s="144"/>
      <c r="CR613" s="141" t="s">
        <v>8</v>
      </c>
      <c r="CS613" s="142"/>
      <c r="CT613" s="143" t="s">
        <v>8</v>
      </c>
      <c r="CU613" s="144"/>
      <c r="CV613" s="141" t="s">
        <v>8</v>
      </c>
      <c r="CW613" s="142"/>
      <c r="CX613" s="143" t="s">
        <v>8</v>
      </c>
      <c r="CY613" s="144"/>
      <c r="CZ613" s="141" t="s">
        <v>8</v>
      </c>
      <c r="DA613" s="142"/>
      <c r="DB613" s="143" t="s">
        <v>8</v>
      </c>
      <c r="DC613" s="144"/>
      <c r="DD613" s="141" t="s">
        <v>8</v>
      </c>
      <c r="DE613" s="142"/>
      <c r="DF613" s="143" t="s">
        <v>8</v>
      </c>
      <c r="DG613" s="144"/>
      <c r="DH613" s="141" t="s">
        <v>8</v>
      </c>
      <c r="DI613" s="142"/>
      <c r="DJ613" s="143" t="s">
        <v>8</v>
      </c>
      <c r="DK613" s="144"/>
      <c r="DL613" s="141" t="s">
        <v>8</v>
      </c>
      <c r="DM613" s="142"/>
      <c r="DN613" s="143" t="s">
        <v>8</v>
      </c>
      <c r="DO613" s="144"/>
      <c r="DP613" s="141" t="s">
        <v>8</v>
      </c>
      <c r="DQ613" s="142"/>
      <c r="DR613" s="143" t="s">
        <v>8</v>
      </c>
      <c r="DS613" s="144"/>
      <c r="DT613" s="141" t="s">
        <v>8</v>
      </c>
      <c r="DU613" s="142"/>
      <c r="DV613" s="143" t="s">
        <v>8</v>
      </c>
      <c r="DW613" s="144"/>
      <c r="DX613" s="141" t="s">
        <v>8</v>
      </c>
      <c r="DY613" s="142"/>
      <c r="DZ613" s="143" t="s">
        <v>8</v>
      </c>
      <c r="EA613" s="144"/>
      <c r="EB613" s="141">
        <v>0.18</v>
      </c>
      <c r="EC613" s="142"/>
      <c r="ED613" s="143" t="s">
        <v>134</v>
      </c>
      <c r="EE613" s="144"/>
      <c r="EF613" s="141">
        <v>0.18</v>
      </c>
      <c r="EG613" s="142"/>
      <c r="EH613" s="143" t="s">
        <v>134</v>
      </c>
      <c r="EI613" s="144"/>
      <c r="EJ613" s="141">
        <v>0.18</v>
      </c>
      <c r="EK613" s="142"/>
      <c r="EL613" s="143" t="s">
        <v>134</v>
      </c>
      <c r="EM613" s="144"/>
      <c r="EN613" s="141">
        <v>0.18</v>
      </c>
      <c r="EO613" s="142"/>
      <c r="EP613" s="143" t="s">
        <v>134</v>
      </c>
      <c r="EQ613" s="144"/>
      <c r="ER613" s="141">
        <v>0.18</v>
      </c>
      <c r="ES613" s="142"/>
      <c r="ET613" s="143" t="s">
        <v>134</v>
      </c>
      <c r="EU613" s="144"/>
      <c r="EV613" s="141">
        <v>0.18</v>
      </c>
      <c r="EW613" s="142"/>
      <c r="EX613" s="143" t="s">
        <v>134</v>
      </c>
      <c r="EY613" s="144"/>
      <c r="EZ613" s="141">
        <v>0.18</v>
      </c>
      <c r="FA613" s="142"/>
      <c r="FB613" s="143" t="s">
        <v>134</v>
      </c>
      <c r="FC613" s="144"/>
      <c r="FD613" s="141">
        <v>0.18</v>
      </c>
      <c r="FE613" s="142"/>
      <c r="FF613" s="143" t="s">
        <v>134</v>
      </c>
      <c r="FG613" s="144"/>
      <c r="FH613" s="141">
        <v>0.18</v>
      </c>
      <c r="FI613" s="142"/>
      <c r="FJ613" s="143" t="s">
        <v>134</v>
      </c>
      <c r="FK613" s="144"/>
      <c r="FL613" s="141">
        <v>0.18</v>
      </c>
      <c r="FM613" s="142"/>
      <c r="FN613" s="143" t="s">
        <v>134</v>
      </c>
      <c r="FO613" s="144"/>
      <c r="FP613" s="141">
        <v>0.13</v>
      </c>
      <c r="FQ613" s="142"/>
      <c r="FR613" s="143" t="s">
        <v>134</v>
      </c>
      <c r="FS613" s="144"/>
      <c r="FT613" s="141">
        <v>0.13</v>
      </c>
      <c r="FU613" s="142"/>
      <c r="FV613" s="143" t="s">
        <v>134</v>
      </c>
      <c r="FW613" s="144"/>
      <c r="FX613" s="141">
        <v>0.13</v>
      </c>
      <c r="FY613" s="142"/>
      <c r="FZ613" s="143" t="s">
        <v>134</v>
      </c>
      <c r="GA613" s="144"/>
      <c r="GB613" s="141">
        <v>0.13</v>
      </c>
      <c r="GC613" s="142"/>
      <c r="GD613" s="143" t="s">
        <v>134</v>
      </c>
      <c r="GE613" s="144"/>
      <c r="GF613" s="141">
        <v>0.13</v>
      </c>
      <c r="GG613" s="142"/>
      <c r="GH613" s="143" t="s">
        <v>134</v>
      </c>
      <c r="GI613" s="144"/>
      <c r="GJ613" s="141">
        <v>0.13</v>
      </c>
      <c r="GK613" s="142"/>
      <c r="GL613" s="143" t="s">
        <v>134</v>
      </c>
      <c r="GM613" s="144"/>
      <c r="GN613" s="141">
        <v>0.16</v>
      </c>
      <c r="GO613" s="142"/>
      <c r="GP613" s="143" t="s">
        <v>134</v>
      </c>
      <c r="GQ613" s="144"/>
      <c r="GR613" s="141">
        <v>0.47</v>
      </c>
      <c r="GS613" s="142"/>
      <c r="GT613" s="143" t="s">
        <v>134</v>
      </c>
      <c r="GU613" s="144"/>
      <c r="GV613" s="141">
        <v>0.47</v>
      </c>
      <c r="GW613" s="142"/>
      <c r="GX613" s="143" t="s">
        <v>134</v>
      </c>
      <c r="GY613" s="144"/>
      <c r="GZ613" s="141">
        <v>0.47</v>
      </c>
      <c r="HA613" s="142"/>
      <c r="HB613" s="143" t="s">
        <v>134</v>
      </c>
      <c r="HC613" s="144"/>
      <c r="HD613" s="141">
        <v>0.47</v>
      </c>
      <c r="HE613" s="142"/>
      <c r="HF613" s="143" t="s">
        <v>134</v>
      </c>
      <c r="HG613" s="144"/>
      <c r="HH613" s="141">
        <v>0.47</v>
      </c>
      <c r="HI613" s="142"/>
      <c r="HJ613" s="143" t="s">
        <v>134</v>
      </c>
      <c r="HK613" s="144"/>
      <c r="HL613" s="141">
        <v>0.47</v>
      </c>
      <c r="HM613" s="142"/>
      <c r="HN613" s="143" t="s">
        <v>134</v>
      </c>
      <c r="HO613" s="144"/>
      <c r="HP613" s="141">
        <v>0.47</v>
      </c>
      <c r="HQ613" s="142"/>
      <c r="HR613" s="143" t="s">
        <v>134</v>
      </c>
      <c r="HS613" s="144"/>
      <c r="HT613" s="141">
        <v>0.47</v>
      </c>
      <c r="HU613" s="142"/>
      <c r="HV613" s="143" t="s">
        <v>134</v>
      </c>
      <c r="HW613" s="144"/>
      <c r="HX613" s="141">
        <v>0.47</v>
      </c>
      <c r="HY613" s="142"/>
      <c r="HZ613" s="143" t="s">
        <v>134</v>
      </c>
      <c r="IA613" s="144"/>
      <c r="IB613" s="141">
        <v>0.47</v>
      </c>
      <c r="IC613" s="142"/>
      <c r="ID613" s="143" t="s">
        <v>134</v>
      </c>
      <c r="IE613" s="144"/>
      <c r="IF613" s="141">
        <v>0.47</v>
      </c>
      <c r="IG613" s="142"/>
      <c r="IH613" s="143" t="s">
        <v>134</v>
      </c>
      <c r="II613" s="144"/>
      <c r="IJ613" s="141">
        <v>0.47</v>
      </c>
      <c r="IK613" s="142"/>
      <c r="IL613" s="143" t="s">
        <v>134</v>
      </c>
      <c r="IM613" s="144"/>
      <c r="IN613" s="141">
        <v>0.47</v>
      </c>
      <c r="IO613" s="142"/>
      <c r="IP613" s="143" t="s">
        <v>134</v>
      </c>
      <c r="IQ613" s="144"/>
    </row>
    <row r="614" spans="2:251" ht="23.5" customHeight="1" x14ac:dyDescent="0.4">
      <c r="B614" s="202" t="s">
        <v>292</v>
      </c>
      <c r="C614" s="203"/>
      <c r="D614" s="141" t="s">
        <v>8</v>
      </c>
      <c r="E614" s="142"/>
      <c r="F614" s="143" t="s">
        <v>8</v>
      </c>
      <c r="G614" s="144"/>
      <c r="H614" s="141" t="s">
        <v>8</v>
      </c>
      <c r="I614" s="142"/>
      <c r="J614" s="143" t="s">
        <v>8</v>
      </c>
      <c r="K614" s="144"/>
      <c r="L614" s="141" t="s">
        <v>8</v>
      </c>
      <c r="M614" s="142"/>
      <c r="N614" s="143" t="s">
        <v>8</v>
      </c>
      <c r="O614" s="144"/>
      <c r="P614" s="141" t="s">
        <v>8</v>
      </c>
      <c r="Q614" s="142"/>
      <c r="R614" s="143" t="s">
        <v>8</v>
      </c>
      <c r="S614" s="144"/>
      <c r="T614" s="141" t="s">
        <v>8</v>
      </c>
      <c r="U614" s="142"/>
      <c r="V614" s="143" t="s">
        <v>8</v>
      </c>
      <c r="W614" s="144"/>
      <c r="X614" s="141" t="s">
        <v>8</v>
      </c>
      <c r="Y614" s="142"/>
      <c r="Z614" s="143" t="s">
        <v>8</v>
      </c>
      <c r="AA614" s="144"/>
      <c r="AB614" s="141" t="s">
        <v>8</v>
      </c>
      <c r="AC614" s="142"/>
      <c r="AD614" s="143" t="s">
        <v>8</v>
      </c>
      <c r="AE614" s="144"/>
      <c r="AF614" s="141" t="s">
        <v>8</v>
      </c>
      <c r="AG614" s="142"/>
      <c r="AH614" s="143" t="s">
        <v>8</v>
      </c>
      <c r="AI614" s="144"/>
      <c r="AJ614" s="141" t="s">
        <v>8</v>
      </c>
      <c r="AK614" s="142"/>
      <c r="AL614" s="143" t="s">
        <v>8</v>
      </c>
      <c r="AM614" s="144"/>
      <c r="AN614" s="141" t="s">
        <v>8</v>
      </c>
      <c r="AO614" s="142"/>
      <c r="AP614" s="143" t="s">
        <v>8</v>
      </c>
      <c r="AQ614" s="144"/>
      <c r="AR614" s="141" t="s">
        <v>8</v>
      </c>
      <c r="AS614" s="142"/>
      <c r="AT614" s="143" t="s">
        <v>8</v>
      </c>
      <c r="AU614" s="144"/>
      <c r="AV614" s="141" t="s">
        <v>8</v>
      </c>
      <c r="AW614" s="142"/>
      <c r="AX614" s="143" t="s">
        <v>8</v>
      </c>
      <c r="AY614" s="144"/>
      <c r="AZ614" s="141" t="s">
        <v>8</v>
      </c>
      <c r="BA614" s="142"/>
      <c r="BB614" s="143" t="s">
        <v>8</v>
      </c>
      <c r="BC614" s="144"/>
      <c r="BD614" s="141" t="s">
        <v>8</v>
      </c>
      <c r="BE614" s="142"/>
      <c r="BF614" s="143" t="s">
        <v>8</v>
      </c>
      <c r="BG614" s="144"/>
      <c r="BH614" s="141" t="s">
        <v>8</v>
      </c>
      <c r="BI614" s="142"/>
      <c r="BJ614" s="143" t="s">
        <v>8</v>
      </c>
      <c r="BK614" s="144"/>
      <c r="BL614" s="141" t="s">
        <v>8</v>
      </c>
      <c r="BM614" s="142"/>
      <c r="BN614" s="143" t="s">
        <v>8</v>
      </c>
      <c r="BO614" s="144"/>
      <c r="BP614" s="141" t="s">
        <v>8</v>
      </c>
      <c r="BQ614" s="142"/>
      <c r="BR614" s="143" t="s">
        <v>8</v>
      </c>
      <c r="BS614" s="144"/>
      <c r="BT614" s="141" t="s">
        <v>8</v>
      </c>
      <c r="BU614" s="142"/>
      <c r="BV614" s="143" t="s">
        <v>8</v>
      </c>
      <c r="BW614" s="144"/>
      <c r="BX614" s="141" t="s">
        <v>8</v>
      </c>
      <c r="BY614" s="142"/>
      <c r="BZ614" s="143" t="s">
        <v>8</v>
      </c>
      <c r="CA614" s="144"/>
      <c r="CB614" s="141" t="s">
        <v>8</v>
      </c>
      <c r="CC614" s="142"/>
      <c r="CD614" s="143" t="s">
        <v>8</v>
      </c>
      <c r="CE614" s="144"/>
      <c r="CF614" s="141" t="s">
        <v>8</v>
      </c>
      <c r="CG614" s="142"/>
      <c r="CH614" s="143" t="s">
        <v>8</v>
      </c>
      <c r="CI614" s="144"/>
      <c r="CJ614" s="141" t="s">
        <v>8</v>
      </c>
      <c r="CK614" s="142"/>
      <c r="CL614" s="143" t="s">
        <v>8</v>
      </c>
      <c r="CM614" s="144"/>
      <c r="CN614" s="141" t="s">
        <v>8</v>
      </c>
      <c r="CO614" s="142"/>
      <c r="CP614" s="143" t="s">
        <v>8</v>
      </c>
      <c r="CQ614" s="144"/>
      <c r="CR614" s="141" t="s">
        <v>8</v>
      </c>
      <c r="CS614" s="142"/>
      <c r="CT614" s="143" t="s">
        <v>8</v>
      </c>
      <c r="CU614" s="144"/>
      <c r="CV614" s="141" t="s">
        <v>8</v>
      </c>
      <c r="CW614" s="142"/>
      <c r="CX614" s="143" t="s">
        <v>8</v>
      </c>
      <c r="CY614" s="144"/>
      <c r="CZ614" s="141" t="s">
        <v>8</v>
      </c>
      <c r="DA614" s="142"/>
      <c r="DB614" s="143" t="s">
        <v>8</v>
      </c>
      <c r="DC614" s="144"/>
      <c r="DD614" s="141" t="s">
        <v>8</v>
      </c>
      <c r="DE614" s="142"/>
      <c r="DF614" s="143" t="s">
        <v>8</v>
      </c>
      <c r="DG614" s="144"/>
      <c r="DH614" s="141" t="s">
        <v>8</v>
      </c>
      <c r="DI614" s="142"/>
      <c r="DJ614" s="143" t="s">
        <v>8</v>
      </c>
      <c r="DK614" s="144"/>
      <c r="DL614" s="141" t="s">
        <v>8</v>
      </c>
      <c r="DM614" s="142"/>
      <c r="DN614" s="143" t="s">
        <v>8</v>
      </c>
      <c r="DO614" s="144"/>
      <c r="DP614" s="141" t="s">
        <v>8</v>
      </c>
      <c r="DQ614" s="142"/>
      <c r="DR614" s="143" t="s">
        <v>8</v>
      </c>
      <c r="DS614" s="144"/>
      <c r="DT614" s="141" t="s">
        <v>8</v>
      </c>
      <c r="DU614" s="142"/>
      <c r="DV614" s="143" t="s">
        <v>8</v>
      </c>
      <c r="DW614" s="144"/>
      <c r="DX614" s="141" t="s">
        <v>8</v>
      </c>
      <c r="DY614" s="142"/>
      <c r="DZ614" s="143" t="s">
        <v>8</v>
      </c>
      <c r="EA614" s="144"/>
      <c r="EB614" s="141" t="s">
        <v>8</v>
      </c>
      <c r="EC614" s="142"/>
      <c r="ED614" s="143" t="s">
        <v>8</v>
      </c>
      <c r="EE614" s="144"/>
      <c r="EF614" s="162">
        <v>0.6</v>
      </c>
      <c r="EG614" s="142"/>
      <c r="EH614" s="155" t="s">
        <v>246</v>
      </c>
      <c r="EI614" s="156"/>
      <c r="EJ614" s="162">
        <v>0.6</v>
      </c>
      <c r="EK614" s="142"/>
      <c r="EL614" s="155" t="s">
        <v>246</v>
      </c>
      <c r="EM614" s="156"/>
      <c r="EN614" s="162">
        <v>0.6</v>
      </c>
      <c r="EO614" s="142"/>
      <c r="EP614" s="155" t="s">
        <v>246</v>
      </c>
      <c r="EQ614" s="156"/>
      <c r="ER614" s="162">
        <v>0.6</v>
      </c>
      <c r="ES614" s="142"/>
      <c r="ET614" s="155" t="s">
        <v>246</v>
      </c>
      <c r="EU614" s="156"/>
      <c r="EV614" s="162">
        <v>0.6</v>
      </c>
      <c r="EW614" s="142"/>
      <c r="EX614" s="155" t="s">
        <v>246</v>
      </c>
      <c r="EY614" s="156"/>
      <c r="EZ614" s="162">
        <v>0.6</v>
      </c>
      <c r="FA614" s="142"/>
      <c r="FB614" s="155" t="s">
        <v>246</v>
      </c>
      <c r="FC614" s="156"/>
      <c r="FD614" s="162">
        <v>0.6</v>
      </c>
      <c r="FE614" s="142"/>
      <c r="FF614" s="155" t="s">
        <v>246</v>
      </c>
      <c r="FG614" s="156"/>
      <c r="FH614" s="162">
        <v>0.6</v>
      </c>
      <c r="FI614" s="142"/>
      <c r="FJ614" s="155" t="s">
        <v>246</v>
      </c>
      <c r="FK614" s="156"/>
      <c r="FL614" s="162">
        <v>0.6</v>
      </c>
      <c r="FM614" s="142"/>
      <c r="FN614" s="155" t="s">
        <v>246</v>
      </c>
      <c r="FO614" s="156"/>
      <c r="FP614" s="162">
        <v>0.6</v>
      </c>
      <c r="FQ614" s="142"/>
      <c r="FR614" s="155" t="s">
        <v>246</v>
      </c>
      <c r="FS614" s="156"/>
      <c r="FT614" s="162">
        <v>0.6</v>
      </c>
      <c r="FU614" s="142"/>
      <c r="FV614" s="155" t="s">
        <v>246</v>
      </c>
      <c r="FW614" s="156"/>
      <c r="FX614" s="162">
        <v>0.6</v>
      </c>
      <c r="FY614" s="142"/>
      <c r="FZ614" s="155" t="s">
        <v>246</v>
      </c>
      <c r="GA614" s="156"/>
      <c r="GB614" s="162">
        <v>0.6</v>
      </c>
      <c r="GC614" s="142"/>
      <c r="GD614" s="155" t="s">
        <v>246</v>
      </c>
      <c r="GE614" s="156"/>
      <c r="GF614" s="162">
        <v>0.6</v>
      </c>
      <c r="GG614" s="142"/>
      <c r="GH614" s="155" t="s">
        <v>246</v>
      </c>
      <c r="GI614" s="156"/>
      <c r="GJ614" s="162">
        <v>0.6</v>
      </c>
      <c r="GK614" s="142"/>
      <c r="GL614" s="155" t="s">
        <v>246</v>
      </c>
      <c r="GM614" s="156"/>
      <c r="GN614" s="162">
        <v>0.6</v>
      </c>
      <c r="GO614" s="142"/>
      <c r="GP614" s="155" t="s">
        <v>246</v>
      </c>
      <c r="GQ614" s="156"/>
      <c r="GR614" s="162">
        <v>0.6</v>
      </c>
      <c r="GS614" s="142"/>
      <c r="GT614" s="155" t="s">
        <v>246</v>
      </c>
      <c r="GU614" s="156"/>
      <c r="GV614" s="162">
        <v>0.6</v>
      </c>
      <c r="GW614" s="142"/>
      <c r="GX614" s="155" t="s">
        <v>246</v>
      </c>
      <c r="GY614" s="156"/>
      <c r="GZ614" s="162">
        <v>0.6</v>
      </c>
      <c r="HA614" s="142"/>
      <c r="HB614" s="155" t="s">
        <v>246</v>
      </c>
      <c r="HC614" s="156"/>
      <c r="HD614" s="162">
        <v>0.6</v>
      </c>
      <c r="HE614" s="142"/>
      <c r="HF614" s="155" t="s">
        <v>246</v>
      </c>
      <c r="HG614" s="156"/>
      <c r="HH614" s="162">
        <v>0.6</v>
      </c>
      <c r="HI614" s="142"/>
      <c r="HJ614" s="155" t="s">
        <v>246</v>
      </c>
      <c r="HK614" s="156"/>
      <c r="HL614" s="162">
        <v>0.6</v>
      </c>
      <c r="HM614" s="142"/>
      <c r="HN614" s="155" t="s">
        <v>246</v>
      </c>
      <c r="HO614" s="156"/>
      <c r="HP614" s="162">
        <v>0.6</v>
      </c>
      <c r="HQ614" s="142"/>
      <c r="HR614" s="155" t="s">
        <v>246</v>
      </c>
      <c r="HS614" s="156"/>
      <c r="HT614" s="162">
        <v>0.6</v>
      </c>
      <c r="HU614" s="142"/>
      <c r="HV614" s="155" t="s">
        <v>246</v>
      </c>
      <c r="HW614" s="156"/>
      <c r="HX614" s="162">
        <v>0.6</v>
      </c>
      <c r="HY614" s="142"/>
      <c r="HZ614" s="155" t="s">
        <v>246</v>
      </c>
      <c r="IA614" s="156"/>
      <c r="IB614" s="162">
        <v>0.6</v>
      </c>
      <c r="IC614" s="142"/>
      <c r="ID614" s="155" t="s">
        <v>246</v>
      </c>
      <c r="IE614" s="156"/>
      <c r="IF614" s="162">
        <v>0.6</v>
      </c>
      <c r="IG614" s="142"/>
      <c r="IH614" s="155" t="s">
        <v>246</v>
      </c>
      <c r="II614" s="156"/>
      <c r="IJ614" s="162">
        <v>0.6</v>
      </c>
      <c r="IK614" s="142"/>
      <c r="IL614" s="155" t="s">
        <v>246</v>
      </c>
      <c r="IM614" s="156"/>
      <c r="IN614" s="162">
        <v>0.6</v>
      </c>
      <c r="IO614" s="142"/>
      <c r="IP614" s="155" t="s">
        <v>246</v>
      </c>
      <c r="IQ614" s="156"/>
    </row>
    <row r="615" spans="2:251" ht="23.5" customHeight="1" x14ac:dyDescent="0.4">
      <c r="B615" s="208"/>
      <c r="C615" s="209"/>
      <c r="D615" s="163"/>
      <c r="E615" s="158"/>
      <c r="F615" s="206"/>
      <c r="G615" s="207"/>
      <c r="H615" s="163"/>
      <c r="I615" s="158"/>
      <c r="J615" s="206"/>
      <c r="K615" s="207"/>
      <c r="L615" s="163"/>
      <c r="M615" s="158"/>
      <c r="N615" s="206"/>
      <c r="O615" s="207"/>
      <c r="P615" s="163"/>
      <c r="Q615" s="158"/>
      <c r="R615" s="206"/>
      <c r="S615" s="207"/>
      <c r="T615" s="163"/>
      <c r="U615" s="158"/>
      <c r="V615" s="206"/>
      <c r="W615" s="207"/>
      <c r="X615" s="163"/>
      <c r="Y615" s="158"/>
      <c r="Z615" s="206"/>
      <c r="AA615" s="207"/>
      <c r="AB615" s="163"/>
      <c r="AC615" s="158"/>
      <c r="AD615" s="206"/>
      <c r="AE615" s="207"/>
      <c r="AF615" s="163"/>
      <c r="AG615" s="158"/>
      <c r="AH615" s="206"/>
      <c r="AI615" s="207"/>
      <c r="AJ615" s="163"/>
      <c r="AK615" s="158"/>
      <c r="AL615" s="206"/>
      <c r="AM615" s="207"/>
      <c r="AN615" s="163"/>
      <c r="AO615" s="158"/>
      <c r="AP615" s="206"/>
      <c r="AQ615" s="207"/>
      <c r="AR615" s="163"/>
      <c r="AS615" s="158"/>
      <c r="AT615" s="206"/>
      <c r="AU615" s="207"/>
      <c r="AV615" s="163"/>
      <c r="AW615" s="158"/>
      <c r="AX615" s="206"/>
      <c r="AY615" s="207"/>
      <c r="AZ615" s="163"/>
      <c r="BA615" s="158"/>
      <c r="BB615" s="206"/>
      <c r="BC615" s="207"/>
      <c r="BD615" s="163"/>
      <c r="BE615" s="158"/>
      <c r="BF615" s="206"/>
      <c r="BG615" s="207"/>
      <c r="BH615" s="163"/>
      <c r="BI615" s="158"/>
      <c r="BJ615" s="206"/>
      <c r="BK615" s="207"/>
      <c r="BL615" s="163"/>
      <c r="BM615" s="158"/>
      <c r="BN615" s="206"/>
      <c r="BO615" s="207"/>
      <c r="BP615" s="163"/>
      <c r="BQ615" s="158"/>
      <c r="BR615" s="206"/>
      <c r="BS615" s="207"/>
      <c r="BT615" s="163"/>
      <c r="BU615" s="158"/>
      <c r="BV615" s="206"/>
      <c r="BW615" s="207"/>
      <c r="BX615" s="163"/>
      <c r="BY615" s="158"/>
      <c r="BZ615" s="206"/>
      <c r="CA615" s="207"/>
      <c r="CB615" s="163"/>
      <c r="CC615" s="158"/>
      <c r="CD615" s="206"/>
      <c r="CE615" s="207"/>
      <c r="CF615" s="163"/>
      <c r="CG615" s="158"/>
      <c r="CH615" s="206"/>
      <c r="CI615" s="207"/>
      <c r="CJ615" s="163"/>
      <c r="CK615" s="158"/>
      <c r="CL615" s="206"/>
      <c r="CM615" s="207"/>
      <c r="CN615" s="163"/>
      <c r="CO615" s="158"/>
      <c r="CP615" s="206"/>
      <c r="CQ615" s="207"/>
      <c r="CR615" s="163"/>
      <c r="CS615" s="158"/>
      <c r="CT615" s="206"/>
      <c r="CU615" s="207"/>
      <c r="CV615" s="163"/>
      <c r="CW615" s="158"/>
      <c r="CX615" s="206"/>
      <c r="CY615" s="207"/>
      <c r="CZ615" s="163"/>
      <c r="DA615" s="158"/>
      <c r="DB615" s="206"/>
      <c r="DC615" s="207"/>
      <c r="DD615" s="163"/>
      <c r="DE615" s="158"/>
      <c r="DF615" s="206"/>
      <c r="DG615" s="207"/>
      <c r="DH615" s="163"/>
      <c r="DI615" s="158"/>
      <c r="DJ615" s="206"/>
      <c r="DK615" s="207"/>
      <c r="DL615" s="163"/>
      <c r="DM615" s="158"/>
      <c r="DN615" s="206"/>
      <c r="DO615" s="207"/>
      <c r="DP615" s="163"/>
      <c r="DQ615" s="158"/>
      <c r="DR615" s="206"/>
      <c r="DS615" s="207"/>
      <c r="DT615" s="163"/>
      <c r="DU615" s="158"/>
      <c r="DV615" s="206"/>
      <c r="DW615" s="207"/>
      <c r="DX615" s="163"/>
      <c r="DY615" s="158"/>
      <c r="DZ615" s="206"/>
      <c r="EA615" s="207"/>
      <c r="EB615" s="163"/>
      <c r="EC615" s="158"/>
      <c r="ED615" s="206"/>
      <c r="EE615" s="207"/>
      <c r="EF615" s="163">
        <v>10.220000000000001</v>
      </c>
      <c r="EG615" s="158"/>
      <c r="EH615" s="159" t="s">
        <v>134</v>
      </c>
      <c r="EI615" s="160"/>
      <c r="EJ615" s="163">
        <v>10.220000000000001</v>
      </c>
      <c r="EK615" s="158"/>
      <c r="EL615" s="159" t="s">
        <v>134</v>
      </c>
      <c r="EM615" s="160"/>
      <c r="EN615" s="163">
        <v>10.220000000000001</v>
      </c>
      <c r="EO615" s="158"/>
      <c r="EP615" s="159" t="s">
        <v>134</v>
      </c>
      <c r="EQ615" s="160"/>
      <c r="ER615" s="163">
        <v>10.220000000000001</v>
      </c>
      <c r="ES615" s="158"/>
      <c r="ET615" s="159" t="s">
        <v>134</v>
      </c>
      <c r="EU615" s="160"/>
      <c r="EV615" s="163">
        <v>10.220000000000001</v>
      </c>
      <c r="EW615" s="158"/>
      <c r="EX615" s="159" t="s">
        <v>134</v>
      </c>
      <c r="EY615" s="160"/>
      <c r="EZ615" s="163">
        <v>10.220000000000001</v>
      </c>
      <c r="FA615" s="158"/>
      <c r="FB615" s="159" t="s">
        <v>134</v>
      </c>
      <c r="FC615" s="160"/>
      <c r="FD615" s="163">
        <v>14.35</v>
      </c>
      <c r="FE615" s="158"/>
      <c r="FF615" s="159" t="s">
        <v>134</v>
      </c>
      <c r="FG615" s="160"/>
      <c r="FH615" s="163">
        <v>14.35</v>
      </c>
      <c r="FI615" s="158"/>
      <c r="FJ615" s="159" t="s">
        <v>134</v>
      </c>
      <c r="FK615" s="160"/>
      <c r="FL615" s="163">
        <v>14.35</v>
      </c>
      <c r="FM615" s="158"/>
      <c r="FN615" s="159" t="s">
        <v>134</v>
      </c>
      <c r="FO615" s="160"/>
      <c r="FP615" s="163">
        <v>14.299999999999999</v>
      </c>
      <c r="FQ615" s="158"/>
      <c r="FR615" s="159" t="s">
        <v>134</v>
      </c>
      <c r="FS615" s="160"/>
      <c r="FT615" s="163">
        <v>14.299999999999999</v>
      </c>
      <c r="FU615" s="158"/>
      <c r="FV615" s="159" t="s">
        <v>134</v>
      </c>
      <c r="FW615" s="160"/>
      <c r="FX615" s="163">
        <v>14.299999999999999</v>
      </c>
      <c r="FY615" s="158"/>
      <c r="FZ615" s="159" t="s">
        <v>134</v>
      </c>
      <c r="GA615" s="160"/>
      <c r="GB615" s="163">
        <v>14.299999999999999</v>
      </c>
      <c r="GC615" s="158"/>
      <c r="GD615" s="159" t="s">
        <v>134</v>
      </c>
      <c r="GE615" s="160"/>
      <c r="GF615" s="163">
        <v>14.299999999999999</v>
      </c>
      <c r="GG615" s="158"/>
      <c r="GH615" s="159" t="s">
        <v>134</v>
      </c>
      <c r="GI615" s="160"/>
      <c r="GJ615" s="163">
        <v>14.299999999999999</v>
      </c>
      <c r="GK615" s="158"/>
      <c r="GL615" s="159" t="s">
        <v>134</v>
      </c>
      <c r="GM615" s="160"/>
      <c r="GN615" s="163">
        <v>14.299999999999999</v>
      </c>
      <c r="GO615" s="158"/>
      <c r="GP615" s="159" t="s">
        <v>134</v>
      </c>
      <c r="GQ615" s="160"/>
      <c r="GR615" s="163">
        <v>14.299999999999999</v>
      </c>
      <c r="GS615" s="158"/>
      <c r="GT615" s="159" t="s">
        <v>134</v>
      </c>
      <c r="GU615" s="160"/>
      <c r="GV615" s="163">
        <v>14.299999999999999</v>
      </c>
      <c r="GW615" s="158"/>
      <c r="GX615" s="159" t="s">
        <v>134</v>
      </c>
      <c r="GY615" s="160"/>
      <c r="GZ615" s="163">
        <v>14.299999999999999</v>
      </c>
      <c r="HA615" s="158"/>
      <c r="HB615" s="159" t="s">
        <v>134</v>
      </c>
      <c r="HC615" s="160"/>
      <c r="HD615" s="163">
        <v>14.299999999999999</v>
      </c>
      <c r="HE615" s="158"/>
      <c r="HF615" s="159" t="s">
        <v>134</v>
      </c>
      <c r="HG615" s="160"/>
      <c r="HH615" s="163">
        <v>14.299999999999999</v>
      </c>
      <c r="HI615" s="158"/>
      <c r="HJ615" s="159" t="s">
        <v>134</v>
      </c>
      <c r="HK615" s="160"/>
      <c r="HL615" s="163">
        <v>14.299999999999999</v>
      </c>
      <c r="HM615" s="158"/>
      <c r="HN615" s="159" t="s">
        <v>134</v>
      </c>
      <c r="HO615" s="160"/>
      <c r="HP615" s="163">
        <v>14.299999999999999</v>
      </c>
      <c r="HQ615" s="158"/>
      <c r="HR615" s="159" t="s">
        <v>134</v>
      </c>
      <c r="HS615" s="160"/>
      <c r="HT615" s="163">
        <v>14.299999999999999</v>
      </c>
      <c r="HU615" s="158"/>
      <c r="HV615" s="159" t="s">
        <v>134</v>
      </c>
      <c r="HW615" s="160"/>
      <c r="HX615" s="163">
        <v>14.299999999999999</v>
      </c>
      <c r="HY615" s="158"/>
      <c r="HZ615" s="159" t="s">
        <v>134</v>
      </c>
      <c r="IA615" s="160"/>
      <c r="IB615" s="163">
        <v>14.299999999999999</v>
      </c>
      <c r="IC615" s="158"/>
      <c r="ID615" s="159" t="s">
        <v>134</v>
      </c>
      <c r="IE615" s="160"/>
      <c r="IF615" s="163">
        <v>14.299999999999999</v>
      </c>
      <c r="IG615" s="158"/>
      <c r="IH615" s="159" t="s">
        <v>134</v>
      </c>
      <c r="II615" s="160"/>
      <c r="IJ615" s="163">
        <v>14.299999999999999</v>
      </c>
      <c r="IK615" s="158"/>
      <c r="IL615" s="159" t="s">
        <v>134</v>
      </c>
      <c r="IM615" s="160"/>
      <c r="IN615" s="163">
        <v>14.299999999999999</v>
      </c>
      <c r="IO615" s="158"/>
      <c r="IP615" s="159" t="s">
        <v>134</v>
      </c>
      <c r="IQ615" s="160"/>
    </row>
    <row r="616" spans="2:251" ht="23.5" customHeight="1" x14ac:dyDescent="0.4">
      <c r="B616" s="202" t="s">
        <v>301</v>
      </c>
      <c r="C616" s="203"/>
      <c r="D616" s="141" t="s">
        <v>8</v>
      </c>
      <c r="E616" s="142"/>
      <c r="F616" s="143" t="s">
        <v>8</v>
      </c>
      <c r="G616" s="144"/>
      <c r="H616" s="141" t="s">
        <v>8</v>
      </c>
      <c r="I616" s="142"/>
      <c r="J616" s="143" t="s">
        <v>8</v>
      </c>
      <c r="K616" s="144"/>
      <c r="L616" s="141" t="s">
        <v>8</v>
      </c>
      <c r="M616" s="142"/>
      <c r="N616" s="143" t="s">
        <v>8</v>
      </c>
      <c r="O616" s="144"/>
      <c r="P616" s="141" t="s">
        <v>8</v>
      </c>
      <c r="Q616" s="142"/>
      <c r="R616" s="143" t="s">
        <v>8</v>
      </c>
      <c r="S616" s="144"/>
      <c r="T616" s="141" t="s">
        <v>8</v>
      </c>
      <c r="U616" s="142"/>
      <c r="V616" s="143" t="s">
        <v>8</v>
      </c>
      <c r="W616" s="144"/>
      <c r="X616" s="141" t="s">
        <v>8</v>
      </c>
      <c r="Y616" s="142"/>
      <c r="Z616" s="143" t="s">
        <v>8</v>
      </c>
      <c r="AA616" s="144"/>
      <c r="AB616" s="141" t="s">
        <v>8</v>
      </c>
      <c r="AC616" s="142"/>
      <c r="AD616" s="143" t="s">
        <v>8</v>
      </c>
      <c r="AE616" s="144"/>
      <c r="AF616" s="141" t="s">
        <v>8</v>
      </c>
      <c r="AG616" s="142"/>
      <c r="AH616" s="143" t="s">
        <v>8</v>
      </c>
      <c r="AI616" s="144"/>
      <c r="AJ616" s="141" t="s">
        <v>8</v>
      </c>
      <c r="AK616" s="142"/>
      <c r="AL616" s="143" t="s">
        <v>8</v>
      </c>
      <c r="AM616" s="144"/>
      <c r="AN616" s="141" t="s">
        <v>8</v>
      </c>
      <c r="AO616" s="142"/>
      <c r="AP616" s="143" t="s">
        <v>8</v>
      </c>
      <c r="AQ616" s="144"/>
      <c r="AR616" s="141" t="s">
        <v>8</v>
      </c>
      <c r="AS616" s="142"/>
      <c r="AT616" s="143" t="s">
        <v>8</v>
      </c>
      <c r="AU616" s="144"/>
      <c r="AV616" s="141" t="s">
        <v>8</v>
      </c>
      <c r="AW616" s="142"/>
      <c r="AX616" s="143" t="s">
        <v>8</v>
      </c>
      <c r="AY616" s="144"/>
      <c r="AZ616" s="141" t="s">
        <v>8</v>
      </c>
      <c r="BA616" s="142"/>
      <c r="BB616" s="143" t="s">
        <v>8</v>
      </c>
      <c r="BC616" s="144"/>
      <c r="BD616" s="141" t="s">
        <v>8</v>
      </c>
      <c r="BE616" s="142"/>
      <c r="BF616" s="143" t="s">
        <v>8</v>
      </c>
      <c r="BG616" s="144"/>
      <c r="BH616" s="141" t="s">
        <v>8</v>
      </c>
      <c r="BI616" s="142"/>
      <c r="BJ616" s="143" t="s">
        <v>8</v>
      </c>
      <c r="BK616" s="144"/>
      <c r="BL616" s="141" t="s">
        <v>8</v>
      </c>
      <c r="BM616" s="142"/>
      <c r="BN616" s="143" t="s">
        <v>8</v>
      </c>
      <c r="BO616" s="144"/>
      <c r="BP616" s="141" t="s">
        <v>8</v>
      </c>
      <c r="BQ616" s="142"/>
      <c r="BR616" s="143" t="s">
        <v>8</v>
      </c>
      <c r="BS616" s="144"/>
      <c r="BT616" s="141" t="s">
        <v>8</v>
      </c>
      <c r="BU616" s="142"/>
      <c r="BV616" s="143" t="s">
        <v>8</v>
      </c>
      <c r="BW616" s="144"/>
      <c r="BX616" s="141" t="s">
        <v>8</v>
      </c>
      <c r="BY616" s="142"/>
      <c r="BZ616" s="143" t="s">
        <v>8</v>
      </c>
      <c r="CA616" s="144"/>
      <c r="CB616" s="141" t="s">
        <v>8</v>
      </c>
      <c r="CC616" s="142"/>
      <c r="CD616" s="143" t="s">
        <v>8</v>
      </c>
      <c r="CE616" s="144"/>
      <c r="CF616" s="141" t="s">
        <v>8</v>
      </c>
      <c r="CG616" s="142"/>
      <c r="CH616" s="143" t="s">
        <v>8</v>
      </c>
      <c r="CI616" s="144"/>
      <c r="CJ616" s="141" t="s">
        <v>8</v>
      </c>
      <c r="CK616" s="142"/>
      <c r="CL616" s="143" t="s">
        <v>8</v>
      </c>
      <c r="CM616" s="144"/>
      <c r="CN616" s="141" t="s">
        <v>8</v>
      </c>
      <c r="CO616" s="142"/>
      <c r="CP616" s="143" t="s">
        <v>8</v>
      </c>
      <c r="CQ616" s="144"/>
      <c r="CR616" s="141" t="s">
        <v>8</v>
      </c>
      <c r="CS616" s="142"/>
      <c r="CT616" s="143" t="s">
        <v>8</v>
      </c>
      <c r="CU616" s="144"/>
      <c r="CV616" s="141" t="s">
        <v>8</v>
      </c>
      <c r="CW616" s="142"/>
      <c r="CX616" s="143" t="s">
        <v>8</v>
      </c>
      <c r="CY616" s="144"/>
      <c r="CZ616" s="141" t="s">
        <v>8</v>
      </c>
      <c r="DA616" s="142"/>
      <c r="DB616" s="143" t="s">
        <v>8</v>
      </c>
      <c r="DC616" s="144"/>
      <c r="DD616" s="141" t="s">
        <v>8</v>
      </c>
      <c r="DE616" s="142"/>
      <c r="DF616" s="143" t="s">
        <v>8</v>
      </c>
      <c r="DG616" s="144"/>
      <c r="DH616" s="141" t="s">
        <v>8</v>
      </c>
      <c r="DI616" s="142"/>
      <c r="DJ616" s="143" t="s">
        <v>8</v>
      </c>
      <c r="DK616" s="144"/>
      <c r="DL616" s="141" t="s">
        <v>8</v>
      </c>
      <c r="DM616" s="142"/>
      <c r="DN616" s="143" t="s">
        <v>8</v>
      </c>
      <c r="DO616" s="144"/>
      <c r="DP616" s="141" t="s">
        <v>8</v>
      </c>
      <c r="DQ616" s="142"/>
      <c r="DR616" s="143" t="s">
        <v>8</v>
      </c>
      <c r="DS616" s="144"/>
      <c r="DT616" s="141" t="s">
        <v>8</v>
      </c>
      <c r="DU616" s="142"/>
      <c r="DV616" s="143" t="s">
        <v>8</v>
      </c>
      <c r="DW616" s="144"/>
      <c r="DX616" s="141" t="s">
        <v>8</v>
      </c>
      <c r="DY616" s="142"/>
      <c r="DZ616" s="143" t="s">
        <v>8</v>
      </c>
      <c r="EA616" s="144"/>
      <c r="EB616" s="141" t="s">
        <v>8</v>
      </c>
      <c r="EC616" s="142"/>
      <c r="ED616" s="143" t="s">
        <v>8</v>
      </c>
      <c r="EE616" s="144"/>
      <c r="EF616" s="141" t="s">
        <v>8</v>
      </c>
      <c r="EG616" s="142"/>
      <c r="EH616" s="143" t="s">
        <v>8</v>
      </c>
      <c r="EI616" s="144"/>
      <c r="EJ616" s="141" t="s">
        <v>8</v>
      </c>
      <c r="EK616" s="142"/>
      <c r="EL616" s="143" t="s">
        <v>8</v>
      </c>
      <c r="EM616" s="144"/>
      <c r="EN616" s="141" t="s">
        <v>8</v>
      </c>
      <c r="EO616" s="142"/>
      <c r="EP616" s="143" t="s">
        <v>8</v>
      </c>
      <c r="EQ616" s="144"/>
      <c r="ER616" s="141" t="s">
        <v>8</v>
      </c>
      <c r="ES616" s="142"/>
      <c r="ET616" s="143" t="s">
        <v>8</v>
      </c>
      <c r="EU616" s="144"/>
      <c r="EV616" s="141">
        <v>0.6</v>
      </c>
      <c r="EW616" s="142"/>
      <c r="EX616" s="155" t="s">
        <v>246</v>
      </c>
      <c r="EY616" s="156"/>
      <c r="EZ616" s="141">
        <v>0.6</v>
      </c>
      <c r="FA616" s="142"/>
      <c r="FB616" s="155" t="s">
        <v>246</v>
      </c>
      <c r="FC616" s="156"/>
      <c r="FD616" s="141">
        <v>0.6</v>
      </c>
      <c r="FE616" s="142"/>
      <c r="FF616" s="155" t="s">
        <v>246</v>
      </c>
      <c r="FG616" s="156"/>
      <c r="FH616" s="141">
        <v>0.6</v>
      </c>
      <c r="FI616" s="142"/>
      <c r="FJ616" s="155" t="s">
        <v>246</v>
      </c>
      <c r="FK616" s="156"/>
      <c r="FL616" s="141">
        <v>0.6</v>
      </c>
      <c r="FM616" s="142"/>
      <c r="FN616" s="155" t="s">
        <v>246</v>
      </c>
      <c r="FO616" s="156"/>
      <c r="FP616" s="141">
        <v>0.6</v>
      </c>
      <c r="FQ616" s="142"/>
      <c r="FR616" s="155" t="s">
        <v>246</v>
      </c>
      <c r="FS616" s="156"/>
      <c r="FT616" s="141">
        <v>0.6</v>
      </c>
      <c r="FU616" s="142"/>
      <c r="FV616" s="155" t="s">
        <v>246</v>
      </c>
      <c r="FW616" s="156"/>
      <c r="FX616" s="141">
        <v>0.6</v>
      </c>
      <c r="FY616" s="142"/>
      <c r="FZ616" s="155" t="s">
        <v>246</v>
      </c>
      <c r="GA616" s="156"/>
      <c r="GB616" s="141">
        <v>0.6</v>
      </c>
      <c r="GC616" s="142"/>
      <c r="GD616" s="155" t="s">
        <v>246</v>
      </c>
      <c r="GE616" s="156"/>
      <c r="GF616" s="141">
        <v>0.6</v>
      </c>
      <c r="GG616" s="142"/>
      <c r="GH616" s="155" t="s">
        <v>246</v>
      </c>
      <c r="GI616" s="156"/>
      <c r="GJ616" s="141">
        <v>0.6</v>
      </c>
      <c r="GK616" s="142"/>
      <c r="GL616" s="155" t="s">
        <v>246</v>
      </c>
      <c r="GM616" s="156"/>
      <c r="GN616" s="141">
        <v>0.6</v>
      </c>
      <c r="GO616" s="142"/>
      <c r="GP616" s="155" t="s">
        <v>246</v>
      </c>
      <c r="GQ616" s="156"/>
      <c r="GR616" s="141">
        <v>0.6</v>
      </c>
      <c r="GS616" s="142"/>
      <c r="GT616" s="155" t="s">
        <v>246</v>
      </c>
      <c r="GU616" s="156"/>
      <c r="GV616" s="141">
        <v>0.6</v>
      </c>
      <c r="GW616" s="142"/>
      <c r="GX616" s="155" t="s">
        <v>246</v>
      </c>
      <c r="GY616" s="156"/>
      <c r="GZ616" s="141">
        <v>0.6</v>
      </c>
      <c r="HA616" s="142"/>
      <c r="HB616" s="155" t="s">
        <v>246</v>
      </c>
      <c r="HC616" s="156"/>
      <c r="HD616" s="141">
        <v>0.6</v>
      </c>
      <c r="HE616" s="142"/>
      <c r="HF616" s="155" t="s">
        <v>246</v>
      </c>
      <c r="HG616" s="156"/>
      <c r="HH616" s="141">
        <v>0.6</v>
      </c>
      <c r="HI616" s="142"/>
      <c r="HJ616" s="155" t="s">
        <v>246</v>
      </c>
      <c r="HK616" s="156"/>
      <c r="HL616" s="141">
        <v>0.6</v>
      </c>
      <c r="HM616" s="142"/>
      <c r="HN616" s="155" t="s">
        <v>246</v>
      </c>
      <c r="HO616" s="156"/>
      <c r="HP616" s="141">
        <v>0.6</v>
      </c>
      <c r="HQ616" s="142"/>
      <c r="HR616" s="155" t="s">
        <v>246</v>
      </c>
      <c r="HS616" s="156"/>
      <c r="HT616" s="141">
        <v>0.6</v>
      </c>
      <c r="HU616" s="142"/>
      <c r="HV616" s="155" t="s">
        <v>246</v>
      </c>
      <c r="HW616" s="156"/>
      <c r="HX616" s="141">
        <v>0.6</v>
      </c>
      <c r="HY616" s="142"/>
      <c r="HZ616" s="155" t="s">
        <v>246</v>
      </c>
      <c r="IA616" s="156"/>
      <c r="IB616" s="141">
        <v>0.6</v>
      </c>
      <c r="IC616" s="142"/>
      <c r="ID616" s="155" t="s">
        <v>246</v>
      </c>
      <c r="IE616" s="156"/>
      <c r="IF616" s="141">
        <v>0.6</v>
      </c>
      <c r="IG616" s="142"/>
      <c r="IH616" s="155" t="s">
        <v>246</v>
      </c>
      <c r="II616" s="156"/>
      <c r="IJ616" s="141">
        <v>0.6</v>
      </c>
      <c r="IK616" s="142"/>
      <c r="IL616" s="155" t="s">
        <v>246</v>
      </c>
      <c r="IM616" s="156"/>
      <c r="IN616" s="141">
        <v>0.6</v>
      </c>
      <c r="IO616" s="142"/>
      <c r="IP616" s="155" t="s">
        <v>246</v>
      </c>
      <c r="IQ616" s="156"/>
    </row>
    <row r="617" spans="2:251" ht="23.5" customHeight="1" x14ac:dyDescent="0.4">
      <c r="B617" s="204"/>
      <c r="C617" s="205"/>
      <c r="D617" s="137"/>
      <c r="E617" s="138"/>
      <c r="F617" s="145"/>
      <c r="G617" s="146"/>
      <c r="H617" s="137"/>
      <c r="I617" s="138"/>
      <c r="J617" s="145"/>
      <c r="K617" s="146"/>
      <c r="L617" s="137"/>
      <c r="M617" s="138"/>
      <c r="N617" s="145"/>
      <c r="O617" s="146"/>
      <c r="P617" s="137"/>
      <c r="Q617" s="138"/>
      <c r="R617" s="145"/>
      <c r="S617" s="146"/>
      <c r="T617" s="137"/>
      <c r="U617" s="138"/>
      <c r="V617" s="145"/>
      <c r="W617" s="146"/>
      <c r="X617" s="137"/>
      <c r="Y617" s="138"/>
      <c r="Z617" s="145"/>
      <c r="AA617" s="146"/>
      <c r="AB617" s="137"/>
      <c r="AC617" s="138"/>
      <c r="AD617" s="145"/>
      <c r="AE617" s="146"/>
      <c r="AF617" s="137"/>
      <c r="AG617" s="138"/>
      <c r="AH617" s="145"/>
      <c r="AI617" s="146"/>
      <c r="AJ617" s="137"/>
      <c r="AK617" s="138"/>
      <c r="AL617" s="145"/>
      <c r="AM617" s="146"/>
      <c r="AN617" s="137"/>
      <c r="AO617" s="138"/>
      <c r="AP617" s="145"/>
      <c r="AQ617" s="146"/>
      <c r="AR617" s="137"/>
      <c r="AS617" s="138"/>
      <c r="AT617" s="145"/>
      <c r="AU617" s="146"/>
      <c r="AV617" s="137"/>
      <c r="AW617" s="138"/>
      <c r="AX617" s="145"/>
      <c r="AY617" s="146"/>
      <c r="AZ617" s="137"/>
      <c r="BA617" s="138"/>
      <c r="BB617" s="145"/>
      <c r="BC617" s="146"/>
      <c r="BD617" s="137"/>
      <c r="BE617" s="138"/>
      <c r="BF617" s="145"/>
      <c r="BG617" s="146"/>
      <c r="BH617" s="137"/>
      <c r="BI617" s="138"/>
      <c r="BJ617" s="145"/>
      <c r="BK617" s="146"/>
      <c r="BL617" s="137"/>
      <c r="BM617" s="138"/>
      <c r="BN617" s="145"/>
      <c r="BO617" s="146"/>
      <c r="BP617" s="137"/>
      <c r="BQ617" s="138"/>
      <c r="BR617" s="145"/>
      <c r="BS617" s="146"/>
      <c r="BT617" s="137"/>
      <c r="BU617" s="138"/>
      <c r="BV617" s="145"/>
      <c r="BW617" s="146"/>
      <c r="BX617" s="137"/>
      <c r="BY617" s="138"/>
      <c r="BZ617" s="145"/>
      <c r="CA617" s="146"/>
      <c r="CB617" s="137"/>
      <c r="CC617" s="138"/>
      <c r="CD617" s="145"/>
      <c r="CE617" s="146"/>
      <c r="CF617" s="137"/>
      <c r="CG617" s="138"/>
      <c r="CH617" s="145"/>
      <c r="CI617" s="146"/>
      <c r="CJ617" s="137"/>
      <c r="CK617" s="138"/>
      <c r="CL617" s="145"/>
      <c r="CM617" s="146"/>
      <c r="CN617" s="137"/>
      <c r="CO617" s="138"/>
      <c r="CP617" s="145"/>
      <c r="CQ617" s="146"/>
      <c r="CR617" s="137"/>
      <c r="CS617" s="138"/>
      <c r="CT617" s="145"/>
      <c r="CU617" s="146"/>
      <c r="CV617" s="137"/>
      <c r="CW617" s="138"/>
      <c r="CX617" s="145"/>
      <c r="CY617" s="146"/>
      <c r="CZ617" s="137"/>
      <c r="DA617" s="138"/>
      <c r="DB617" s="145"/>
      <c r="DC617" s="146"/>
      <c r="DD617" s="137"/>
      <c r="DE617" s="138"/>
      <c r="DF617" s="145"/>
      <c r="DG617" s="146"/>
      <c r="DH617" s="137"/>
      <c r="DI617" s="138"/>
      <c r="DJ617" s="145"/>
      <c r="DK617" s="146"/>
      <c r="DL617" s="137"/>
      <c r="DM617" s="138"/>
      <c r="DN617" s="145"/>
      <c r="DO617" s="146"/>
      <c r="DP617" s="137"/>
      <c r="DQ617" s="138"/>
      <c r="DR617" s="145"/>
      <c r="DS617" s="146"/>
      <c r="DT617" s="137"/>
      <c r="DU617" s="138"/>
      <c r="DV617" s="145"/>
      <c r="DW617" s="146"/>
      <c r="DX617" s="137"/>
      <c r="DY617" s="138"/>
      <c r="DZ617" s="145"/>
      <c r="EA617" s="146"/>
      <c r="EB617" s="137"/>
      <c r="EC617" s="138"/>
      <c r="ED617" s="145"/>
      <c r="EE617" s="146"/>
      <c r="EF617" s="137"/>
      <c r="EG617" s="138"/>
      <c r="EH617" s="145"/>
      <c r="EI617" s="146"/>
      <c r="EJ617" s="137"/>
      <c r="EK617" s="138"/>
      <c r="EL617" s="145"/>
      <c r="EM617" s="146"/>
      <c r="EN617" s="137"/>
      <c r="EO617" s="138"/>
      <c r="EP617" s="145"/>
      <c r="EQ617" s="146"/>
      <c r="ER617" s="137"/>
      <c r="ES617" s="138"/>
      <c r="ET617" s="145"/>
      <c r="EU617" s="146"/>
      <c r="EV617" s="137">
        <v>10.220000000000001</v>
      </c>
      <c r="EW617" s="138"/>
      <c r="EX617" s="139" t="s">
        <v>134</v>
      </c>
      <c r="EY617" s="140"/>
      <c r="EZ617" s="137">
        <v>10.220000000000001</v>
      </c>
      <c r="FA617" s="138"/>
      <c r="FB617" s="139" t="s">
        <v>134</v>
      </c>
      <c r="FC617" s="140"/>
      <c r="FD617" s="137">
        <v>14.35</v>
      </c>
      <c r="FE617" s="138"/>
      <c r="FF617" s="139" t="s">
        <v>134</v>
      </c>
      <c r="FG617" s="140"/>
      <c r="FH617" s="137">
        <v>14.35</v>
      </c>
      <c r="FI617" s="138"/>
      <c r="FJ617" s="139" t="s">
        <v>134</v>
      </c>
      <c r="FK617" s="140"/>
      <c r="FL617" s="137">
        <v>14.35</v>
      </c>
      <c r="FM617" s="138"/>
      <c r="FN617" s="139" t="s">
        <v>134</v>
      </c>
      <c r="FO617" s="140"/>
      <c r="FP617" s="137">
        <v>14.299999999999999</v>
      </c>
      <c r="FQ617" s="138"/>
      <c r="FR617" s="139" t="s">
        <v>134</v>
      </c>
      <c r="FS617" s="140"/>
      <c r="FT617" s="137">
        <v>14.299999999999999</v>
      </c>
      <c r="FU617" s="138"/>
      <c r="FV617" s="139" t="s">
        <v>134</v>
      </c>
      <c r="FW617" s="140"/>
      <c r="FX617" s="137">
        <v>14.299999999999999</v>
      </c>
      <c r="FY617" s="138"/>
      <c r="FZ617" s="139" t="s">
        <v>134</v>
      </c>
      <c r="GA617" s="140"/>
      <c r="GB617" s="137">
        <v>14.299999999999999</v>
      </c>
      <c r="GC617" s="138"/>
      <c r="GD617" s="139" t="s">
        <v>134</v>
      </c>
      <c r="GE617" s="140"/>
      <c r="GF617" s="137">
        <v>14.299999999999999</v>
      </c>
      <c r="GG617" s="138"/>
      <c r="GH617" s="139" t="s">
        <v>134</v>
      </c>
      <c r="GI617" s="140"/>
      <c r="GJ617" s="137">
        <v>14.299999999999999</v>
      </c>
      <c r="GK617" s="138"/>
      <c r="GL617" s="139" t="s">
        <v>134</v>
      </c>
      <c r="GM617" s="140"/>
      <c r="GN617" s="137">
        <v>14.299999999999999</v>
      </c>
      <c r="GO617" s="138"/>
      <c r="GP617" s="139" t="s">
        <v>134</v>
      </c>
      <c r="GQ617" s="140"/>
      <c r="GR617" s="137">
        <v>14.299999999999999</v>
      </c>
      <c r="GS617" s="138"/>
      <c r="GT617" s="139" t="s">
        <v>134</v>
      </c>
      <c r="GU617" s="140"/>
      <c r="GV617" s="137">
        <v>14.299999999999999</v>
      </c>
      <c r="GW617" s="138"/>
      <c r="GX617" s="139" t="s">
        <v>134</v>
      </c>
      <c r="GY617" s="140"/>
      <c r="GZ617" s="137">
        <v>14.299999999999999</v>
      </c>
      <c r="HA617" s="138"/>
      <c r="HB617" s="139" t="s">
        <v>134</v>
      </c>
      <c r="HC617" s="140"/>
      <c r="HD617" s="137">
        <v>14.299999999999999</v>
      </c>
      <c r="HE617" s="138"/>
      <c r="HF617" s="139" t="s">
        <v>134</v>
      </c>
      <c r="HG617" s="140"/>
      <c r="HH617" s="137">
        <v>14.299999999999999</v>
      </c>
      <c r="HI617" s="138"/>
      <c r="HJ617" s="139" t="s">
        <v>134</v>
      </c>
      <c r="HK617" s="140"/>
      <c r="HL617" s="137">
        <v>14.299999999999999</v>
      </c>
      <c r="HM617" s="138"/>
      <c r="HN617" s="139" t="s">
        <v>134</v>
      </c>
      <c r="HO617" s="140"/>
      <c r="HP617" s="137">
        <v>14.299999999999999</v>
      </c>
      <c r="HQ617" s="138"/>
      <c r="HR617" s="139" t="s">
        <v>134</v>
      </c>
      <c r="HS617" s="140"/>
      <c r="HT617" s="137">
        <v>14.299999999999999</v>
      </c>
      <c r="HU617" s="138"/>
      <c r="HV617" s="139" t="s">
        <v>134</v>
      </c>
      <c r="HW617" s="140"/>
      <c r="HX617" s="137">
        <v>14.299999999999999</v>
      </c>
      <c r="HY617" s="138"/>
      <c r="HZ617" s="139" t="s">
        <v>134</v>
      </c>
      <c r="IA617" s="140"/>
      <c r="IB617" s="137">
        <v>14.299999999999999</v>
      </c>
      <c r="IC617" s="138"/>
      <c r="ID617" s="139" t="s">
        <v>134</v>
      </c>
      <c r="IE617" s="140"/>
      <c r="IF617" s="137">
        <v>14.299999999999999</v>
      </c>
      <c r="IG617" s="138"/>
      <c r="IH617" s="139" t="s">
        <v>134</v>
      </c>
      <c r="II617" s="140"/>
      <c r="IJ617" s="137">
        <v>14.299999999999999</v>
      </c>
      <c r="IK617" s="138"/>
      <c r="IL617" s="139" t="s">
        <v>134</v>
      </c>
      <c r="IM617" s="140"/>
      <c r="IN617" s="137">
        <v>14.299999999999999</v>
      </c>
      <c r="IO617" s="138"/>
      <c r="IP617" s="139" t="s">
        <v>134</v>
      </c>
      <c r="IQ617" s="140"/>
    </row>
    <row r="618" spans="2:251" ht="23.5" customHeight="1" x14ac:dyDescent="0.4">
      <c r="B618" s="202" t="s">
        <v>76</v>
      </c>
      <c r="C618" s="203"/>
      <c r="D618" s="141" t="s">
        <v>8</v>
      </c>
      <c r="E618" s="142"/>
      <c r="F618" s="143" t="s">
        <v>8</v>
      </c>
      <c r="G618" s="144"/>
      <c r="H618" s="141" t="s">
        <v>8</v>
      </c>
      <c r="I618" s="142"/>
      <c r="J618" s="143" t="s">
        <v>8</v>
      </c>
      <c r="K618" s="144"/>
      <c r="L618" s="141" t="s">
        <v>8</v>
      </c>
      <c r="M618" s="142"/>
      <c r="N618" s="143" t="s">
        <v>8</v>
      </c>
      <c r="O618" s="144"/>
      <c r="P618" s="141" t="s">
        <v>8</v>
      </c>
      <c r="Q618" s="142"/>
      <c r="R618" s="143" t="s">
        <v>8</v>
      </c>
      <c r="S618" s="144"/>
      <c r="T618" s="141" t="s">
        <v>8</v>
      </c>
      <c r="U618" s="142"/>
      <c r="V618" s="143" t="s">
        <v>8</v>
      </c>
      <c r="W618" s="144"/>
      <c r="X618" s="141" t="s">
        <v>8</v>
      </c>
      <c r="Y618" s="142"/>
      <c r="Z618" s="143" t="s">
        <v>8</v>
      </c>
      <c r="AA618" s="144"/>
      <c r="AB618" s="141" t="s">
        <v>8</v>
      </c>
      <c r="AC618" s="142"/>
      <c r="AD618" s="143" t="s">
        <v>8</v>
      </c>
      <c r="AE618" s="144"/>
      <c r="AF618" s="141" t="s">
        <v>8</v>
      </c>
      <c r="AG618" s="142"/>
      <c r="AH618" s="143" t="s">
        <v>8</v>
      </c>
      <c r="AI618" s="144"/>
      <c r="AJ618" s="141" t="s">
        <v>8</v>
      </c>
      <c r="AK618" s="142"/>
      <c r="AL618" s="143" t="s">
        <v>8</v>
      </c>
      <c r="AM618" s="144"/>
      <c r="AN618" s="141" t="s">
        <v>8</v>
      </c>
      <c r="AO618" s="142"/>
      <c r="AP618" s="143" t="s">
        <v>8</v>
      </c>
      <c r="AQ618" s="144"/>
      <c r="AR618" s="141" t="s">
        <v>8</v>
      </c>
      <c r="AS618" s="142"/>
      <c r="AT618" s="143" t="s">
        <v>8</v>
      </c>
      <c r="AU618" s="144"/>
      <c r="AV618" s="141" t="s">
        <v>8</v>
      </c>
      <c r="AW618" s="142"/>
      <c r="AX618" s="143" t="s">
        <v>8</v>
      </c>
      <c r="AY618" s="144"/>
      <c r="AZ618" s="141" t="s">
        <v>8</v>
      </c>
      <c r="BA618" s="142"/>
      <c r="BB618" s="143" t="s">
        <v>8</v>
      </c>
      <c r="BC618" s="144"/>
      <c r="BD618" s="141" t="s">
        <v>8</v>
      </c>
      <c r="BE618" s="142"/>
      <c r="BF618" s="143" t="s">
        <v>8</v>
      </c>
      <c r="BG618" s="144"/>
      <c r="BH618" s="141" t="s">
        <v>8</v>
      </c>
      <c r="BI618" s="142"/>
      <c r="BJ618" s="143" t="s">
        <v>8</v>
      </c>
      <c r="BK618" s="144"/>
      <c r="BL618" s="141" t="s">
        <v>8</v>
      </c>
      <c r="BM618" s="142"/>
      <c r="BN618" s="143" t="s">
        <v>8</v>
      </c>
      <c r="BO618" s="144"/>
      <c r="BP618" s="141" t="s">
        <v>8</v>
      </c>
      <c r="BQ618" s="142"/>
      <c r="BR618" s="143" t="s">
        <v>8</v>
      </c>
      <c r="BS618" s="144"/>
      <c r="BT618" s="141" t="s">
        <v>8</v>
      </c>
      <c r="BU618" s="142"/>
      <c r="BV618" s="143" t="s">
        <v>8</v>
      </c>
      <c r="BW618" s="144"/>
      <c r="BX618" s="141" t="s">
        <v>8</v>
      </c>
      <c r="BY618" s="142"/>
      <c r="BZ618" s="143" t="s">
        <v>8</v>
      </c>
      <c r="CA618" s="144"/>
      <c r="CB618" s="141" t="s">
        <v>8</v>
      </c>
      <c r="CC618" s="142"/>
      <c r="CD618" s="143" t="s">
        <v>8</v>
      </c>
      <c r="CE618" s="144"/>
      <c r="CF618" s="141" t="s">
        <v>8</v>
      </c>
      <c r="CG618" s="142"/>
      <c r="CH618" s="143" t="s">
        <v>8</v>
      </c>
      <c r="CI618" s="144"/>
      <c r="CJ618" s="141" t="s">
        <v>8</v>
      </c>
      <c r="CK618" s="142"/>
      <c r="CL618" s="143" t="s">
        <v>8</v>
      </c>
      <c r="CM618" s="144"/>
      <c r="CN618" s="141" t="s">
        <v>8</v>
      </c>
      <c r="CO618" s="142"/>
      <c r="CP618" s="143" t="s">
        <v>8</v>
      </c>
      <c r="CQ618" s="144"/>
      <c r="CR618" s="141" t="s">
        <v>8</v>
      </c>
      <c r="CS618" s="142"/>
      <c r="CT618" s="143" t="s">
        <v>8</v>
      </c>
      <c r="CU618" s="144"/>
      <c r="CV618" s="141" t="s">
        <v>8</v>
      </c>
      <c r="CW618" s="142"/>
      <c r="CX618" s="143" t="s">
        <v>8</v>
      </c>
      <c r="CY618" s="144"/>
      <c r="CZ618" s="141" t="s">
        <v>8</v>
      </c>
      <c r="DA618" s="142"/>
      <c r="DB618" s="143" t="s">
        <v>8</v>
      </c>
      <c r="DC618" s="144"/>
      <c r="DD618" s="141" t="s">
        <v>8</v>
      </c>
      <c r="DE618" s="142"/>
      <c r="DF618" s="143" t="s">
        <v>8</v>
      </c>
      <c r="DG618" s="144"/>
      <c r="DH618" s="141" t="s">
        <v>8</v>
      </c>
      <c r="DI618" s="142"/>
      <c r="DJ618" s="143" t="s">
        <v>8</v>
      </c>
      <c r="DK618" s="144"/>
      <c r="DL618" s="141" t="s">
        <v>8</v>
      </c>
      <c r="DM618" s="142"/>
      <c r="DN618" s="143" t="s">
        <v>8</v>
      </c>
      <c r="DO618" s="144"/>
      <c r="DP618" s="141" t="s">
        <v>8</v>
      </c>
      <c r="DQ618" s="142"/>
      <c r="DR618" s="143" t="s">
        <v>8</v>
      </c>
      <c r="DS618" s="144"/>
      <c r="DT618" s="141" t="s">
        <v>8</v>
      </c>
      <c r="DU618" s="142"/>
      <c r="DV618" s="143" t="s">
        <v>8</v>
      </c>
      <c r="DW618" s="144"/>
      <c r="DX618" s="141" t="s">
        <v>8</v>
      </c>
      <c r="DY618" s="142"/>
      <c r="DZ618" s="143" t="s">
        <v>8</v>
      </c>
      <c r="EA618" s="144"/>
      <c r="EB618" s="141" t="s">
        <v>8</v>
      </c>
      <c r="EC618" s="142"/>
      <c r="ED618" s="143" t="s">
        <v>8</v>
      </c>
      <c r="EE618" s="144"/>
      <c r="EF618" s="141" t="s">
        <v>8</v>
      </c>
      <c r="EG618" s="142"/>
      <c r="EH618" s="143" t="s">
        <v>8</v>
      </c>
      <c r="EI618" s="144"/>
      <c r="EJ618" s="141" t="s">
        <v>8</v>
      </c>
      <c r="EK618" s="142"/>
      <c r="EL618" s="143" t="s">
        <v>8</v>
      </c>
      <c r="EM618" s="144"/>
      <c r="EN618" s="141" t="s">
        <v>8</v>
      </c>
      <c r="EO618" s="142"/>
      <c r="EP618" s="143" t="s">
        <v>8</v>
      </c>
      <c r="EQ618" s="144"/>
      <c r="ER618" s="141" t="s">
        <v>8</v>
      </c>
      <c r="ES618" s="142"/>
      <c r="ET618" s="143" t="s">
        <v>8</v>
      </c>
      <c r="EU618" s="144"/>
      <c r="EV618" s="141" t="s">
        <v>8</v>
      </c>
      <c r="EW618" s="142"/>
      <c r="EX618" s="143" t="s">
        <v>8</v>
      </c>
      <c r="EY618" s="144"/>
      <c r="EZ618" s="141" t="s">
        <v>8</v>
      </c>
      <c r="FA618" s="142"/>
      <c r="FB618" s="143" t="s">
        <v>8</v>
      </c>
      <c r="FC618" s="144"/>
      <c r="FD618" s="141">
        <v>0.31</v>
      </c>
      <c r="FE618" s="142"/>
      <c r="FF618" s="143" t="s">
        <v>134</v>
      </c>
      <c r="FG618" s="144"/>
      <c r="FH618" s="141">
        <v>0.31</v>
      </c>
      <c r="FI618" s="142"/>
      <c r="FJ618" s="143" t="s">
        <v>134</v>
      </c>
      <c r="FK618" s="144"/>
      <c r="FL618" s="141">
        <v>0.31</v>
      </c>
      <c r="FM618" s="142"/>
      <c r="FN618" s="143" t="s">
        <v>134</v>
      </c>
      <c r="FO618" s="144"/>
      <c r="FP618" s="141">
        <v>0.26</v>
      </c>
      <c r="FQ618" s="142"/>
      <c r="FR618" s="143" t="s">
        <v>134</v>
      </c>
      <c r="FS618" s="144"/>
      <c r="FT618" s="141">
        <v>0.26</v>
      </c>
      <c r="FU618" s="142"/>
      <c r="FV618" s="143" t="s">
        <v>134</v>
      </c>
      <c r="FW618" s="144"/>
      <c r="FX618" s="141">
        <v>0.26</v>
      </c>
      <c r="FY618" s="142"/>
      <c r="FZ618" s="143" t="s">
        <v>134</v>
      </c>
      <c r="GA618" s="144"/>
      <c r="GB618" s="141">
        <v>0.26</v>
      </c>
      <c r="GC618" s="142"/>
      <c r="GD618" s="143" t="s">
        <v>134</v>
      </c>
      <c r="GE618" s="144"/>
      <c r="GF618" s="141">
        <v>0.26</v>
      </c>
      <c r="GG618" s="142"/>
      <c r="GH618" s="143" t="s">
        <v>134</v>
      </c>
      <c r="GI618" s="144"/>
      <c r="GJ618" s="141">
        <v>0.26</v>
      </c>
      <c r="GK618" s="142"/>
      <c r="GL618" s="143" t="s">
        <v>134</v>
      </c>
      <c r="GM618" s="144"/>
      <c r="GN618" s="141">
        <v>0.26</v>
      </c>
      <c r="GO618" s="142"/>
      <c r="GP618" s="143" t="s">
        <v>134</v>
      </c>
      <c r="GQ618" s="144"/>
      <c r="GR618" s="141">
        <v>0.26</v>
      </c>
      <c r="GS618" s="142"/>
      <c r="GT618" s="143" t="s">
        <v>134</v>
      </c>
      <c r="GU618" s="144"/>
      <c r="GV618" s="141">
        <v>0.26</v>
      </c>
      <c r="GW618" s="142"/>
      <c r="GX618" s="143" t="s">
        <v>134</v>
      </c>
      <c r="GY618" s="144"/>
      <c r="GZ618" s="141">
        <v>0.26</v>
      </c>
      <c r="HA618" s="142"/>
      <c r="HB618" s="143" t="s">
        <v>134</v>
      </c>
      <c r="HC618" s="144"/>
      <c r="HD618" s="141">
        <v>0.26</v>
      </c>
      <c r="HE618" s="142"/>
      <c r="HF618" s="143" t="s">
        <v>134</v>
      </c>
      <c r="HG618" s="144"/>
      <c r="HH618" s="141">
        <v>0.26</v>
      </c>
      <c r="HI618" s="142"/>
      <c r="HJ618" s="143" t="s">
        <v>134</v>
      </c>
      <c r="HK618" s="144"/>
      <c r="HL618" s="141">
        <v>0.26</v>
      </c>
      <c r="HM618" s="142"/>
      <c r="HN618" s="143" t="s">
        <v>134</v>
      </c>
      <c r="HO618" s="144"/>
      <c r="HP618" s="141">
        <v>0.26</v>
      </c>
      <c r="HQ618" s="142"/>
      <c r="HR618" s="143" t="s">
        <v>134</v>
      </c>
      <c r="HS618" s="144"/>
      <c r="HT618" s="141">
        <v>0.26</v>
      </c>
      <c r="HU618" s="142"/>
      <c r="HV618" s="143" t="s">
        <v>134</v>
      </c>
      <c r="HW618" s="144"/>
      <c r="HX618" s="141">
        <v>0.26</v>
      </c>
      <c r="HY618" s="142"/>
      <c r="HZ618" s="143" t="s">
        <v>134</v>
      </c>
      <c r="IA618" s="144"/>
      <c r="IB618" s="141">
        <v>0.26</v>
      </c>
      <c r="IC618" s="142"/>
      <c r="ID618" s="143" t="s">
        <v>134</v>
      </c>
      <c r="IE618" s="144"/>
      <c r="IF618" s="141">
        <v>0.26</v>
      </c>
      <c r="IG618" s="142"/>
      <c r="IH618" s="143" t="s">
        <v>134</v>
      </c>
      <c r="II618" s="144"/>
      <c r="IJ618" s="141">
        <v>0.26</v>
      </c>
      <c r="IK618" s="142"/>
      <c r="IL618" s="143" t="s">
        <v>134</v>
      </c>
      <c r="IM618" s="144"/>
      <c r="IN618" s="141">
        <v>0.26</v>
      </c>
      <c r="IO618" s="142"/>
      <c r="IP618" s="143" t="s">
        <v>134</v>
      </c>
      <c r="IQ618" s="144"/>
    </row>
    <row r="619" spans="2:251" ht="23.5" customHeight="1" x14ac:dyDescent="0.4">
      <c r="B619" s="204"/>
      <c r="C619" s="205"/>
      <c r="D619" s="137"/>
      <c r="E619" s="138"/>
      <c r="F619" s="145"/>
      <c r="G619" s="146"/>
      <c r="H619" s="137"/>
      <c r="I619" s="138"/>
      <c r="J619" s="145"/>
      <c r="K619" s="146"/>
      <c r="L619" s="137"/>
      <c r="M619" s="138"/>
      <c r="N619" s="145"/>
      <c r="O619" s="146"/>
      <c r="P619" s="137"/>
      <c r="Q619" s="138"/>
      <c r="R619" s="145"/>
      <c r="S619" s="146"/>
      <c r="T619" s="137"/>
      <c r="U619" s="138"/>
      <c r="V619" s="145"/>
      <c r="W619" s="146"/>
      <c r="X619" s="137"/>
      <c r="Y619" s="138"/>
      <c r="Z619" s="145"/>
      <c r="AA619" s="146"/>
      <c r="AB619" s="137"/>
      <c r="AC619" s="138"/>
      <c r="AD619" s="145"/>
      <c r="AE619" s="146"/>
      <c r="AF619" s="137"/>
      <c r="AG619" s="138"/>
      <c r="AH619" s="145"/>
      <c r="AI619" s="146"/>
      <c r="AJ619" s="137"/>
      <c r="AK619" s="138"/>
      <c r="AL619" s="145"/>
      <c r="AM619" s="146"/>
      <c r="AN619" s="137"/>
      <c r="AO619" s="138"/>
      <c r="AP619" s="145"/>
      <c r="AQ619" s="146"/>
      <c r="AR619" s="137"/>
      <c r="AS619" s="138"/>
      <c r="AT619" s="145"/>
      <c r="AU619" s="146"/>
      <c r="AV619" s="137"/>
      <c r="AW619" s="138"/>
      <c r="AX619" s="145"/>
      <c r="AY619" s="146"/>
      <c r="AZ619" s="137"/>
      <c r="BA619" s="138"/>
      <c r="BB619" s="145"/>
      <c r="BC619" s="146"/>
      <c r="BD619" s="137"/>
      <c r="BE619" s="138"/>
      <c r="BF619" s="145"/>
      <c r="BG619" s="146"/>
      <c r="BH619" s="137"/>
      <c r="BI619" s="138"/>
      <c r="BJ619" s="145"/>
      <c r="BK619" s="146"/>
      <c r="BL619" s="137"/>
      <c r="BM619" s="138"/>
      <c r="BN619" s="145"/>
      <c r="BO619" s="146"/>
      <c r="BP619" s="137"/>
      <c r="BQ619" s="138"/>
      <c r="BR619" s="145"/>
      <c r="BS619" s="146"/>
      <c r="BT619" s="137"/>
      <c r="BU619" s="138"/>
      <c r="BV619" s="145"/>
      <c r="BW619" s="146"/>
      <c r="BX619" s="137"/>
      <c r="BY619" s="138"/>
      <c r="BZ619" s="145"/>
      <c r="CA619" s="146"/>
      <c r="CB619" s="137"/>
      <c r="CC619" s="138"/>
      <c r="CD619" s="145"/>
      <c r="CE619" s="146"/>
      <c r="CF619" s="137"/>
      <c r="CG619" s="138"/>
      <c r="CH619" s="145"/>
      <c r="CI619" s="146"/>
      <c r="CJ619" s="137"/>
      <c r="CK619" s="138"/>
      <c r="CL619" s="145"/>
      <c r="CM619" s="146"/>
      <c r="CN619" s="137"/>
      <c r="CO619" s="138"/>
      <c r="CP619" s="145"/>
      <c r="CQ619" s="146"/>
      <c r="CR619" s="137"/>
      <c r="CS619" s="138"/>
      <c r="CT619" s="145"/>
      <c r="CU619" s="146"/>
      <c r="CV619" s="137"/>
      <c r="CW619" s="138"/>
      <c r="CX619" s="145"/>
      <c r="CY619" s="146"/>
      <c r="CZ619" s="137"/>
      <c r="DA619" s="138"/>
      <c r="DB619" s="145"/>
      <c r="DC619" s="146"/>
      <c r="DD619" s="137"/>
      <c r="DE619" s="138"/>
      <c r="DF619" s="145"/>
      <c r="DG619" s="146"/>
      <c r="DH619" s="137"/>
      <c r="DI619" s="138"/>
      <c r="DJ619" s="145"/>
      <c r="DK619" s="146"/>
      <c r="DL619" s="137"/>
      <c r="DM619" s="138"/>
      <c r="DN619" s="145"/>
      <c r="DO619" s="146"/>
      <c r="DP619" s="137"/>
      <c r="DQ619" s="138"/>
      <c r="DR619" s="145"/>
      <c r="DS619" s="146"/>
      <c r="DT619" s="137"/>
      <c r="DU619" s="138"/>
      <c r="DV619" s="145"/>
      <c r="DW619" s="146"/>
      <c r="DX619" s="137"/>
      <c r="DY619" s="138"/>
      <c r="DZ619" s="145"/>
      <c r="EA619" s="146"/>
      <c r="EB619" s="137"/>
      <c r="EC619" s="138"/>
      <c r="ED619" s="145"/>
      <c r="EE619" s="146"/>
      <c r="EF619" s="137"/>
      <c r="EG619" s="138"/>
      <c r="EH619" s="145"/>
      <c r="EI619" s="146"/>
      <c r="EJ619" s="137"/>
      <c r="EK619" s="138"/>
      <c r="EL619" s="145"/>
      <c r="EM619" s="146"/>
      <c r="EN619" s="137"/>
      <c r="EO619" s="138"/>
      <c r="EP619" s="145"/>
      <c r="EQ619" s="146"/>
      <c r="ER619" s="137"/>
      <c r="ES619" s="138"/>
      <c r="ET619" s="145"/>
      <c r="EU619" s="146"/>
      <c r="EV619" s="137"/>
      <c r="EW619" s="138"/>
      <c r="EX619" s="145"/>
      <c r="EY619" s="146"/>
      <c r="EZ619" s="137"/>
      <c r="FA619" s="138"/>
      <c r="FB619" s="145"/>
      <c r="FC619" s="146"/>
      <c r="FD619" s="137">
        <v>-0.05</v>
      </c>
      <c r="FE619" s="138"/>
      <c r="FF619" s="145"/>
      <c r="FG619" s="146"/>
      <c r="FH619" s="137">
        <v>-0.05</v>
      </c>
      <c r="FI619" s="138"/>
      <c r="FJ619" s="145"/>
      <c r="FK619" s="146"/>
      <c r="FL619" s="137">
        <v>-0.05</v>
      </c>
      <c r="FM619" s="138"/>
      <c r="FN619" s="145"/>
      <c r="FO619" s="146"/>
      <c r="FP619" s="137">
        <v>-0.1</v>
      </c>
      <c r="FQ619" s="138"/>
      <c r="FR619" s="145"/>
      <c r="FS619" s="146"/>
      <c r="FT619" s="137">
        <v>-0.1</v>
      </c>
      <c r="FU619" s="138"/>
      <c r="FV619" s="145"/>
      <c r="FW619" s="146"/>
      <c r="FX619" s="137">
        <v>-0.1</v>
      </c>
      <c r="FY619" s="138"/>
      <c r="FZ619" s="145"/>
      <c r="GA619" s="146"/>
      <c r="GB619" s="137">
        <v>-0.1</v>
      </c>
      <c r="GC619" s="138"/>
      <c r="GD619" s="145"/>
      <c r="GE619" s="146"/>
      <c r="GF619" s="137">
        <v>-0.1</v>
      </c>
      <c r="GG619" s="138"/>
      <c r="GH619" s="145"/>
      <c r="GI619" s="146"/>
      <c r="GJ619" s="137">
        <v>-0.1</v>
      </c>
      <c r="GK619" s="138"/>
      <c r="GL619" s="145"/>
      <c r="GM619" s="146"/>
      <c r="GN619" s="137">
        <v>-0.1</v>
      </c>
      <c r="GO619" s="138"/>
      <c r="GP619" s="145"/>
      <c r="GQ619" s="146"/>
      <c r="GR619" s="137">
        <v>-0.1</v>
      </c>
      <c r="GS619" s="138"/>
      <c r="GT619" s="145"/>
      <c r="GU619" s="146"/>
      <c r="GV619" s="137">
        <v>-0.1</v>
      </c>
      <c r="GW619" s="138"/>
      <c r="GX619" s="145"/>
      <c r="GY619" s="146"/>
      <c r="GZ619" s="137">
        <v>-0.1</v>
      </c>
      <c r="HA619" s="138"/>
      <c r="HB619" s="145"/>
      <c r="HC619" s="146"/>
      <c r="HD619" s="137">
        <v>-0.1</v>
      </c>
      <c r="HE619" s="138"/>
      <c r="HF619" s="145"/>
      <c r="HG619" s="146"/>
      <c r="HH619" s="137">
        <v>-0.1</v>
      </c>
      <c r="HI619" s="138"/>
      <c r="HJ619" s="145"/>
      <c r="HK619" s="146"/>
      <c r="HL619" s="137">
        <v>-0.1</v>
      </c>
      <c r="HM619" s="138"/>
      <c r="HN619" s="145"/>
      <c r="HO619" s="146"/>
      <c r="HP619" s="137">
        <v>-0.1</v>
      </c>
      <c r="HQ619" s="138"/>
      <c r="HR619" s="145"/>
      <c r="HS619" s="146"/>
      <c r="HT619" s="137">
        <v>-0.1</v>
      </c>
      <c r="HU619" s="138"/>
      <c r="HV619" s="145"/>
      <c r="HW619" s="146"/>
      <c r="HX619" s="137">
        <v>-0.1</v>
      </c>
      <c r="HY619" s="138"/>
      <c r="HZ619" s="145"/>
      <c r="IA619" s="146"/>
      <c r="IB619" s="137">
        <v>-0.1</v>
      </c>
      <c r="IC619" s="138"/>
      <c r="ID619" s="145"/>
      <c r="IE619" s="146"/>
      <c r="IF619" s="137">
        <v>-0.1</v>
      </c>
      <c r="IG619" s="138"/>
      <c r="IH619" s="145"/>
      <c r="II619" s="146"/>
      <c r="IJ619" s="137">
        <v>-0.1</v>
      </c>
      <c r="IK619" s="138"/>
      <c r="IL619" s="145"/>
      <c r="IM619" s="146"/>
      <c r="IN619" s="137">
        <v>-0.1</v>
      </c>
      <c r="IO619" s="138"/>
      <c r="IP619" s="145"/>
      <c r="IQ619" s="146"/>
    </row>
    <row r="620" spans="2:251" ht="23.5" customHeight="1" x14ac:dyDescent="0.4">
      <c r="B620" s="202" t="s">
        <v>303</v>
      </c>
      <c r="C620" s="203"/>
      <c r="D620" s="141" t="s">
        <v>8</v>
      </c>
      <c r="E620" s="142"/>
      <c r="F620" s="143" t="s">
        <v>8</v>
      </c>
      <c r="G620" s="144"/>
      <c r="H620" s="141" t="s">
        <v>8</v>
      </c>
      <c r="I620" s="142"/>
      <c r="J620" s="143" t="s">
        <v>8</v>
      </c>
      <c r="K620" s="144"/>
      <c r="L620" s="141" t="s">
        <v>8</v>
      </c>
      <c r="M620" s="142"/>
      <c r="N620" s="143" t="s">
        <v>8</v>
      </c>
      <c r="O620" s="144"/>
      <c r="P620" s="141" t="s">
        <v>8</v>
      </c>
      <c r="Q620" s="142"/>
      <c r="R620" s="143" t="s">
        <v>8</v>
      </c>
      <c r="S620" s="144"/>
      <c r="T620" s="141" t="s">
        <v>8</v>
      </c>
      <c r="U620" s="142"/>
      <c r="V620" s="143" t="s">
        <v>8</v>
      </c>
      <c r="W620" s="144"/>
      <c r="X620" s="141" t="s">
        <v>8</v>
      </c>
      <c r="Y620" s="142"/>
      <c r="Z620" s="143" t="s">
        <v>8</v>
      </c>
      <c r="AA620" s="144"/>
      <c r="AB620" s="141" t="s">
        <v>8</v>
      </c>
      <c r="AC620" s="142"/>
      <c r="AD620" s="143" t="s">
        <v>8</v>
      </c>
      <c r="AE620" s="144"/>
      <c r="AF620" s="141" t="s">
        <v>8</v>
      </c>
      <c r="AG620" s="142"/>
      <c r="AH620" s="143" t="s">
        <v>8</v>
      </c>
      <c r="AI620" s="144"/>
      <c r="AJ620" s="141" t="s">
        <v>8</v>
      </c>
      <c r="AK620" s="142"/>
      <c r="AL620" s="143" t="s">
        <v>8</v>
      </c>
      <c r="AM620" s="144"/>
      <c r="AN620" s="141" t="s">
        <v>8</v>
      </c>
      <c r="AO620" s="142"/>
      <c r="AP620" s="143" t="s">
        <v>8</v>
      </c>
      <c r="AQ620" s="144"/>
      <c r="AR620" s="141" t="s">
        <v>8</v>
      </c>
      <c r="AS620" s="142"/>
      <c r="AT620" s="143" t="s">
        <v>8</v>
      </c>
      <c r="AU620" s="144"/>
      <c r="AV620" s="141" t="s">
        <v>8</v>
      </c>
      <c r="AW620" s="142"/>
      <c r="AX620" s="143" t="s">
        <v>8</v>
      </c>
      <c r="AY620" s="144"/>
      <c r="AZ620" s="141" t="s">
        <v>8</v>
      </c>
      <c r="BA620" s="142"/>
      <c r="BB620" s="143" t="s">
        <v>8</v>
      </c>
      <c r="BC620" s="144"/>
      <c r="BD620" s="141" t="s">
        <v>8</v>
      </c>
      <c r="BE620" s="142"/>
      <c r="BF620" s="143" t="s">
        <v>8</v>
      </c>
      <c r="BG620" s="144"/>
      <c r="BH620" s="141" t="s">
        <v>8</v>
      </c>
      <c r="BI620" s="142"/>
      <c r="BJ620" s="143" t="s">
        <v>8</v>
      </c>
      <c r="BK620" s="144"/>
      <c r="BL620" s="141" t="s">
        <v>8</v>
      </c>
      <c r="BM620" s="142"/>
      <c r="BN620" s="143" t="s">
        <v>8</v>
      </c>
      <c r="BO620" s="144"/>
      <c r="BP620" s="141" t="s">
        <v>8</v>
      </c>
      <c r="BQ620" s="142"/>
      <c r="BR620" s="143" t="s">
        <v>8</v>
      </c>
      <c r="BS620" s="144"/>
      <c r="BT620" s="141" t="s">
        <v>8</v>
      </c>
      <c r="BU620" s="142"/>
      <c r="BV620" s="143" t="s">
        <v>8</v>
      </c>
      <c r="BW620" s="144"/>
      <c r="BX620" s="141" t="s">
        <v>8</v>
      </c>
      <c r="BY620" s="142"/>
      <c r="BZ620" s="143" t="s">
        <v>8</v>
      </c>
      <c r="CA620" s="144"/>
      <c r="CB620" s="141" t="s">
        <v>8</v>
      </c>
      <c r="CC620" s="142"/>
      <c r="CD620" s="143" t="s">
        <v>8</v>
      </c>
      <c r="CE620" s="144"/>
      <c r="CF620" s="141" t="s">
        <v>8</v>
      </c>
      <c r="CG620" s="142"/>
      <c r="CH620" s="143" t="s">
        <v>8</v>
      </c>
      <c r="CI620" s="144"/>
      <c r="CJ620" s="141" t="s">
        <v>8</v>
      </c>
      <c r="CK620" s="142"/>
      <c r="CL620" s="143" t="s">
        <v>8</v>
      </c>
      <c r="CM620" s="144"/>
      <c r="CN620" s="141" t="s">
        <v>8</v>
      </c>
      <c r="CO620" s="142"/>
      <c r="CP620" s="143" t="s">
        <v>8</v>
      </c>
      <c r="CQ620" s="144"/>
      <c r="CR620" s="141" t="s">
        <v>8</v>
      </c>
      <c r="CS620" s="142"/>
      <c r="CT620" s="143" t="s">
        <v>8</v>
      </c>
      <c r="CU620" s="144"/>
      <c r="CV620" s="141" t="s">
        <v>8</v>
      </c>
      <c r="CW620" s="142"/>
      <c r="CX620" s="143" t="s">
        <v>8</v>
      </c>
      <c r="CY620" s="144"/>
      <c r="CZ620" s="141" t="s">
        <v>8</v>
      </c>
      <c r="DA620" s="142"/>
      <c r="DB620" s="143" t="s">
        <v>8</v>
      </c>
      <c r="DC620" s="144"/>
      <c r="DD620" s="141" t="s">
        <v>8</v>
      </c>
      <c r="DE620" s="142"/>
      <c r="DF620" s="143" t="s">
        <v>8</v>
      </c>
      <c r="DG620" s="144"/>
      <c r="DH620" s="141" t="s">
        <v>8</v>
      </c>
      <c r="DI620" s="142"/>
      <c r="DJ620" s="143" t="s">
        <v>8</v>
      </c>
      <c r="DK620" s="144"/>
      <c r="DL620" s="141" t="s">
        <v>8</v>
      </c>
      <c r="DM620" s="142"/>
      <c r="DN620" s="143" t="s">
        <v>8</v>
      </c>
      <c r="DO620" s="144"/>
      <c r="DP620" s="141" t="s">
        <v>8</v>
      </c>
      <c r="DQ620" s="142"/>
      <c r="DR620" s="143" t="s">
        <v>8</v>
      </c>
      <c r="DS620" s="144"/>
      <c r="DT620" s="141" t="s">
        <v>8</v>
      </c>
      <c r="DU620" s="142"/>
      <c r="DV620" s="143" t="s">
        <v>8</v>
      </c>
      <c r="DW620" s="144"/>
      <c r="DX620" s="141" t="s">
        <v>8</v>
      </c>
      <c r="DY620" s="142"/>
      <c r="DZ620" s="143" t="s">
        <v>8</v>
      </c>
      <c r="EA620" s="144"/>
      <c r="EB620" s="141" t="s">
        <v>8</v>
      </c>
      <c r="EC620" s="142"/>
      <c r="ED620" s="143" t="s">
        <v>8</v>
      </c>
      <c r="EE620" s="144"/>
      <c r="EF620" s="141" t="s">
        <v>8</v>
      </c>
      <c r="EG620" s="142"/>
      <c r="EH620" s="143" t="s">
        <v>8</v>
      </c>
      <c r="EI620" s="144"/>
      <c r="EJ620" s="141" t="s">
        <v>8</v>
      </c>
      <c r="EK620" s="142"/>
      <c r="EL620" s="143" t="s">
        <v>8</v>
      </c>
      <c r="EM620" s="144"/>
      <c r="EN620" s="141" t="s">
        <v>8</v>
      </c>
      <c r="EO620" s="142"/>
      <c r="EP620" s="143" t="s">
        <v>8</v>
      </c>
      <c r="EQ620" s="144"/>
      <c r="ER620" s="141" t="s">
        <v>8</v>
      </c>
      <c r="ES620" s="142"/>
      <c r="ET620" s="143" t="s">
        <v>8</v>
      </c>
      <c r="EU620" s="144"/>
      <c r="EV620" s="141" t="s">
        <v>8</v>
      </c>
      <c r="EW620" s="142"/>
      <c r="EX620" s="143" t="s">
        <v>8</v>
      </c>
      <c r="EY620" s="144"/>
      <c r="EZ620" s="141" t="s">
        <v>8</v>
      </c>
      <c r="FA620" s="142"/>
      <c r="FB620" s="143" t="s">
        <v>8</v>
      </c>
      <c r="FC620" s="144"/>
      <c r="FD620" s="141" t="s">
        <v>8</v>
      </c>
      <c r="FE620" s="142"/>
      <c r="FF620" s="143" t="s">
        <v>8</v>
      </c>
      <c r="FG620" s="144"/>
      <c r="FH620" s="141" t="s">
        <v>8</v>
      </c>
      <c r="FI620" s="142"/>
      <c r="FJ620" s="143" t="s">
        <v>8</v>
      </c>
      <c r="FK620" s="144"/>
      <c r="FL620" s="141">
        <v>0.89</v>
      </c>
      <c r="FM620" s="142"/>
      <c r="FN620" s="143" t="s">
        <v>134</v>
      </c>
      <c r="FO620" s="144"/>
      <c r="FP620" s="141">
        <v>0.84</v>
      </c>
      <c r="FQ620" s="142"/>
      <c r="FR620" s="143" t="s">
        <v>134</v>
      </c>
      <c r="FS620" s="144"/>
      <c r="FT620" s="141">
        <v>0.84</v>
      </c>
      <c r="FU620" s="142"/>
      <c r="FV620" s="143" t="s">
        <v>134</v>
      </c>
      <c r="FW620" s="144"/>
      <c r="FX620" s="141">
        <v>0.84</v>
      </c>
      <c r="FY620" s="142"/>
      <c r="FZ620" s="143" t="s">
        <v>134</v>
      </c>
      <c r="GA620" s="144"/>
      <c r="GB620" s="141">
        <v>0.84</v>
      </c>
      <c r="GC620" s="142"/>
      <c r="GD620" s="143" t="s">
        <v>134</v>
      </c>
      <c r="GE620" s="144"/>
      <c r="GF620" s="141">
        <v>0.84</v>
      </c>
      <c r="GG620" s="142"/>
      <c r="GH620" s="143" t="s">
        <v>134</v>
      </c>
      <c r="GI620" s="144"/>
      <c r="GJ620" s="141">
        <v>0.84</v>
      </c>
      <c r="GK620" s="142"/>
      <c r="GL620" s="143" t="s">
        <v>134</v>
      </c>
      <c r="GM620" s="144"/>
      <c r="GN620" s="141">
        <v>0.84</v>
      </c>
      <c r="GO620" s="142"/>
      <c r="GP620" s="143" t="s">
        <v>134</v>
      </c>
      <c r="GQ620" s="144"/>
      <c r="GR620" s="141">
        <v>0.84</v>
      </c>
      <c r="GS620" s="142"/>
      <c r="GT620" s="143" t="s">
        <v>134</v>
      </c>
      <c r="GU620" s="144"/>
      <c r="GV620" s="141">
        <v>0.84</v>
      </c>
      <c r="GW620" s="142"/>
      <c r="GX620" s="143" t="s">
        <v>134</v>
      </c>
      <c r="GY620" s="144"/>
      <c r="GZ620" s="141">
        <v>0.84</v>
      </c>
      <c r="HA620" s="142"/>
      <c r="HB620" s="143" t="s">
        <v>134</v>
      </c>
      <c r="HC620" s="144"/>
      <c r="HD620" s="141">
        <v>0.84</v>
      </c>
      <c r="HE620" s="142"/>
      <c r="HF620" s="143" t="s">
        <v>134</v>
      </c>
      <c r="HG620" s="144"/>
      <c r="HH620" s="141">
        <v>0.84</v>
      </c>
      <c r="HI620" s="142"/>
      <c r="HJ620" s="143" t="s">
        <v>134</v>
      </c>
      <c r="HK620" s="144"/>
      <c r="HL620" s="141">
        <v>0.84</v>
      </c>
      <c r="HM620" s="142"/>
      <c r="HN620" s="143" t="s">
        <v>134</v>
      </c>
      <c r="HO620" s="144"/>
      <c r="HP620" s="141">
        <v>0.84</v>
      </c>
      <c r="HQ620" s="142"/>
      <c r="HR620" s="143" t="s">
        <v>134</v>
      </c>
      <c r="HS620" s="144"/>
      <c r="HT620" s="141">
        <v>0.84</v>
      </c>
      <c r="HU620" s="142"/>
      <c r="HV620" s="143" t="s">
        <v>134</v>
      </c>
      <c r="HW620" s="144"/>
      <c r="HX620" s="141">
        <v>0.84</v>
      </c>
      <c r="HY620" s="142"/>
      <c r="HZ620" s="143" t="s">
        <v>134</v>
      </c>
      <c r="IA620" s="144"/>
      <c r="IB620" s="141">
        <v>0.84</v>
      </c>
      <c r="IC620" s="142"/>
      <c r="ID620" s="143" t="s">
        <v>134</v>
      </c>
      <c r="IE620" s="144"/>
      <c r="IF620" s="141">
        <v>0.84</v>
      </c>
      <c r="IG620" s="142"/>
      <c r="IH620" s="143" t="s">
        <v>134</v>
      </c>
      <c r="II620" s="144"/>
      <c r="IJ620" s="141">
        <v>0.84</v>
      </c>
      <c r="IK620" s="142"/>
      <c r="IL620" s="143" t="s">
        <v>134</v>
      </c>
      <c r="IM620" s="144"/>
      <c r="IN620" s="141">
        <v>0.84</v>
      </c>
      <c r="IO620" s="142"/>
      <c r="IP620" s="143" t="s">
        <v>134</v>
      </c>
      <c r="IQ620" s="144"/>
    </row>
    <row r="621" spans="2:251" ht="23.5" customHeight="1" x14ac:dyDescent="0.4">
      <c r="B621" s="204"/>
      <c r="C621" s="205"/>
      <c r="D621" s="137"/>
      <c r="E621" s="138"/>
      <c r="F621" s="145"/>
      <c r="G621" s="146"/>
      <c r="H621" s="137"/>
      <c r="I621" s="138"/>
      <c r="J621" s="145"/>
      <c r="K621" s="146"/>
      <c r="L621" s="137"/>
      <c r="M621" s="138"/>
      <c r="N621" s="145"/>
      <c r="O621" s="146"/>
      <c r="P621" s="137"/>
      <c r="Q621" s="138"/>
      <c r="R621" s="145"/>
      <c r="S621" s="146"/>
      <c r="T621" s="137"/>
      <c r="U621" s="138"/>
      <c r="V621" s="145"/>
      <c r="W621" s="146"/>
      <c r="X621" s="137"/>
      <c r="Y621" s="138"/>
      <c r="Z621" s="145"/>
      <c r="AA621" s="146"/>
      <c r="AB621" s="137"/>
      <c r="AC621" s="138"/>
      <c r="AD621" s="145"/>
      <c r="AE621" s="146"/>
      <c r="AF621" s="137"/>
      <c r="AG621" s="138"/>
      <c r="AH621" s="145"/>
      <c r="AI621" s="146"/>
      <c r="AJ621" s="137"/>
      <c r="AK621" s="138"/>
      <c r="AL621" s="145"/>
      <c r="AM621" s="146"/>
      <c r="AN621" s="137"/>
      <c r="AO621" s="138"/>
      <c r="AP621" s="145"/>
      <c r="AQ621" s="146"/>
      <c r="AR621" s="137"/>
      <c r="AS621" s="138"/>
      <c r="AT621" s="145"/>
      <c r="AU621" s="146"/>
      <c r="AV621" s="137"/>
      <c r="AW621" s="138"/>
      <c r="AX621" s="145"/>
      <c r="AY621" s="146"/>
      <c r="AZ621" s="137"/>
      <c r="BA621" s="138"/>
      <c r="BB621" s="145"/>
      <c r="BC621" s="146"/>
      <c r="BD621" s="137"/>
      <c r="BE621" s="138"/>
      <c r="BF621" s="145"/>
      <c r="BG621" s="146"/>
      <c r="BH621" s="137"/>
      <c r="BI621" s="138"/>
      <c r="BJ621" s="145"/>
      <c r="BK621" s="146"/>
      <c r="BL621" s="137"/>
      <c r="BM621" s="138"/>
      <c r="BN621" s="145"/>
      <c r="BO621" s="146"/>
      <c r="BP621" s="137"/>
      <c r="BQ621" s="138"/>
      <c r="BR621" s="145"/>
      <c r="BS621" s="146"/>
      <c r="BT621" s="137"/>
      <c r="BU621" s="138"/>
      <c r="BV621" s="145"/>
      <c r="BW621" s="146"/>
      <c r="BX621" s="137"/>
      <c r="BY621" s="138"/>
      <c r="BZ621" s="145"/>
      <c r="CA621" s="146"/>
      <c r="CB621" s="137"/>
      <c r="CC621" s="138"/>
      <c r="CD621" s="145"/>
      <c r="CE621" s="146"/>
      <c r="CF621" s="137"/>
      <c r="CG621" s="138"/>
      <c r="CH621" s="145"/>
      <c r="CI621" s="146"/>
      <c r="CJ621" s="137"/>
      <c r="CK621" s="138"/>
      <c r="CL621" s="145"/>
      <c r="CM621" s="146"/>
      <c r="CN621" s="137"/>
      <c r="CO621" s="138"/>
      <c r="CP621" s="145"/>
      <c r="CQ621" s="146"/>
      <c r="CR621" s="137"/>
      <c r="CS621" s="138"/>
      <c r="CT621" s="145"/>
      <c r="CU621" s="146"/>
      <c r="CV621" s="137"/>
      <c r="CW621" s="138"/>
      <c r="CX621" s="145"/>
      <c r="CY621" s="146"/>
      <c r="CZ621" s="137"/>
      <c r="DA621" s="138"/>
      <c r="DB621" s="145"/>
      <c r="DC621" s="146"/>
      <c r="DD621" s="137"/>
      <c r="DE621" s="138"/>
      <c r="DF621" s="145"/>
      <c r="DG621" s="146"/>
      <c r="DH621" s="137"/>
      <c r="DI621" s="138"/>
      <c r="DJ621" s="145"/>
      <c r="DK621" s="146"/>
      <c r="DL621" s="137"/>
      <c r="DM621" s="138"/>
      <c r="DN621" s="145"/>
      <c r="DO621" s="146"/>
      <c r="DP621" s="137"/>
      <c r="DQ621" s="138"/>
      <c r="DR621" s="145"/>
      <c r="DS621" s="146"/>
      <c r="DT621" s="137"/>
      <c r="DU621" s="138"/>
      <c r="DV621" s="145"/>
      <c r="DW621" s="146"/>
      <c r="DX621" s="137"/>
      <c r="DY621" s="138"/>
      <c r="DZ621" s="145"/>
      <c r="EA621" s="146"/>
      <c r="EB621" s="137"/>
      <c r="EC621" s="138"/>
      <c r="ED621" s="145"/>
      <c r="EE621" s="146"/>
      <c r="EF621" s="137"/>
      <c r="EG621" s="138"/>
      <c r="EH621" s="145"/>
      <c r="EI621" s="146"/>
      <c r="EJ621" s="137"/>
      <c r="EK621" s="138"/>
      <c r="EL621" s="145"/>
      <c r="EM621" s="146"/>
      <c r="EN621" s="137"/>
      <c r="EO621" s="138"/>
      <c r="EP621" s="145"/>
      <c r="EQ621" s="146"/>
      <c r="ER621" s="137"/>
      <c r="ES621" s="138"/>
      <c r="ET621" s="145"/>
      <c r="EU621" s="146"/>
      <c r="EV621" s="137"/>
      <c r="EW621" s="138"/>
      <c r="EX621" s="145"/>
      <c r="EY621" s="146"/>
      <c r="EZ621" s="137"/>
      <c r="FA621" s="138"/>
      <c r="FB621" s="145"/>
      <c r="FC621" s="146"/>
      <c r="FD621" s="137"/>
      <c r="FE621" s="138"/>
      <c r="FF621" s="145"/>
      <c r="FG621" s="146"/>
      <c r="FH621" s="137"/>
      <c r="FI621" s="138"/>
      <c r="FJ621" s="145"/>
      <c r="FK621" s="146"/>
      <c r="FL621" s="137"/>
      <c r="FM621" s="138"/>
      <c r="FN621" s="145"/>
      <c r="FO621" s="146"/>
      <c r="FP621" s="137">
        <v>-0.05</v>
      </c>
      <c r="FQ621" s="138"/>
      <c r="FR621" s="145"/>
      <c r="FS621" s="146"/>
      <c r="FT621" s="137">
        <v>-0.05</v>
      </c>
      <c r="FU621" s="138"/>
      <c r="FV621" s="145"/>
      <c r="FW621" s="146"/>
      <c r="FX621" s="137">
        <v>-0.05</v>
      </c>
      <c r="FY621" s="138"/>
      <c r="FZ621" s="145"/>
      <c r="GA621" s="146"/>
      <c r="GB621" s="137">
        <v>-0.05</v>
      </c>
      <c r="GC621" s="138"/>
      <c r="GD621" s="145"/>
      <c r="GE621" s="146"/>
      <c r="GF621" s="137">
        <v>-0.05</v>
      </c>
      <c r="GG621" s="138"/>
      <c r="GH621" s="145"/>
      <c r="GI621" s="146"/>
      <c r="GJ621" s="137">
        <v>-0.05</v>
      </c>
      <c r="GK621" s="138"/>
      <c r="GL621" s="145"/>
      <c r="GM621" s="146"/>
      <c r="GN621" s="137">
        <v>-0.05</v>
      </c>
      <c r="GO621" s="138"/>
      <c r="GP621" s="145"/>
      <c r="GQ621" s="146"/>
      <c r="GR621" s="137">
        <v>-0.05</v>
      </c>
      <c r="GS621" s="138"/>
      <c r="GT621" s="145"/>
      <c r="GU621" s="146"/>
      <c r="GV621" s="137">
        <v>-0.05</v>
      </c>
      <c r="GW621" s="138"/>
      <c r="GX621" s="145"/>
      <c r="GY621" s="146"/>
      <c r="GZ621" s="137">
        <v>-0.05</v>
      </c>
      <c r="HA621" s="138"/>
      <c r="HB621" s="145"/>
      <c r="HC621" s="146"/>
      <c r="HD621" s="137">
        <v>-0.05</v>
      </c>
      <c r="HE621" s="138"/>
      <c r="HF621" s="145"/>
      <c r="HG621" s="146"/>
      <c r="HH621" s="137">
        <v>-0.05</v>
      </c>
      <c r="HI621" s="138"/>
      <c r="HJ621" s="145"/>
      <c r="HK621" s="146"/>
      <c r="HL621" s="137">
        <v>-0.05</v>
      </c>
      <c r="HM621" s="138"/>
      <c r="HN621" s="145"/>
      <c r="HO621" s="146"/>
      <c r="HP621" s="137">
        <v>-0.05</v>
      </c>
      <c r="HQ621" s="138"/>
      <c r="HR621" s="145"/>
      <c r="HS621" s="146"/>
      <c r="HT621" s="137">
        <v>-0.05</v>
      </c>
      <c r="HU621" s="138"/>
      <c r="HV621" s="145"/>
      <c r="HW621" s="146"/>
      <c r="HX621" s="137">
        <v>-0.05</v>
      </c>
      <c r="HY621" s="138"/>
      <c r="HZ621" s="145"/>
      <c r="IA621" s="146"/>
      <c r="IB621" s="137">
        <v>-0.05</v>
      </c>
      <c r="IC621" s="138"/>
      <c r="ID621" s="145"/>
      <c r="IE621" s="146"/>
      <c r="IF621" s="137">
        <v>-0.05</v>
      </c>
      <c r="IG621" s="138"/>
      <c r="IH621" s="145"/>
      <c r="II621" s="146"/>
      <c r="IJ621" s="137">
        <v>-0.05</v>
      </c>
      <c r="IK621" s="138"/>
      <c r="IL621" s="145"/>
      <c r="IM621" s="146"/>
      <c r="IN621" s="137">
        <v>-0.05</v>
      </c>
      <c r="IO621" s="138"/>
      <c r="IP621" s="145"/>
      <c r="IQ621" s="146"/>
    </row>
    <row r="622" spans="2:251" ht="23.5" customHeight="1" x14ac:dyDescent="0.4">
      <c r="B622" s="202" t="s">
        <v>70</v>
      </c>
      <c r="C622" s="203"/>
      <c r="D622" s="141" t="s">
        <v>8</v>
      </c>
      <c r="E622" s="142"/>
      <c r="F622" s="143" t="s">
        <v>8</v>
      </c>
      <c r="G622" s="144"/>
      <c r="H622" s="141" t="s">
        <v>8</v>
      </c>
      <c r="I622" s="142"/>
      <c r="J622" s="143" t="s">
        <v>8</v>
      </c>
      <c r="K622" s="144"/>
      <c r="L622" s="141" t="s">
        <v>8</v>
      </c>
      <c r="M622" s="142"/>
      <c r="N622" s="143" t="s">
        <v>8</v>
      </c>
      <c r="O622" s="144"/>
      <c r="P622" s="141" t="s">
        <v>8</v>
      </c>
      <c r="Q622" s="142"/>
      <c r="R622" s="143" t="s">
        <v>8</v>
      </c>
      <c r="S622" s="144"/>
      <c r="T622" s="141" t="s">
        <v>8</v>
      </c>
      <c r="U622" s="142"/>
      <c r="V622" s="143" t="s">
        <v>8</v>
      </c>
      <c r="W622" s="144"/>
      <c r="X622" s="141" t="s">
        <v>8</v>
      </c>
      <c r="Y622" s="142"/>
      <c r="Z622" s="143" t="s">
        <v>8</v>
      </c>
      <c r="AA622" s="144"/>
      <c r="AB622" s="141" t="s">
        <v>8</v>
      </c>
      <c r="AC622" s="142"/>
      <c r="AD622" s="143" t="s">
        <v>8</v>
      </c>
      <c r="AE622" s="144"/>
      <c r="AF622" s="141" t="s">
        <v>8</v>
      </c>
      <c r="AG622" s="142"/>
      <c r="AH622" s="143" t="s">
        <v>8</v>
      </c>
      <c r="AI622" s="144"/>
      <c r="AJ622" s="141" t="s">
        <v>8</v>
      </c>
      <c r="AK622" s="142"/>
      <c r="AL622" s="143" t="s">
        <v>8</v>
      </c>
      <c r="AM622" s="144"/>
      <c r="AN622" s="141" t="s">
        <v>8</v>
      </c>
      <c r="AO622" s="142"/>
      <c r="AP622" s="143" t="s">
        <v>8</v>
      </c>
      <c r="AQ622" s="144"/>
      <c r="AR622" s="141" t="s">
        <v>8</v>
      </c>
      <c r="AS622" s="142"/>
      <c r="AT622" s="143" t="s">
        <v>8</v>
      </c>
      <c r="AU622" s="144"/>
      <c r="AV622" s="141" t="s">
        <v>8</v>
      </c>
      <c r="AW622" s="142"/>
      <c r="AX622" s="143" t="s">
        <v>8</v>
      </c>
      <c r="AY622" s="144"/>
      <c r="AZ622" s="141" t="s">
        <v>8</v>
      </c>
      <c r="BA622" s="142"/>
      <c r="BB622" s="143" t="s">
        <v>8</v>
      </c>
      <c r="BC622" s="144"/>
      <c r="BD622" s="141" t="s">
        <v>8</v>
      </c>
      <c r="BE622" s="142"/>
      <c r="BF622" s="143" t="s">
        <v>8</v>
      </c>
      <c r="BG622" s="144"/>
      <c r="BH622" s="141" t="s">
        <v>8</v>
      </c>
      <c r="BI622" s="142"/>
      <c r="BJ622" s="143" t="s">
        <v>8</v>
      </c>
      <c r="BK622" s="144"/>
      <c r="BL622" s="141" t="s">
        <v>8</v>
      </c>
      <c r="BM622" s="142"/>
      <c r="BN622" s="143" t="s">
        <v>8</v>
      </c>
      <c r="BO622" s="144"/>
      <c r="BP622" s="141" t="s">
        <v>8</v>
      </c>
      <c r="BQ622" s="142"/>
      <c r="BR622" s="143" t="s">
        <v>8</v>
      </c>
      <c r="BS622" s="144"/>
      <c r="BT622" s="141" t="s">
        <v>8</v>
      </c>
      <c r="BU622" s="142"/>
      <c r="BV622" s="143" t="s">
        <v>8</v>
      </c>
      <c r="BW622" s="144"/>
      <c r="BX622" s="141" t="s">
        <v>8</v>
      </c>
      <c r="BY622" s="142"/>
      <c r="BZ622" s="143" t="s">
        <v>8</v>
      </c>
      <c r="CA622" s="144"/>
      <c r="CB622" s="141" t="s">
        <v>8</v>
      </c>
      <c r="CC622" s="142"/>
      <c r="CD622" s="143" t="s">
        <v>8</v>
      </c>
      <c r="CE622" s="144"/>
      <c r="CF622" s="141" t="s">
        <v>8</v>
      </c>
      <c r="CG622" s="142"/>
      <c r="CH622" s="143" t="s">
        <v>8</v>
      </c>
      <c r="CI622" s="144"/>
      <c r="CJ622" s="141" t="s">
        <v>8</v>
      </c>
      <c r="CK622" s="142"/>
      <c r="CL622" s="143" t="s">
        <v>8</v>
      </c>
      <c r="CM622" s="144"/>
      <c r="CN622" s="141" t="s">
        <v>8</v>
      </c>
      <c r="CO622" s="142"/>
      <c r="CP622" s="143" t="s">
        <v>8</v>
      </c>
      <c r="CQ622" s="144"/>
      <c r="CR622" s="141" t="s">
        <v>8</v>
      </c>
      <c r="CS622" s="142"/>
      <c r="CT622" s="143" t="s">
        <v>8</v>
      </c>
      <c r="CU622" s="144"/>
      <c r="CV622" s="141" t="s">
        <v>8</v>
      </c>
      <c r="CW622" s="142"/>
      <c r="CX622" s="143" t="s">
        <v>8</v>
      </c>
      <c r="CY622" s="144"/>
      <c r="CZ622" s="141" t="s">
        <v>8</v>
      </c>
      <c r="DA622" s="142"/>
      <c r="DB622" s="143" t="s">
        <v>8</v>
      </c>
      <c r="DC622" s="144"/>
      <c r="DD622" s="141" t="s">
        <v>8</v>
      </c>
      <c r="DE622" s="142"/>
      <c r="DF622" s="143" t="s">
        <v>8</v>
      </c>
      <c r="DG622" s="144"/>
      <c r="DH622" s="141" t="s">
        <v>8</v>
      </c>
      <c r="DI622" s="142"/>
      <c r="DJ622" s="143" t="s">
        <v>8</v>
      </c>
      <c r="DK622" s="144"/>
      <c r="DL622" s="141" t="s">
        <v>8</v>
      </c>
      <c r="DM622" s="142"/>
      <c r="DN622" s="143" t="s">
        <v>8</v>
      </c>
      <c r="DO622" s="144"/>
      <c r="DP622" s="141" t="s">
        <v>8</v>
      </c>
      <c r="DQ622" s="142"/>
      <c r="DR622" s="143" t="s">
        <v>8</v>
      </c>
      <c r="DS622" s="144"/>
      <c r="DT622" s="141" t="s">
        <v>8</v>
      </c>
      <c r="DU622" s="142"/>
      <c r="DV622" s="143" t="s">
        <v>8</v>
      </c>
      <c r="DW622" s="144"/>
      <c r="DX622" s="141" t="s">
        <v>8</v>
      </c>
      <c r="DY622" s="142"/>
      <c r="DZ622" s="143" t="s">
        <v>8</v>
      </c>
      <c r="EA622" s="144"/>
      <c r="EB622" s="141" t="s">
        <v>8</v>
      </c>
      <c r="EC622" s="142"/>
      <c r="ED622" s="143" t="s">
        <v>8</v>
      </c>
      <c r="EE622" s="144"/>
      <c r="EF622" s="141" t="s">
        <v>8</v>
      </c>
      <c r="EG622" s="142"/>
      <c r="EH622" s="143" t="s">
        <v>8</v>
      </c>
      <c r="EI622" s="144"/>
      <c r="EJ622" s="141" t="s">
        <v>8</v>
      </c>
      <c r="EK622" s="142"/>
      <c r="EL622" s="143" t="s">
        <v>8</v>
      </c>
      <c r="EM622" s="144"/>
      <c r="EN622" s="141" t="s">
        <v>8</v>
      </c>
      <c r="EO622" s="142"/>
      <c r="EP622" s="143" t="s">
        <v>8</v>
      </c>
      <c r="EQ622" s="144"/>
      <c r="ER622" s="141" t="s">
        <v>8</v>
      </c>
      <c r="ES622" s="142"/>
      <c r="ET622" s="143" t="s">
        <v>8</v>
      </c>
      <c r="EU622" s="144"/>
      <c r="EV622" s="141" t="s">
        <v>8</v>
      </c>
      <c r="EW622" s="142"/>
      <c r="EX622" s="143" t="s">
        <v>8</v>
      </c>
      <c r="EY622" s="144"/>
      <c r="EZ622" s="141" t="s">
        <v>8</v>
      </c>
      <c r="FA622" s="142"/>
      <c r="FB622" s="143" t="s">
        <v>8</v>
      </c>
      <c r="FC622" s="144"/>
      <c r="FD622" s="141" t="s">
        <v>8</v>
      </c>
      <c r="FE622" s="142"/>
      <c r="FF622" s="143" t="s">
        <v>8</v>
      </c>
      <c r="FG622" s="144"/>
      <c r="FH622" s="141" t="s">
        <v>8</v>
      </c>
      <c r="FI622" s="142"/>
      <c r="FJ622" s="143" t="s">
        <v>8</v>
      </c>
      <c r="FK622" s="144"/>
      <c r="FL622" s="141" t="s">
        <v>8</v>
      </c>
      <c r="FM622" s="142"/>
      <c r="FN622" s="143" t="s">
        <v>8</v>
      </c>
      <c r="FO622" s="144"/>
      <c r="FP622" s="141" t="s">
        <v>8</v>
      </c>
      <c r="FQ622" s="142"/>
      <c r="FR622" s="143" t="s">
        <v>8</v>
      </c>
      <c r="FS622" s="144"/>
      <c r="FT622" s="141">
        <v>0.27</v>
      </c>
      <c r="FU622" s="142"/>
      <c r="FV622" s="143" t="s">
        <v>134</v>
      </c>
      <c r="FW622" s="144"/>
      <c r="FX622" s="141">
        <v>0.38</v>
      </c>
      <c r="FY622" s="142"/>
      <c r="FZ622" s="143" t="s">
        <v>134</v>
      </c>
      <c r="GA622" s="144"/>
      <c r="GB622" s="141">
        <v>0.38</v>
      </c>
      <c r="GC622" s="142"/>
      <c r="GD622" s="143" t="s">
        <v>134</v>
      </c>
      <c r="GE622" s="144"/>
      <c r="GF622" s="141">
        <v>0.38</v>
      </c>
      <c r="GG622" s="142"/>
      <c r="GH622" s="143" t="s">
        <v>134</v>
      </c>
      <c r="GI622" s="144"/>
      <c r="GJ622" s="141">
        <v>0.38</v>
      </c>
      <c r="GK622" s="142"/>
      <c r="GL622" s="143" t="s">
        <v>134</v>
      </c>
      <c r="GM622" s="144"/>
      <c r="GN622" s="141">
        <v>0.38</v>
      </c>
      <c r="GO622" s="142"/>
      <c r="GP622" s="143" t="s">
        <v>134</v>
      </c>
      <c r="GQ622" s="144"/>
      <c r="GR622" s="141">
        <v>0.38</v>
      </c>
      <c r="GS622" s="142"/>
      <c r="GT622" s="143" t="s">
        <v>134</v>
      </c>
      <c r="GU622" s="144"/>
      <c r="GV622" s="141">
        <v>0.38</v>
      </c>
      <c r="GW622" s="142"/>
      <c r="GX622" s="143" t="s">
        <v>134</v>
      </c>
      <c r="GY622" s="144"/>
      <c r="GZ622" s="141">
        <v>0.38</v>
      </c>
      <c r="HA622" s="142"/>
      <c r="HB622" s="143" t="s">
        <v>134</v>
      </c>
      <c r="HC622" s="144"/>
      <c r="HD622" s="141">
        <v>0.38</v>
      </c>
      <c r="HE622" s="142"/>
      <c r="HF622" s="143" t="s">
        <v>134</v>
      </c>
      <c r="HG622" s="144"/>
      <c r="HH622" s="141">
        <v>0.38</v>
      </c>
      <c r="HI622" s="142"/>
      <c r="HJ622" s="143" t="s">
        <v>134</v>
      </c>
      <c r="HK622" s="144"/>
      <c r="HL622" s="141">
        <v>0.38</v>
      </c>
      <c r="HM622" s="142"/>
      <c r="HN622" s="143" t="s">
        <v>134</v>
      </c>
      <c r="HO622" s="144"/>
      <c r="HP622" s="141">
        <v>0.38</v>
      </c>
      <c r="HQ622" s="142"/>
      <c r="HR622" s="143" t="s">
        <v>134</v>
      </c>
      <c r="HS622" s="144"/>
      <c r="HT622" s="141">
        <v>0.38</v>
      </c>
      <c r="HU622" s="142"/>
      <c r="HV622" s="143" t="s">
        <v>134</v>
      </c>
      <c r="HW622" s="144"/>
      <c r="HX622" s="141">
        <v>0.38</v>
      </c>
      <c r="HY622" s="142"/>
      <c r="HZ622" s="143" t="s">
        <v>134</v>
      </c>
      <c r="IA622" s="144"/>
      <c r="IB622" s="141">
        <v>0.38</v>
      </c>
      <c r="IC622" s="142"/>
      <c r="ID622" s="143" t="s">
        <v>134</v>
      </c>
      <c r="IE622" s="144"/>
      <c r="IF622" s="141">
        <v>0.38</v>
      </c>
      <c r="IG622" s="142"/>
      <c r="IH622" s="143" t="s">
        <v>134</v>
      </c>
      <c r="II622" s="144"/>
      <c r="IJ622" s="141">
        <v>0.38</v>
      </c>
      <c r="IK622" s="142"/>
      <c r="IL622" s="143" t="s">
        <v>134</v>
      </c>
      <c r="IM622" s="144"/>
      <c r="IN622" s="141">
        <v>0.38</v>
      </c>
      <c r="IO622" s="142"/>
      <c r="IP622" s="143" t="s">
        <v>134</v>
      </c>
      <c r="IQ622" s="144"/>
    </row>
    <row r="623" spans="2:251" ht="23.5" customHeight="1" x14ac:dyDescent="0.4">
      <c r="B623" s="204"/>
      <c r="C623" s="205"/>
      <c r="D623" s="137"/>
      <c r="E623" s="138"/>
      <c r="F623" s="145"/>
      <c r="G623" s="146"/>
      <c r="H623" s="137"/>
      <c r="I623" s="138"/>
      <c r="J623" s="145"/>
      <c r="K623" s="146"/>
      <c r="L623" s="137"/>
      <c r="M623" s="138"/>
      <c r="N623" s="145"/>
      <c r="O623" s="146"/>
      <c r="P623" s="137"/>
      <c r="Q623" s="138"/>
      <c r="R623" s="145"/>
      <c r="S623" s="146"/>
      <c r="T623" s="137"/>
      <c r="U623" s="138"/>
      <c r="V623" s="145"/>
      <c r="W623" s="146"/>
      <c r="X623" s="137"/>
      <c r="Y623" s="138"/>
      <c r="Z623" s="145"/>
      <c r="AA623" s="146"/>
      <c r="AB623" s="137"/>
      <c r="AC623" s="138"/>
      <c r="AD623" s="145"/>
      <c r="AE623" s="146"/>
      <c r="AF623" s="137"/>
      <c r="AG623" s="138"/>
      <c r="AH623" s="145"/>
      <c r="AI623" s="146"/>
      <c r="AJ623" s="137"/>
      <c r="AK623" s="138"/>
      <c r="AL623" s="145"/>
      <c r="AM623" s="146"/>
      <c r="AN623" s="137"/>
      <c r="AO623" s="138"/>
      <c r="AP623" s="145"/>
      <c r="AQ623" s="146"/>
      <c r="AR623" s="137"/>
      <c r="AS623" s="138"/>
      <c r="AT623" s="145"/>
      <c r="AU623" s="146"/>
      <c r="AV623" s="137"/>
      <c r="AW623" s="138"/>
      <c r="AX623" s="145"/>
      <c r="AY623" s="146"/>
      <c r="AZ623" s="137"/>
      <c r="BA623" s="138"/>
      <c r="BB623" s="145"/>
      <c r="BC623" s="146"/>
      <c r="BD623" s="137"/>
      <c r="BE623" s="138"/>
      <c r="BF623" s="145"/>
      <c r="BG623" s="146"/>
      <c r="BH623" s="137"/>
      <c r="BI623" s="138"/>
      <c r="BJ623" s="145"/>
      <c r="BK623" s="146"/>
      <c r="BL623" s="137"/>
      <c r="BM623" s="138"/>
      <c r="BN623" s="145"/>
      <c r="BO623" s="146"/>
      <c r="BP623" s="137"/>
      <c r="BQ623" s="138"/>
      <c r="BR623" s="145"/>
      <c r="BS623" s="146"/>
      <c r="BT623" s="137"/>
      <c r="BU623" s="138"/>
      <c r="BV623" s="145"/>
      <c r="BW623" s="146"/>
      <c r="BX623" s="137"/>
      <c r="BY623" s="138"/>
      <c r="BZ623" s="145"/>
      <c r="CA623" s="146"/>
      <c r="CB623" s="137"/>
      <c r="CC623" s="138"/>
      <c r="CD623" s="145"/>
      <c r="CE623" s="146"/>
      <c r="CF623" s="137"/>
      <c r="CG623" s="138"/>
      <c r="CH623" s="145"/>
      <c r="CI623" s="146"/>
      <c r="CJ623" s="137"/>
      <c r="CK623" s="138"/>
      <c r="CL623" s="145"/>
      <c r="CM623" s="146"/>
      <c r="CN623" s="137"/>
      <c r="CO623" s="138"/>
      <c r="CP623" s="145"/>
      <c r="CQ623" s="146"/>
      <c r="CR623" s="137"/>
      <c r="CS623" s="138"/>
      <c r="CT623" s="145"/>
      <c r="CU623" s="146"/>
      <c r="CV623" s="137"/>
      <c r="CW623" s="138"/>
      <c r="CX623" s="145"/>
      <c r="CY623" s="146"/>
      <c r="CZ623" s="137"/>
      <c r="DA623" s="138"/>
      <c r="DB623" s="145"/>
      <c r="DC623" s="146"/>
      <c r="DD623" s="137"/>
      <c r="DE623" s="138"/>
      <c r="DF623" s="145"/>
      <c r="DG623" s="146"/>
      <c r="DH623" s="137"/>
      <c r="DI623" s="138"/>
      <c r="DJ623" s="145"/>
      <c r="DK623" s="146"/>
      <c r="DL623" s="137"/>
      <c r="DM623" s="138"/>
      <c r="DN623" s="145"/>
      <c r="DO623" s="146"/>
      <c r="DP623" s="137"/>
      <c r="DQ623" s="138"/>
      <c r="DR623" s="145"/>
      <c r="DS623" s="146"/>
      <c r="DT623" s="137"/>
      <c r="DU623" s="138"/>
      <c r="DV623" s="145"/>
      <c r="DW623" s="146"/>
      <c r="DX623" s="137"/>
      <c r="DY623" s="138"/>
      <c r="DZ623" s="145"/>
      <c r="EA623" s="146"/>
      <c r="EB623" s="137"/>
      <c r="EC623" s="138"/>
      <c r="ED623" s="145"/>
      <c r="EE623" s="146"/>
      <c r="EF623" s="137"/>
      <c r="EG623" s="138"/>
      <c r="EH623" s="145"/>
      <c r="EI623" s="146"/>
      <c r="EJ623" s="137"/>
      <c r="EK623" s="138"/>
      <c r="EL623" s="145"/>
      <c r="EM623" s="146"/>
      <c r="EN623" s="137"/>
      <c r="EO623" s="138"/>
      <c r="EP623" s="145"/>
      <c r="EQ623" s="146"/>
      <c r="ER623" s="137"/>
      <c r="ES623" s="138"/>
      <c r="ET623" s="145"/>
      <c r="EU623" s="146"/>
      <c r="EV623" s="137"/>
      <c r="EW623" s="138"/>
      <c r="EX623" s="145"/>
      <c r="EY623" s="146"/>
      <c r="EZ623" s="137"/>
      <c r="FA623" s="138"/>
      <c r="FB623" s="145"/>
      <c r="FC623" s="146"/>
      <c r="FD623" s="137"/>
      <c r="FE623" s="138"/>
      <c r="FF623" s="145"/>
      <c r="FG623" s="146"/>
      <c r="FH623" s="137"/>
      <c r="FI623" s="138"/>
      <c r="FJ623" s="145"/>
      <c r="FK623" s="146"/>
      <c r="FL623" s="137"/>
      <c r="FM623" s="138"/>
      <c r="FN623" s="145"/>
      <c r="FO623" s="146"/>
      <c r="FP623" s="137"/>
      <c r="FQ623" s="138"/>
      <c r="FR623" s="145"/>
      <c r="FS623" s="146"/>
      <c r="FT623" s="137">
        <v>-0.05</v>
      </c>
      <c r="FU623" s="138"/>
      <c r="FV623" s="145"/>
      <c r="FW623" s="146"/>
      <c r="FX623" s="137">
        <v>-0.05</v>
      </c>
      <c r="FY623" s="138"/>
      <c r="FZ623" s="145"/>
      <c r="GA623" s="146"/>
      <c r="GB623" s="137">
        <v>-0.05</v>
      </c>
      <c r="GC623" s="138"/>
      <c r="GD623" s="145"/>
      <c r="GE623" s="146"/>
      <c r="GF623" s="137">
        <v>-0.05</v>
      </c>
      <c r="GG623" s="138"/>
      <c r="GH623" s="145"/>
      <c r="GI623" s="146"/>
      <c r="GJ623" s="137">
        <v>-0.05</v>
      </c>
      <c r="GK623" s="138"/>
      <c r="GL623" s="145"/>
      <c r="GM623" s="146"/>
      <c r="GN623" s="137">
        <v>-0.05</v>
      </c>
      <c r="GO623" s="138"/>
      <c r="GP623" s="145"/>
      <c r="GQ623" s="146"/>
      <c r="GR623" s="137">
        <v>-0.05</v>
      </c>
      <c r="GS623" s="138"/>
      <c r="GT623" s="145"/>
      <c r="GU623" s="146"/>
      <c r="GV623" s="137">
        <v>-0.05</v>
      </c>
      <c r="GW623" s="138"/>
      <c r="GX623" s="145"/>
      <c r="GY623" s="146"/>
      <c r="GZ623" s="137">
        <v>-0.05</v>
      </c>
      <c r="HA623" s="138"/>
      <c r="HB623" s="145"/>
      <c r="HC623" s="146"/>
      <c r="HD623" s="137">
        <v>-0.05</v>
      </c>
      <c r="HE623" s="138"/>
      <c r="HF623" s="145"/>
      <c r="HG623" s="146"/>
      <c r="HH623" s="137">
        <v>-0.05</v>
      </c>
      <c r="HI623" s="138"/>
      <c r="HJ623" s="145"/>
      <c r="HK623" s="146"/>
      <c r="HL623" s="137">
        <v>-0.05</v>
      </c>
      <c r="HM623" s="138"/>
      <c r="HN623" s="145"/>
      <c r="HO623" s="146"/>
      <c r="HP623" s="137">
        <v>-0.05</v>
      </c>
      <c r="HQ623" s="138"/>
      <c r="HR623" s="145"/>
      <c r="HS623" s="146"/>
      <c r="HT623" s="137">
        <v>-0.05</v>
      </c>
      <c r="HU623" s="138"/>
      <c r="HV623" s="145"/>
      <c r="HW623" s="146"/>
      <c r="HX623" s="137">
        <v>-0.05</v>
      </c>
      <c r="HY623" s="138"/>
      <c r="HZ623" s="145"/>
      <c r="IA623" s="146"/>
      <c r="IB623" s="137">
        <v>-0.05</v>
      </c>
      <c r="IC623" s="138"/>
      <c r="ID623" s="145"/>
      <c r="IE623" s="146"/>
      <c r="IF623" s="137">
        <v>-0.05</v>
      </c>
      <c r="IG623" s="138"/>
      <c r="IH623" s="145"/>
      <c r="II623" s="146"/>
      <c r="IJ623" s="137">
        <v>-0.05</v>
      </c>
      <c r="IK623" s="138"/>
      <c r="IL623" s="145"/>
      <c r="IM623" s="146"/>
      <c r="IN623" s="137">
        <v>-0.05</v>
      </c>
      <c r="IO623" s="138"/>
      <c r="IP623" s="145"/>
      <c r="IQ623" s="146"/>
    </row>
    <row r="624" spans="2:251" ht="23.5" customHeight="1" x14ac:dyDescent="0.4">
      <c r="B624" s="202" t="s">
        <v>312</v>
      </c>
      <c r="C624" s="203"/>
      <c r="D624" s="141" t="s">
        <v>8</v>
      </c>
      <c r="E624" s="142"/>
      <c r="F624" s="143" t="s">
        <v>8</v>
      </c>
      <c r="G624" s="144"/>
      <c r="H624" s="141" t="s">
        <v>8</v>
      </c>
      <c r="I624" s="142"/>
      <c r="J624" s="143" t="s">
        <v>8</v>
      </c>
      <c r="K624" s="144"/>
      <c r="L624" s="141" t="s">
        <v>8</v>
      </c>
      <c r="M624" s="142"/>
      <c r="N624" s="143" t="s">
        <v>8</v>
      </c>
      <c r="O624" s="144"/>
      <c r="P624" s="141" t="s">
        <v>8</v>
      </c>
      <c r="Q624" s="142"/>
      <c r="R624" s="143" t="s">
        <v>8</v>
      </c>
      <c r="S624" s="144"/>
      <c r="T624" s="141" t="s">
        <v>8</v>
      </c>
      <c r="U624" s="142"/>
      <c r="V624" s="143" t="s">
        <v>8</v>
      </c>
      <c r="W624" s="144"/>
      <c r="X624" s="141" t="s">
        <v>8</v>
      </c>
      <c r="Y624" s="142"/>
      <c r="Z624" s="143" t="s">
        <v>8</v>
      </c>
      <c r="AA624" s="144"/>
      <c r="AB624" s="141" t="s">
        <v>8</v>
      </c>
      <c r="AC624" s="142"/>
      <c r="AD624" s="143" t="s">
        <v>8</v>
      </c>
      <c r="AE624" s="144"/>
      <c r="AF624" s="141" t="s">
        <v>8</v>
      </c>
      <c r="AG624" s="142"/>
      <c r="AH624" s="143" t="s">
        <v>8</v>
      </c>
      <c r="AI624" s="144"/>
      <c r="AJ624" s="141" t="s">
        <v>8</v>
      </c>
      <c r="AK624" s="142"/>
      <c r="AL624" s="143" t="s">
        <v>8</v>
      </c>
      <c r="AM624" s="144"/>
      <c r="AN624" s="141" t="s">
        <v>8</v>
      </c>
      <c r="AO624" s="142"/>
      <c r="AP624" s="143" t="s">
        <v>8</v>
      </c>
      <c r="AQ624" s="144"/>
      <c r="AR624" s="141" t="s">
        <v>8</v>
      </c>
      <c r="AS624" s="142"/>
      <c r="AT624" s="143" t="s">
        <v>8</v>
      </c>
      <c r="AU624" s="144"/>
      <c r="AV624" s="141" t="s">
        <v>8</v>
      </c>
      <c r="AW624" s="142"/>
      <c r="AX624" s="143" t="s">
        <v>8</v>
      </c>
      <c r="AY624" s="144"/>
      <c r="AZ624" s="141" t="s">
        <v>8</v>
      </c>
      <c r="BA624" s="142"/>
      <c r="BB624" s="143" t="s">
        <v>8</v>
      </c>
      <c r="BC624" s="144"/>
      <c r="BD624" s="141" t="s">
        <v>8</v>
      </c>
      <c r="BE624" s="142"/>
      <c r="BF624" s="143" t="s">
        <v>8</v>
      </c>
      <c r="BG624" s="144"/>
      <c r="BH624" s="141" t="s">
        <v>8</v>
      </c>
      <c r="BI624" s="142"/>
      <c r="BJ624" s="143" t="s">
        <v>8</v>
      </c>
      <c r="BK624" s="144"/>
      <c r="BL624" s="141" t="s">
        <v>8</v>
      </c>
      <c r="BM624" s="142"/>
      <c r="BN624" s="143" t="s">
        <v>8</v>
      </c>
      <c r="BO624" s="144"/>
      <c r="BP624" s="141" t="s">
        <v>8</v>
      </c>
      <c r="BQ624" s="142"/>
      <c r="BR624" s="143" t="s">
        <v>8</v>
      </c>
      <c r="BS624" s="144"/>
      <c r="BT624" s="141" t="s">
        <v>8</v>
      </c>
      <c r="BU624" s="142"/>
      <c r="BV624" s="143" t="s">
        <v>8</v>
      </c>
      <c r="BW624" s="144"/>
      <c r="BX624" s="141" t="s">
        <v>8</v>
      </c>
      <c r="BY624" s="142"/>
      <c r="BZ624" s="143" t="s">
        <v>8</v>
      </c>
      <c r="CA624" s="144"/>
      <c r="CB624" s="141" t="s">
        <v>8</v>
      </c>
      <c r="CC624" s="142"/>
      <c r="CD624" s="143" t="s">
        <v>8</v>
      </c>
      <c r="CE624" s="144"/>
      <c r="CF624" s="141" t="s">
        <v>8</v>
      </c>
      <c r="CG624" s="142"/>
      <c r="CH624" s="143" t="s">
        <v>8</v>
      </c>
      <c r="CI624" s="144"/>
      <c r="CJ624" s="141" t="s">
        <v>8</v>
      </c>
      <c r="CK624" s="142"/>
      <c r="CL624" s="143" t="s">
        <v>8</v>
      </c>
      <c r="CM624" s="144"/>
      <c r="CN624" s="141" t="s">
        <v>8</v>
      </c>
      <c r="CO624" s="142"/>
      <c r="CP624" s="143" t="s">
        <v>8</v>
      </c>
      <c r="CQ624" s="144"/>
      <c r="CR624" s="141" t="s">
        <v>8</v>
      </c>
      <c r="CS624" s="142"/>
      <c r="CT624" s="143" t="s">
        <v>8</v>
      </c>
      <c r="CU624" s="144"/>
      <c r="CV624" s="141" t="s">
        <v>8</v>
      </c>
      <c r="CW624" s="142"/>
      <c r="CX624" s="143" t="s">
        <v>8</v>
      </c>
      <c r="CY624" s="144"/>
      <c r="CZ624" s="141" t="s">
        <v>8</v>
      </c>
      <c r="DA624" s="142"/>
      <c r="DB624" s="143" t="s">
        <v>8</v>
      </c>
      <c r="DC624" s="144"/>
      <c r="DD624" s="141" t="s">
        <v>8</v>
      </c>
      <c r="DE624" s="142"/>
      <c r="DF624" s="143" t="s">
        <v>8</v>
      </c>
      <c r="DG624" s="144"/>
      <c r="DH624" s="141" t="s">
        <v>8</v>
      </c>
      <c r="DI624" s="142"/>
      <c r="DJ624" s="143" t="s">
        <v>8</v>
      </c>
      <c r="DK624" s="144"/>
      <c r="DL624" s="141" t="s">
        <v>8</v>
      </c>
      <c r="DM624" s="142"/>
      <c r="DN624" s="143" t="s">
        <v>8</v>
      </c>
      <c r="DO624" s="144"/>
      <c r="DP624" s="141" t="s">
        <v>8</v>
      </c>
      <c r="DQ624" s="142"/>
      <c r="DR624" s="143" t="s">
        <v>8</v>
      </c>
      <c r="DS624" s="144"/>
      <c r="DT624" s="141" t="s">
        <v>8</v>
      </c>
      <c r="DU624" s="142"/>
      <c r="DV624" s="143" t="s">
        <v>8</v>
      </c>
      <c r="DW624" s="144"/>
      <c r="DX624" s="141" t="s">
        <v>8</v>
      </c>
      <c r="DY624" s="142"/>
      <c r="DZ624" s="143" t="s">
        <v>8</v>
      </c>
      <c r="EA624" s="144"/>
      <c r="EB624" s="141" t="s">
        <v>8</v>
      </c>
      <c r="EC624" s="142"/>
      <c r="ED624" s="143" t="s">
        <v>8</v>
      </c>
      <c r="EE624" s="144"/>
      <c r="EF624" s="141" t="s">
        <v>8</v>
      </c>
      <c r="EG624" s="142"/>
      <c r="EH624" s="143" t="s">
        <v>8</v>
      </c>
      <c r="EI624" s="144"/>
      <c r="EJ624" s="141" t="s">
        <v>8</v>
      </c>
      <c r="EK624" s="142"/>
      <c r="EL624" s="143" t="s">
        <v>8</v>
      </c>
      <c r="EM624" s="144"/>
      <c r="EN624" s="141" t="s">
        <v>8</v>
      </c>
      <c r="EO624" s="142"/>
      <c r="EP624" s="143" t="s">
        <v>8</v>
      </c>
      <c r="EQ624" s="144"/>
      <c r="ER624" s="141" t="s">
        <v>8</v>
      </c>
      <c r="ES624" s="142"/>
      <c r="ET624" s="143" t="s">
        <v>8</v>
      </c>
      <c r="EU624" s="144"/>
      <c r="EV624" s="141" t="s">
        <v>8</v>
      </c>
      <c r="EW624" s="142"/>
      <c r="EX624" s="143" t="s">
        <v>8</v>
      </c>
      <c r="EY624" s="144"/>
      <c r="EZ624" s="141" t="s">
        <v>8</v>
      </c>
      <c r="FA624" s="142"/>
      <c r="FB624" s="143" t="s">
        <v>8</v>
      </c>
      <c r="FC624" s="144"/>
      <c r="FD624" s="141" t="s">
        <v>8</v>
      </c>
      <c r="FE624" s="142"/>
      <c r="FF624" s="143" t="s">
        <v>8</v>
      </c>
      <c r="FG624" s="144"/>
      <c r="FH624" s="141" t="s">
        <v>8</v>
      </c>
      <c r="FI624" s="142"/>
      <c r="FJ624" s="143" t="s">
        <v>8</v>
      </c>
      <c r="FK624" s="144"/>
      <c r="FL624" s="141" t="s">
        <v>8</v>
      </c>
      <c r="FM624" s="142"/>
      <c r="FN624" s="143" t="s">
        <v>8</v>
      </c>
      <c r="FO624" s="144"/>
      <c r="FP624" s="141" t="s">
        <v>8</v>
      </c>
      <c r="FQ624" s="142"/>
      <c r="FR624" s="143" t="s">
        <v>8</v>
      </c>
      <c r="FS624" s="144"/>
      <c r="FT624" s="141" t="s">
        <v>8</v>
      </c>
      <c r="FU624" s="142"/>
      <c r="FV624" s="143" t="s">
        <v>8</v>
      </c>
      <c r="FW624" s="144"/>
      <c r="FX624" s="141">
        <v>1.1499999999999999</v>
      </c>
      <c r="FY624" s="142"/>
      <c r="FZ624" s="143" t="s">
        <v>134</v>
      </c>
      <c r="GA624" s="144"/>
      <c r="GB624" s="141">
        <v>1.1499999999999999</v>
      </c>
      <c r="GC624" s="142"/>
      <c r="GD624" s="143" t="s">
        <v>134</v>
      </c>
      <c r="GE624" s="144"/>
      <c r="GF624" s="141">
        <v>1.1499999999999999</v>
      </c>
      <c r="GG624" s="142"/>
      <c r="GH624" s="143" t="s">
        <v>134</v>
      </c>
      <c r="GI624" s="144"/>
      <c r="GJ624" s="141">
        <v>1.1499999999999999</v>
      </c>
      <c r="GK624" s="142"/>
      <c r="GL624" s="143" t="s">
        <v>134</v>
      </c>
      <c r="GM624" s="144"/>
      <c r="GN624" s="141">
        <v>1.1499999999999999</v>
      </c>
      <c r="GO624" s="142"/>
      <c r="GP624" s="143" t="s">
        <v>134</v>
      </c>
      <c r="GQ624" s="144"/>
      <c r="GR624" s="141">
        <v>1.1499999999999999</v>
      </c>
      <c r="GS624" s="142"/>
      <c r="GT624" s="143" t="s">
        <v>134</v>
      </c>
      <c r="GU624" s="144"/>
      <c r="GV624" s="141">
        <v>1.1499999999999999</v>
      </c>
      <c r="GW624" s="142"/>
      <c r="GX624" s="143" t="s">
        <v>134</v>
      </c>
      <c r="GY624" s="144"/>
      <c r="GZ624" s="141">
        <v>1.1499999999999999</v>
      </c>
      <c r="HA624" s="142"/>
      <c r="HB624" s="143" t="s">
        <v>134</v>
      </c>
      <c r="HC624" s="144"/>
      <c r="HD624" s="141">
        <v>1.1499999999999999</v>
      </c>
      <c r="HE624" s="142"/>
      <c r="HF624" s="143" t="s">
        <v>134</v>
      </c>
      <c r="HG624" s="144"/>
      <c r="HH624" s="141">
        <v>1.1499999999999999</v>
      </c>
      <c r="HI624" s="142"/>
      <c r="HJ624" s="143" t="s">
        <v>134</v>
      </c>
      <c r="HK624" s="144"/>
      <c r="HL624" s="141">
        <v>1.1499999999999999</v>
      </c>
      <c r="HM624" s="142"/>
      <c r="HN624" s="143" t="s">
        <v>134</v>
      </c>
      <c r="HO624" s="144"/>
      <c r="HP624" s="141">
        <v>1.1499999999999999</v>
      </c>
      <c r="HQ624" s="142"/>
      <c r="HR624" s="143" t="s">
        <v>134</v>
      </c>
      <c r="HS624" s="144"/>
      <c r="HT624" s="141">
        <v>1.1499999999999999</v>
      </c>
      <c r="HU624" s="142"/>
      <c r="HV624" s="143" t="s">
        <v>134</v>
      </c>
      <c r="HW624" s="144"/>
      <c r="HX624" s="141">
        <v>1.1499999999999999</v>
      </c>
      <c r="HY624" s="142"/>
      <c r="HZ624" s="143" t="s">
        <v>134</v>
      </c>
      <c r="IA624" s="144"/>
      <c r="IB624" s="141">
        <v>1.1499999999999999</v>
      </c>
      <c r="IC624" s="142"/>
      <c r="ID624" s="143" t="s">
        <v>134</v>
      </c>
      <c r="IE624" s="144"/>
      <c r="IF624" s="141">
        <v>1.1499999999999999</v>
      </c>
      <c r="IG624" s="142"/>
      <c r="IH624" s="143" t="s">
        <v>134</v>
      </c>
      <c r="II624" s="144"/>
      <c r="IJ624" s="141">
        <v>1.1499999999999999</v>
      </c>
      <c r="IK624" s="142"/>
      <c r="IL624" s="143" t="s">
        <v>134</v>
      </c>
      <c r="IM624" s="144"/>
      <c r="IN624" s="141">
        <v>1.1499999999999999</v>
      </c>
      <c r="IO624" s="142"/>
      <c r="IP624" s="143" t="s">
        <v>134</v>
      </c>
      <c r="IQ624" s="144"/>
    </row>
    <row r="625" spans="2:251" ht="23.5" customHeight="1" x14ac:dyDescent="0.4">
      <c r="B625" s="204"/>
      <c r="C625" s="205"/>
      <c r="D625" s="137"/>
      <c r="E625" s="138"/>
      <c r="F625" s="145"/>
      <c r="G625" s="146"/>
      <c r="H625" s="137"/>
      <c r="I625" s="138"/>
      <c r="J625" s="145"/>
      <c r="K625" s="146"/>
      <c r="L625" s="137"/>
      <c r="M625" s="138"/>
      <c r="N625" s="145"/>
      <c r="O625" s="146"/>
      <c r="P625" s="137"/>
      <c r="Q625" s="138"/>
      <c r="R625" s="145"/>
      <c r="S625" s="146"/>
      <c r="T625" s="137"/>
      <c r="U625" s="138"/>
      <c r="V625" s="145"/>
      <c r="W625" s="146"/>
      <c r="X625" s="137"/>
      <c r="Y625" s="138"/>
      <c r="Z625" s="145"/>
      <c r="AA625" s="146"/>
      <c r="AB625" s="137"/>
      <c r="AC625" s="138"/>
      <c r="AD625" s="145"/>
      <c r="AE625" s="146"/>
      <c r="AF625" s="137"/>
      <c r="AG625" s="138"/>
      <c r="AH625" s="145"/>
      <c r="AI625" s="146"/>
      <c r="AJ625" s="137"/>
      <c r="AK625" s="138"/>
      <c r="AL625" s="145"/>
      <c r="AM625" s="146"/>
      <c r="AN625" s="137"/>
      <c r="AO625" s="138"/>
      <c r="AP625" s="145"/>
      <c r="AQ625" s="146"/>
      <c r="AR625" s="137"/>
      <c r="AS625" s="138"/>
      <c r="AT625" s="145"/>
      <c r="AU625" s="146"/>
      <c r="AV625" s="137"/>
      <c r="AW625" s="138"/>
      <c r="AX625" s="145"/>
      <c r="AY625" s="146"/>
      <c r="AZ625" s="137"/>
      <c r="BA625" s="138"/>
      <c r="BB625" s="145"/>
      <c r="BC625" s="146"/>
      <c r="BD625" s="137"/>
      <c r="BE625" s="138"/>
      <c r="BF625" s="145"/>
      <c r="BG625" s="146"/>
      <c r="BH625" s="137"/>
      <c r="BI625" s="138"/>
      <c r="BJ625" s="145"/>
      <c r="BK625" s="146"/>
      <c r="BL625" s="137"/>
      <c r="BM625" s="138"/>
      <c r="BN625" s="145"/>
      <c r="BO625" s="146"/>
      <c r="BP625" s="137"/>
      <c r="BQ625" s="138"/>
      <c r="BR625" s="145"/>
      <c r="BS625" s="146"/>
      <c r="BT625" s="137"/>
      <c r="BU625" s="138"/>
      <c r="BV625" s="145"/>
      <c r="BW625" s="146"/>
      <c r="BX625" s="137"/>
      <c r="BY625" s="138"/>
      <c r="BZ625" s="145"/>
      <c r="CA625" s="146"/>
      <c r="CB625" s="137"/>
      <c r="CC625" s="138"/>
      <c r="CD625" s="145"/>
      <c r="CE625" s="146"/>
      <c r="CF625" s="137"/>
      <c r="CG625" s="138"/>
      <c r="CH625" s="145"/>
      <c r="CI625" s="146"/>
      <c r="CJ625" s="137"/>
      <c r="CK625" s="138"/>
      <c r="CL625" s="145"/>
      <c r="CM625" s="146"/>
      <c r="CN625" s="137"/>
      <c r="CO625" s="138"/>
      <c r="CP625" s="145"/>
      <c r="CQ625" s="146"/>
      <c r="CR625" s="137"/>
      <c r="CS625" s="138"/>
      <c r="CT625" s="145"/>
      <c r="CU625" s="146"/>
      <c r="CV625" s="137"/>
      <c r="CW625" s="138"/>
      <c r="CX625" s="145"/>
      <c r="CY625" s="146"/>
      <c r="CZ625" s="137"/>
      <c r="DA625" s="138"/>
      <c r="DB625" s="145"/>
      <c r="DC625" s="146"/>
      <c r="DD625" s="137"/>
      <c r="DE625" s="138"/>
      <c r="DF625" s="145"/>
      <c r="DG625" s="146"/>
      <c r="DH625" s="137"/>
      <c r="DI625" s="138"/>
      <c r="DJ625" s="145"/>
      <c r="DK625" s="146"/>
      <c r="DL625" s="137"/>
      <c r="DM625" s="138"/>
      <c r="DN625" s="145"/>
      <c r="DO625" s="146"/>
      <c r="DP625" s="137"/>
      <c r="DQ625" s="138"/>
      <c r="DR625" s="145"/>
      <c r="DS625" s="146"/>
      <c r="DT625" s="137"/>
      <c r="DU625" s="138"/>
      <c r="DV625" s="145"/>
      <c r="DW625" s="146"/>
      <c r="DX625" s="137"/>
      <c r="DY625" s="138"/>
      <c r="DZ625" s="145"/>
      <c r="EA625" s="146"/>
      <c r="EB625" s="137"/>
      <c r="EC625" s="138"/>
      <c r="ED625" s="145"/>
      <c r="EE625" s="146"/>
      <c r="EF625" s="137"/>
      <c r="EG625" s="138"/>
      <c r="EH625" s="145"/>
      <c r="EI625" s="146"/>
      <c r="EJ625" s="137"/>
      <c r="EK625" s="138"/>
      <c r="EL625" s="145"/>
      <c r="EM625" s="146"/>
      <c r="EN625" s="137"/>
      <c r="EO625" s="138"/>
      <c r="EP625" s="145"/>
      <c r="EQ625" s="146"/>
      <c r="ER625" s="137"/>
      <c r="ES625" s="138"/>
      <c r="ET625" s="145"/>
      <c r="EU625" s="146"/>
      <c r="EV625" s="137"/>
      <c r="EW625" s="138"/>
      <c r="EX625" s="145"/>
      <c r="EY625" s="146"/>
      <c r="EZ625" s="137"/>
      <c r="FA625" s="138"/>
      <c r="FB625" s="145"/>
      <c r="FC625" s="146"/>
      <c r="FD625" s="137"/>
      <c r="FE625" s="138"/>
      <c r="FF625" s="145"/>
      <c r="FG625" s="146"/>
      <c r="FH625" s="137"/>
      <c r="FI625" s="138"/>
      <c r="FJ625" s="145"/>
      <c r="FK625" s="146"/>
      <c r="FL625" s="137"/>
      <c r="FM625" s="138"/>
      <c r="FN625" s="145"/>
      <c r="FO625" s="146"/>
      <c r="FP625" s="137"/>
      <c r="FQ625" s="138"/>
      <c r="FR625" s="145"/>
      <c r="FS625" s="146"/>
      <c r="FT625" s="137"/>
      <c r="FU625" s="138"/>
      <c r="FV625" s="145"/>
      <c r="FW625" s="146"/>
      <c r="FX625" s="137"/>
      <c r="FY625" s="138"/>
      <c r="FZ625" s="145"/>
      <c r="GA625" s="146"/>
      <c r="GB625" s="137"/>
      <c r="GC625" s="138"/>
      <c r="GD625" s="145"/>
      <c r="GE625" s="146"/>
      <c r="GF625" s="137"/>
      <c r="GG625" s="138"/>
      <c r="GH625" s="145"/>
      <c r="GI625" s="146"/>
      <c r="GJ625" s="137"/>
      <c r="GK625" s="138"/>
      <c r="GL625" s="145"/>
      <c r="GM625" s="146"/>
      <c r="GN625" s="137"/>
      <c r="GO625" s="138"/>
      <c r="GP625" s="145"/>
      <c r="GQ625" s="146"/>
      <c r="GR625" s="137"/>
      <c r="GS625" s="138"/>
      <c r="GT625" s="145"/>
      <c r="GU625" s="146"/>
      <c r="GV625" s="137"/>
      <c r="GW625" s="138"/>
      <c r="GX625" s="145"/>
      <c r="GY625" s="146"/>
      <c r="GZ625" s="137"/>
      <c r="HA625" s="138"/>
      <c r="HB625" s="145"/>
      <c r="HC625" s="146"/>
      <c r="HD625" s="137"/>
      <c r="HE625" s="138"/>
      <c r="HF625" s="145"/>
      <c r="HG625" s="146"/>
      <c r="HH625" s="137"/>
      <c r="HI625" s="138"/>
      <c r="HJ625" s="145"/>
      <c r="HK625" s="146"/>
      <c r="HL625" s="137"/>
      <c r="HM625" s="138"/>
      <c r="HN625" s="145"/>
      <c r="HO625" s="146"/>
      <c r="HP625" s="137"/>
      <c r="HQ625" s="138"/>
      <c r="HR625" s="145"/>
      <c r="HS625" s="146"/>
      <c r="HT625" s="137"/>
      <c r="HU625" s="138"/>
      <c r="HV625" s="145"/>
      <c r="HW625" s="146"/>
      <c r="HX625" s="137"/>
      <c r="HY625" s="138"/>
      <c r="HZ625" s="145"/>
      <c r="IA625" s="146"/>
      <c r="IB625" s="137"/>
      <c r="IC625" s="138"/>
      <c r="ID625" s="145"/>
      <c r="IE625" s="146"/>
      <c r="IF625" s="137"/>
      <c r="IG625" s="138"/>
      <c r="IH625" s="145"/>
      <c r="II625" s="146"/>
      <c r="IJ625" s="137"/>
      <c r="IK625" s="138"/>
      <c r="IL625" s="145"/>
      <c r="IM625" s="146"/>
      <c r="IN625" s="137"/>
      <c r="IO625" s="138"/>
      <c r="IP625" s="145"/>
      <c r="IQ625" s="146"/>
    </row>
    <row r="626" spans="2:251" ht="23.5" customHeight="1" x14ac:dyDescent="0.4">
      <c r="B626" s="202" t="s">
        <v>77</v>
      </c>
      <c r="C626" s="203"/>
      <c r="D626" s="141" t="s">
        <v>8</v>
      </c>
      <c r="E626" s="142"/>
      <c r="F626" s="143" t="s">
        <v>8</v>
      </c>
      <c r="G626" s="144"/>
      <c r="H626" s="141" t="s">
        <v>8</v>
      </c>
      <c r="I626" s="142"/>
      <c r="J626" s="143" t="s">
        <v>8</v>
      </c>
      <c r="K626" s="144"/>
      <c r="L626" s="141" t="s">
        <v>8</v>
      </c>
      <c r="M626" s="142"/>
      <c r="N626" s="143" t="s">
        <v>8</v>
      </c>
      <c r="O626" s="144"/>
      <c r="P626" s="141" t="s">
        <v>8</v>
      </c>
      <c r="Q626" s="142"/>
      <c r="R626" s="143" t="s">
        <v>8</v>
      </c>
      <c r="S626" s="144"/>
      <c r="T626" s="141" t="s">
        <v>8</v>
      </c>
      <c r="U626" s="142"/>
      <c r="V626" s="143" t="s">
        <v>8</v>
      </c>
      <c r="W626" s="144"/>
      <c r="X626" s="141" t="s">
        <v>8</v>
      </c>
      <c r="Y626" s="142"/>
      <c r="Z626" s="143" t="s">
        <v>8</v>
      </c>
      <c r="AA626" s="144"/>
      <c r="AB626" s="141" t="s">
        <v>8</v>
      </c>
      <c r="AC626" s="142"/>
      <c r="AD626" s="143" t="s">
        <v>8</v>
      </c>
      <c r="AE626" s="144"/>
      <c r="AF626" s="141" t="s">
        <v>8</v>
      </c>
      <c r="AG626" s="142"/>
      <c r="AH626" s="143" t="s">
        <v>8</v>
      </c>
      <c r="AI626" s="144"/>
      <c r="AJ626" s="141" t="s">
        <v>8</v>
      </c>
      <c r="AK626" s="142"/>
      <c r="AL626" s="143" t="s">
        <v>8</v>
      </c>
      <c r="AM626" s="144"/>
      <c r="AN626" s="141" t="s">
        <v>8</v>
      </c>
      <c r="AO626" s="142"/>
      <c r="AP626" s="143" t="s">
        <v>8</v>
      </c>
      <c r="AQ626" s="144"/>
      <c r="AR626" s="141" t="s">
        <v>8</v>
      </c>
      <c r="AS626" s="142"/>
      <c r="AT626" s="143" t="s">
        <v>8</v>
      </c>
      <c r="AU626" s="144"/>
      <c r="AV626" s="141" t="s">
        <v>8</v>
      </c>
      <c r="AW626" s="142"/>
      <c r="AX626" s="143" t="s">
        <v>8</v>
      </c>
      <c r="AY626" s="144"/>
      <c r="AZ626" s="141" t="s">
        <v>8</v>
      </c>
      <c r="BA626" s="142"/>
      <c r="BB626" s="143" t="s">
        <v>8</v>
      </c>
      <c r="BC626" s="144"/>
      <c r="BD626" s="141" t="s">
        <v>8</v>
      </c>
      <c r="BE626" s="142"/>
      <c r="BF626" s="143" t="s">
        <v>8</v>
      </c>
      <c r="BG626" s="144"/>
      <c r="BH626" s="141" t="s">
        <v>8</v>
      </c>
      <c r="BI626" s="142"/>
      <c r="BJ626" s="143" t="s">
        <v>8</v>
      </c>
      <c r="BK626" s="144"/>
      <c r="BL626" s="141" t="s">
        <v>8</v>
      </c>
      <c r="BM626" s="142"/>
      <c r="BN626" s="143" t="s">
        <v>8</v>
      </c>
      <c r="BO626" s="144"/>
      <c r="BP626" s="141" t="s">
        <v>8</v>
      </c>
      <c r="BQ626" s="142"/>
      <c r="BR626" s="143" t="s">
        <v>8</v>
      </c>
      <c r="BS626" s="144"/>
      <c r="BT626" s="141" t="s">
        <v>8</v>
      </c>
      <c r="BU626" s="142"/>
      <c r="BV626" s="143" t="s">
        <v>8</v>
      </c>
      <c r="BW626" s="144"/>
      <c r="BX626" s="141" t="s">
        <v>8</v>
      </c>
      <c r="BY626" s="142"/>
      <c r="BZ626" s="143" t="s">
        <v>8</v>
      </c>
      <c r="CA626" s="144"/>
      <c r="CB626" s="141" t="s">
        <v>8</v>
      </c>
      <c r="CC626" s="142"/>
      <c r="CD626" s="143" t="s">
        <v>8</v>
      </c>
      <c r="CE626" s="144"/>
      <c r="CF626" s="141" t="s">
        <v>8</v>
      </c>
      <c r="CG626" s="142"/>
      <c r="CH626" s="143" t="s">
        <v>8</v>
      </c>
      <c r="CI626" s="144"/>
      <c r="CJ626" s="141" t="s">
        <v>8</v>
      </c>
      <c r="CK626" s="142"/>
      <c r="CL626" s="143" t="s">
        <v>8</v>
      </c>
      <c r="CM626" s="144"/>
      <c r="CN626" s="141" t="s">
        <v>8</v>
      </c>
      <c r="CO626" s="142"/>
      <c r="CP626" s="143" t="s">
        <v>8</v>
      </c>
      <c r="CQ626" s="144"/>
      <c r="CR626" s="141" t="s">
        <v>8</v>
      </c>
      <c r="CS626" s="142"/>
      <c r="CT626" s="143" t="s">
        <v>8</v>
      </c>
      <c r="CU626" s="144"/>
      <c r="CV626" s="141" t="s">
        <v>8</v>
      </c>
      <c r="CW626" s="142"/>
      <c r="CX626" s="143" t="s">
        <v>8</v>
      </c>
      <c r="CY626" s="144"/>
      <c r="CZ626" s="141" t="s">
        <v>8</v>
      </c>
      <c r="DA626" s="142"/>
      <c r="DB626" s="143" t="s">
        <v>8</v>
      </c>
      <c r="DC626" s="144"/>
      <c r="DD626" s="141" t="s">
        <v>8</v>
      </c>
      <c r="DE626" s="142"/>
      <c r="DF626" s="143" t="s">
        <v>8</v>
      </c>
      <c r="DG626" s="144"/>
      <c r="DH626" s="141" t="s">
        <v>8</v>
      </c>
      <c r="DI626" s="142"/>
      <c r="DJ626" s="143" t="s">
        <v>8</v>
      </c>
      <c r="DK626" s="144"/>
      <c r="DL626" s="141" t="s">
        <v>8</v>
      </c>
      <c r="DM626" s="142"/>
      <c r="DN626" s="143" t="s">
        <v>8</v>
      </c>
      <c r="DO626" s="144"/>
      <c r="DP626" s="141" t="s">
        <v>8</v>
      </c>
      <c r="DQ626" s="142"/>
      <c r="DR626" s="143" t="s">
        <v>8</v>
      </c>
      <c r="DS626" s="144"/>
      <c r="DT626" s="141" t="s">
        <v>8</v>
      </c>
      <c r="DU626" s="142"/>
      <c r="DV626" s="143" t="s">
        <v>8</v>
      </c>
      <c r="DW626" s="144"/>
      <c r="DX626" s="141" t="s">
        <v>8</v>
      </c>
      <c r="DY626" s="142"/>
      <c r="DZ626" s="143" t="s">
        <v>8</v>
      </c>
      <c r="EA626" s="144"/>
      <c r="EB626" s="141" t="s">
        <v>8</v>
      </c>
      <c r="EC626" s="142"/>
      <c r="ED626" s="143" t="s">
        <v>8</v>
      </c>
      <c r="EE626" s="144"/>
      <c r="EF626" s="141" t="s">
        <v>8</v>
      </c>
      <c r="EG626" s="142"/>
      <c r="EH626" s="143" t="s">
        <v>8</v>
      </c>
      <c r="EI626" s="144"/>
      <c r="EJ626" s="141" t="s">
        <v>8</v>
      </c>
      <c r="EK626" s="142"/>
      <c r="EL626" s="143" t="s">
        <v>8</v>
      </c>
      <c r="EM626" s="144"/>
      <c r="EN626" s="141" t="s">
        <v>8</v>
      </c>
      <c r="EO626" s="142"/>
      <c r="EP626" s="143" t="s">
        <v>8</v>
      </c>
      <c r="EQ626" s="144"/>
      <c r="ER626" s="141" t="s">
        <v>8</v>
      </c>
      <c r="ES626" s="142"/>
      <c r="ET626" s="143" t="s">
        <v>8</v>
      </c>
      <c r="EU626" s="144"/>
      <c r="EV626" s="141" t="s">
        <v>8</v>
      </c>
      <c r="EW626" s="142"/>
      <c r="EX626" s="143" t="s">
        <v>8</v>
      </c>
      <c r="EY626" s="144"/>
      <c r="EZ626" s="141" t="s">
        <v>8</v>
      </c>
      <c r="FA626" s="142"/>
      <c r="FB626" s="143" t="s">
        <v>8</v>
      </c>
      <c r="FC626" s="144"/>
      <c r="FD626" s="141" t="s">
        <v>8</v>
      </c>
      <c r="FE626" s="142"/>
      <c r="FF626" s="143" t="s">
        <v>8</v>
      </c>
      <c r="FG626" s="144"/>
      <c r="FH626" s="141" t="s">
        <v>8</v>
      </c>
      <c r="FI626" s="142"/>
      <c r="FJ626" s="143" t="s">
        <v>8</v>
      </c>
      <c r="FK626" s="144"/>
      <c r="FL626" s="141" t="s">
        <v>8</v>
      </c>
      <c r="FM626" s="142"/>
      <c r="FN626" s="143" t="s">
        <v>8</v>
      </c>
      <c r="FO626" s="144"/>
      <c r="FP626" s="141" t="s">
        <v>8</v>
      </c>
      <c r="FQ626" s="142"/>
      <c r="FR626" s="143" t="s">
        <v>8</v>
      </c>
      <c r="FS626" s="144"/>
      <c r="FT626" s="141" t="s">
        <v>8</v>
      </c>
      <c r="FU626" s="142"/>
      <c r="FV626" s="143" t="s">
        <v>8</v>
      </c>
      <c r="FW626" s="144"/>
      <c r="FX626" s="141">
        <v>0.26</v>
      </c>
      <c r="FY626" s="142"/>
      <c r="FZ626" s="143" t="s">
        <v>134</v>
      </c>
      <c r="GA626" s="144"/>
      <c r="GB626" s="141">
        <v>0.26</v>
      </c>
      <c r="GC626" s="142"/>
      <c r="GD626" s="143" t="s">
        <v>134</v>
      </c>
      <c r="GE626" s="144"/>
      <c r="GF626" s="141">
        <v>0.26</v>
      </c>
      <c r="GG626" s="142"/>
      <c r="GH626" s="143" t="s">
        <v>134</v>
      </c>
      <c r="GI626" s="144"/>
      <c r="GJ626" s="141">
        <v>0.26</v>
      </c>
      <c r="GK626" s="142"/>
      <c r="GL626" s="143" t="s">
        <v>134</v>
      </c>
      <c r="GM626" s="144"/>
      <c r="GN626" s="141">
        <v>0.26</v>
      </c>
      <c r="GO626" s="142"/>
      <c r="GP626" s="143" t="s">
        <v>134</v>
      </c>
      <c r="GQ626" s="144"/>
      <c r="GR626" s="141">
        <v>0.26</v>
      </c>
      <c r="GS626" s="142"/>
      <c r="GT626" s="143" t="s">
        <v>134</v>
      </c>
      <c r="GU626" s="144"/>
      <c r="GV626" s="141" t="s">
        <v>8</v>
      </c>
      <c r="GW626" s="142"/>
      <c r="GX626" s="143" t="s">
        <v>8</v>
      </c>
      <c r="GY626" s="144"/>
      <c r="GZ626" s="141">
        <v>0.26</v>
      </c>
      <c r="HA626" s="142"/>
      <c r="HB626" s="143" t="s">
        <v>134</v>
      </c>
      <c r="HC626" s="144"/>
      <c r="HD626" s="141">
        <v>0.26</v>
      </c>
      <c r="HE626" s="142"/>
      <c r="HF626" s="143" t="s">
        <v>134</v>
      </c>
      <c r="HG626" s="144"/>
      <c r="HH626" s="141">
        <v>0.26</v>
      </c>
      <c r="HI626" s="142"/>
      <c r="HJ626" s="143" t="s">
        <v>134</v>
      </c>
      <c r="HK626" s="144"/>
      <c r="HL626" s="141">
        <v>0.26</v>
      </c>
      <c r="HM626" s="142"/>
      <c r="HN626" s="143" t="s">
        <v>134</v>
      </c>
      <c r="HO626" s="144"/>
      <c r="HP626" s="141">
        <v>0.26</v>
      </c>
      <c r="HQ626" s="142"/>
      <c r="HR626" s="143" t="s">
        <v>134</v>
      </c>
      <c r="HS626" s="144"/>
      <c r="HT626" s="141">
        <v>0.26</v>
      </c>
      <c r="HU626" s="142"/>
      <c r="HV626" s="143" t="s">
        <v>134</v>
      </c>
      <c r="HW626" s="144"/>
      <c r="HX626" s="141">
        <v>0.26</v>
      </c>
      <c r="HY626" s="142"/>
      <c r="HZ626" s="143" t="s">
        <v>134</v>
      </c>
      <c r="IA626" s="144"/>
      <c r="IB626" s="141">
        <v>0.26</v>
      </c>
      <c r="IC626" s="142"/>
      <c r="ID626" s="143" t="s">
        <v>134</v>
      </c>
      <c r="IE626" s="144"/>
      <c r="IF626" s="141">
        <v>0.26</v>
      </c>
      <c r="IG626" s="142"/>
      <c r="IH626" s="143" t="s">
        <v>134</v>
      </c>
      <c r="II626" s="144"/>
      <c r="IJ626" s="141">
        <v>0.26</v>
      </c>
      <c r="IK626" s="142"/>
      <c r="IL626" s="143" t="s">
        <v>134</v>
      </c>
      <c r="IM626" s="144"/>
      <c r="IN626" s="141">
        <v>0.26</v>
      </c>
      <c r="IO626" s="142"/>
      <c r="IP626" s="143" t="s">
        <v>134</v>
      </c>
      <c r="IQ626" s="144"/>
    </row>
    <row r="627" spans="2:251" ht="25" customHeight="1" x14ac:dyDescent="0.4">
      <c r="B627" s="204"/>
      <c r="C627" s="205"/>
      <c r="D627" s="137"/>
      <c r="E627" s="138"/>
      <c r="F627" s="145"/>
      <c r="G627" s="146"/>
      <c r="H627" s="137"/>
      <c r="I627" s="138"/>
      <c r="J627" s="145"/>
      <c r="K627" s="146"/>
      <c r="L627" s="137"/>
      <c r="M627" s="138"/>
      <c r="N627" s="145"/>
      <c r="O627" s="146"/>
      <c r="P627" s="137"/>
      <c r="Q627" s="138"/>
      <c r="R627" s="145"/>
      <c r="S627" s="146"/>
      <c r="T627" s="137"/>
      <c r="U627" s="138"/>
      <c r="V627" s="145"/>
      <c r="W627" s="146"/>
      <c r="X627" s="137"/>
      <c r="Y627" s="138"/>
      <c r="Z627" s="145"/>
      <c r="AA627" s="146"/>
      <c r="AB627" s="137"/>
      <c r="AC627" s="138"/>
      <c r="AD627" s="145"/>
      <c r="AE627" s="146"/>
      <c r="AF627" s="137"/>
      <c r="AG627" s="138"/>
      <c r="AH627" s="145"/>
      <c r="AI627" s="146"/>
      <c r="AJ627" s="137"/>
      <c r="AK627" s="138"/>
      <c r="AL627" s="145"/>
      <c r="AM627" s="146"/>
      <c r="AN627" s="137"/>
      <c r="AO627" s="138"/>
      <c r="AP627" s="145"/>
      <c r="AQ627" s="146"/>
      <c r="AR627" s="137"/>
      <c r="AS627" s="138"/>
      <c r="AT627" s="145"/>
      <c r="AU627" s="146"/>
      <c r="AV627" s="137"/>
      <c r="AW627" s="138"/>
      <c r="AX627" s="145"/>
      <c r="AY627" s="146"/>
      <c r="AZ627" s="137"/>
      <c r="BA627" s="138"/>
      <c r="BB627" s="145"/>
      <c r="BC627" s="146"/>
      <c r="BD627" s="137"/>
      <c r="BE627" s="138"/>
      <c r="BF627" s="145"/>
      <c r="BG627" s="146"/>
      <c r="BH627" s="137"/>
      <c r="BI627" s="138"/>
      <c r="BJ627" s="145"/>
      <c r="BK627" s="146"/>
      <c r="BL627" s="137"/>
      <c r="BM627" s="138"/>
      <c r="BN627" s="145"/>
      <c r="BO627" s="146"/>
      <c r="BP627" s="137"/>
      <c r="BQ627" s="138"/>
      <c r="BR627" s="145"/>
      <c r="BS627" s="146"/>
      <c r="BT627" s="137"/>
      <c r="BU627" s="138"/>
      <c r="BV627" s="145"/>
      <c r="BW627" s="146"/>
      <c r="BX627" s="137"/>
      <c r="BY627" s="138"/>
      <c r="BZ627" s="145"/>
      <c r="CA627" s="146"/>
      <c r="CB627" s="137"/>
      <c r="CC627" s="138"/>
      <c r="CD627" s="145"/>
      <c r="CE627" s="146"/>
      <c r="CF627" s="137"/>
      <c r="CG627" s="138"/>
      <c r="CH627" s="145"/>
      <c r="CI627" s="146"/>
      <c r="CJ627" s="137"/>
      <c r="CK627" s="138"/>
      <c r="CL627" s="145"/>
      <c r="CM627" s="146"/>
      <c r="CN627" s="137"/>
      <c r="CO627" s="138"/>
      <c r="CP627" s="145"/>
      <c r="CQ627" s="146"/>
      <c r="CR627" s="137"/>
      <c r="CS627" s="138"/>
      <c r="CT627" s="145"/>
      <c r="CU627" s="146"/>
      <c r="CV627" s="137"/>
      <c r="CW627" s="138"/>
      <c r="CX627" s="145"/>
      <c r="CY627" s="146"/>
      <c r="CZ627" s="137"/>
      <c r="DA627" s="138"/>
      <c r="DB627" s="145"/>
      <c r="DC627" s="146"/>
      <c r="DD627" s="137"/>
      <c r="DE627" s="138"/>
      <c r="DF627" s="145"/>
      <c r="DG627" s="146"/>
      <c r="DH627" s="137"/>
      <c r="DI627" s="138"/>
      <c r="DJ627" s="145"/>
      <c r="DK627" s="146"/>
      <c r="DL627" s="137"/>
      <c r="DM627" s="138"/>
      <c r="DN627" s="145"/>
      <c r="DO627" s="146"/>
      <c r="DP627" s="137"/>
      <c r="DQ627" s="138"/>
      <c r="DR627" s="145"/>
      <c r="DS627" s="146"/>
      <c r="DT627" s="137"/>
      <c r="DU627" s="138"/>
      <c r="DV627" s="145"/>
      <c r="DW627" s="146"/>
      <c r="DX627" s="137"/>
      <c r="DY627" s="138"/>
      <c r="DZ627" s="145"/>
      <c r="EA627" s="146"/>
      <c r="EB627" s="137"/>
      <c r="EC627" s="138"/>
      <c r="ED627" s="145"/>
      <c r="EE627" s="146"/>
      <c r="EF627" s="137"/>
      <c r="EG627" s="138"/>
      <c r="EH627" s="145"/>
      <c r="EI627" s="146"/>
      <c r="EJ627" s="137"/>
      <c r="EK627" s="138"/>
      <c r="EL627" s="145"/>
      <c r="EM627" s="146"/>
      <c r="EN627" s="137"/>
      <c r="EO627" s="138"/>
      <c r="EP627" s="145"/>
      <c r="EQ627" s="146"/>
      <c r="ER627" s="137"/>
      <c r="ES627" s="138"/>
      <c r="ET627" s="145"/>
      <c r="EU627" s="146"/>
      <c r="EV627" s="137"/>
      <c r="EW627" s="138"/>
      <c r="EX627" s="145"/>
      <c r="EY627" s="146"/>
      <c r="EZ627" s="137"/>
      <c r="FA627" s="138"/>
      <c r="FB627" s="145"/>
      <c r="FC627" s="146"/>
      <c r="FD627" s="137"/>
      <c r="FE627" s="138"/>
      <c r="FF627" s="145"/>
      <c r="FG627" s="146"/>
      <c r="FH627" s="137"/>
      <c r="FI627" s="138"/>
      <c r="FJ627" s="145"/>
      <c r="FK627" s="146"/>
      <c r="FL627" s="137"/>
      <c r="FM627" s="138"/>
      <c r="FN627" s="145"/>
      <c r="FO627" s="146"/>
      <c r="FP627" s="137"/>
      <c r="FQ627" s="138"/>
      <c r="FR627" s="145"/>
      <c r="FS627" s="146"/>
      <c r="FT627" s="137"/>
      <c r="FU627" s="138"/>
      <c r="FV627" s="145"/>
      <c r="FW627" s="146"/>
      <c r="FX627" s="137"/>
      <c r="FY627" s="138"/>
      <c r="FZ627" s="145"/>
      <c r="GA627" s="146"/>
      <c r="GB627" s="137"/>
      <c r="GC627" s="138"/>
      <c r="GD627" s="145"/>
      <c r="GE627" s="146"/>
      <c r="GF627" s="137"/>
      <c r="GG627" s="138"/>
      <c r="GH627" s="145"/>
      <c r="GI627" s="146"/>
      <c r="GJ627" s="137"/>
      <c r="GK627" s="138"/>
      <c r="GL627" s="145"/>
      <c r="GM627" s="146"/>
      <c r="GN627" s="137"/>
      <c r="GO627" s="138"/>
      <c r="GP627" s="145"/>
      <c r="GQ627" s="146"/>
      <c r="GR627" s="137"/>
      <c r="GS627" s="138"/>
      <c r="GT627" s="145"/>
      <c r="GU627" s="146"/>
      <c r="GV627" s="137"/>
      <c r="GW627" s="138"/>
      <c r="GX627" s="145"/>
      <c r="GY627" s="146"/>
      <c r="GZ627" s="137"/>
      <c r="HA627" s="138"/>
      <c r="HB627" s="145"/>
      <c r="HC627" s="146"/>
      <c r="HD627" s="137"/>
      <c r="HE627" s="138"/>
      <c r="HF627" s="145"/>
      <c r="HG627" s="146"/>
      <c r="HH627" s="137"/>
      <c r="HI627" s="138"/>
      <c r="HJ627" s="145"/>
      <c r="HK627" s="146"/>
      <c r="HL627" s="137"/>
      <c r="HM627" s="138"/>
      <c r="HN627" s="145"/>
      <c r="HO627" s="146"/>
      <c r="HP627" s="137"/>
      <c r="HQ627" s="138"/>
      <c r="HR627" s="145"/>
      <c r="HS627" s="146"/>
      <c r="HT627" s="137"/>
      <c r="HU627" s="138"/>
      <c r="HV627" s="145"/>
      <c r="HW627" s="146"/>
      <c r="HX627" s="137"/>
      <c r="HY627" s="138"/>
      <c r="HZ627" s="145"/>
      <c r="IA627" s="146"/>
      <c r="IB627" s="137"/>
      <c r="IC627" s="138"/>
      <c r="ID627" s="145"/>
      <c r="IE627" s="146"/>
      <c r="IF627" s="137"/>
      <c r="IG627" s="138"/>
      <c r="IH627" s="145"/>
      <c r="II627" s="146"/>
      <c r="IJ627" s="137"/>
      <c r="IK627" s="138"/>
      <c r="IL627" s="145"/>
      <c r="IM627" s="146"/>
      <c r="IN627" s="137"/>
      <c r="IO627" s="138"/>
      <c r="IP627" s="145"/>
      <c r="IQ627" s="146"/>
    </row>
    <row r="628" spans="2:251" ht="23.5" customHeight="1" x14ac:dyDescent="0.4">
      <c r="B628" s="202" t="s">
        <v>82</v>
      </c>
      <c r="C628" s="203"/>
      <c r="D628" s="141" t="s">
        <v>8</v>
      </c>
      <c r="E628" s="142"/>
      <c r="F628" s="143" t="s">
        <v>8</v>
      </c>
      <c r="G628" s="144"/>
      <c r="H628" s="141" t="s">
        <v>8</v>
      </c>
      <c r="I628" s="142"/>
      <c r="J628" s="143" t="s">
        <v>8</v>
      </c>
      <c r="K628" s="144"/>
      <c r="L628" s="141" t="s">
        <v>8</v>
      </c>
      <c r="M628" s="142"/>
      <c r="N628" s="143" t="s">
        <v>8</v>
      </c>
      <c r="O628" s="144"/>
      <c r="P628" s="141" t="s">
        <v>8</v>
      </c>
      <c r="Q628" s="142"/>
      <c r="R628" s="143" t="s">
        <v>8</v>
      </c>
      <c r="S628" s="144"/>
      <c r="T628" s="141" t="s">
        <v>8</v>
      </c>
      <c r="U628" s="142"/>
      <c r="V628" s="143" t="s">
        <v>8</v>
      </c>
      <c r="W628" s="144"/>
      <c r="X628" s="141" t="s">
        <v>8</v>
      </c>
      <c r="Y628" s="142"/>
      <c r="Z628" s="143" t="s">
        <v>8</v>
      </c>
      <c r="AA628" s="144"/>
      <c r="AB628" s="141" t="s">
        <v>8</v>
      </c>
      <c r="AC628" s="142"/>
      <c r="AD628" s="143" t="s">
        <v>8</v>
      </c>
      <c r="AE628" s="144"/>
      <c r="AF628" s="141" t="s">
        <v>8</v>
      </c>
      <c r="AG628" s="142"/>
      <c r="AH628" s="143" t="s">
        <v>8</v>
      </c>
      <c r="AI628" s="144"/>
      <c r="AJ628" s="141" t="s">
        <v>8</v>
      </c>
      <c r="AK628" s="142"/>
      <c r="AL628" s="143" t="s">
        <v>8</v>
      </c>
      <c r="AM628" s="144"/>
      <c r="AN628" s="141" t="s">
        <v>8</v>
      </c>
      <c r="AO628" s="142"/>
      <c r="AP628" s="143" t="s">
        <v>8</v>
      </c>
      <c r="AQ628" s="144"/>
      <c r="AR628" s="141" t="s">
        <v>8</v>
      </c>
      <c r="AS628" s="142"/>
      <c r="AT628" s="143" t="s">
        <v>8</v>
      </c>
      <c r="AU628" s="144"/>
      <c r="AV628" s="141" t="s">
        <v>8</v>
      </c>
      <c r="AW628" s="142"/>
      <c r="AX628" s="143" t="s">
        <v>8</v>
      </c>
      <c r="AY628" s="144"/>
      <c r="AZ628" s="141" t="s">
        <v>8</v>
      </c>
      <c r="BA628" s="142"/>
      <c r="BB628" s="143" t="s">
        <v>8</v>
      </c>
      <c r="BC628" s="144"/>
      <c r="BD628" s="141" t="s">
        <v>8</v>
      </c>
      <c r="BE628" s="142"/>
      <c r="BF628" s="143" t="s">
        <v>8</v>
      </c>
      <c r="BG628" s="144"/>
      <c r="BH628" s="141" t="s">
        <v>8</v>
      </c>
      <c r="BI628" s="142"/>
      <c r="BJ628" s="143" t="s">
        <v>8</v>
      </c>
      <c r="BK628" s="144"/>
      <c r="BL628" s="141" t="s">
        <v>8</v>
      </c>
      <c r="BM628" s="142"/>
      <c r="BN628" s="143" t="s">
        <v>8</v>
      </c>
      <c r="BO628" s="144"/>
      <c r="BP628" s="141" t="s">
        <v>8</v>
      </c>
      <c r="BQ628" s="142"/>
      <c r="BR628" s="143" t="s">
        <v>8</v>
      </c>
      <c r="BS628" s="144"/>
      <c r="BT628" s="141" t="s">
        <v>8</v>
      </c>
      <c r="BU628" s="142"/>
      <c r="BV628" s="143" t="s">
        <v>8</v>
      </c>
      <c r="BW628" s="144"/>
      <c r="BX628" s="141" t="s">
        <v>8</v>
      </c>
      <c r="BY628" s="142"/>
      <c r="BZ628" s="143" t="s">
        <v>8</v>
      </c>
      <c r="CA628" s="144"/>
      <c r="CB628" s="141" t="s">
        <v>8</v>
      </c>
      <c r="CC628" s="142"/>
      <c r="CD628" s="143" t="s">
        <v>8</v>
      </c>
      <c r="CE628" s="144"/>
      <c r="CF628" s="141" t="s">
        <v>8</v>
      </c>
      <c r="CG628" s="142"/>
      <c r="CH628" s="143" t="s">
        <v>8</v>
      </c>
      <c r="CI628" s="144"/>
      <c r="CJ628" s="141" t="s">
        <v>8</v>
      </c>
      <c r="CK628" s="142"/>
      <c r="CL628" s="143" t="s">
        <v>8</v>
      </c>
      <c r="CM628" s="144"/>
      <c r="CN628" s="141" t="s">
        <v>8</v>
      </c>
      <c r="CO628" s="142"/>
      <c r="CP628" s="143" t="s">
        <v>8</v>
      </c>
      <c r="CQ628" s="144"/>
      <c r="CR628" s="141" t="s">
        <v>8</v>
      </c>
      <c r="CS628" s="142"/>
      <c r="CT628" s="143" t="s">
        <v>8</v>
      </c>
      <c r="CU628" s="144"/>
      <c r="CV628" s="141" t="s">
        <v>8</v>
      </c>
      <c r="CW628" s="142"/>
      <c r="CX628" s="143" t="s">
        <v>8</v>
      </c>
      <c r="CY628" s="144"/>
      <c r="CZ628" s="141" t="s">
        <v>8</v>
      </c>
      <c r="DA628" s="142"/>
      <c r="DB628" s="143" t="s">
        <v>8</v>
      </c>
      <c r="DC628" s="144"/>
      <c r="DD628" s="141" t="s">
        <v>8</v>
      </c>
      <c r="DE628" s="142"/>
      <c r="DF628" s="143" t="s">
        <v>8</v>
      </c>
      <c r="DG628" s="144"/>
      <c r="DH628" s="141" t="s">
        <v>8</v>
      </c>
      <c r="DI628" s="142"/>
      <c r="DJ628" s="143" t="s">
        <v>8</v>
      </c>
      <c r="DK628" s="144"/>
      <c r="DL628" s="141" t="s">
        <v>8</v>
      </c>
      <c r="DM628" s="142"/>
      <c r="DN628" s="143" t="s">
        <v>8</v>
      </c>
      <c r="DO628" s="144"/>
      <c r="DP628" s="141" t="s">
        <v>8</v>
      </c>
      <c r="DQ628" s="142"/>
      <c r="DR628" s="143" t="s">
        <v>8</v>
      </c>
      <c r="DS628" s="144"/>
      <c r="DT628" s="141" t="s">
        <v>8</v>
      </c>
      <c r="DU628" s="142"/>
      <c r="DV628" s="143" t="s">
        <v>8</v>
      </c>
      <c r="DW628" s="144"/>
      <c r="DX628" s="141" t="s">
        <v>8</v>
      </c>
      <c r="DY628" s="142"/>
      <c r="DZ628" s="143" t="s">
        <v>8</v>
      </c>
      <c r="EA628" s="144"/>
      <c r="EB628" s="141" t="s">
        <v>8</v>
      </c>
      <c r="EC628" s="142"/>
      <c r="ED628" s="143" t="s">
        <v>8</v>
      </c>
      <c r="EE628" s="144"/>
      <c r="EF628" s="141" t="s">
        <v>8</v>
      </c>
      <c r="EG628" s="142"/>
      <c r="EH628" s="143" t="s">
        <v>8</v>
      </c>
      <c r="EI628" s="144"/>
      <c r="EJ628" s="141" t="s">
        <v>8</v>
      </c>
      <c r="EK628" s="142"/>
      <c r="EL628" s="143" t="s">
        <v>8</v>
      </c>
      <c r="EM628" s="144"/>
      <c r="EN628" s="141" t="s">
        <v>8</v>
      </c>
      <c r="EO628" s="142"/>
      <c r="EP628" s="143" t="s">
        <v>8</v>
      </c>
      <c r="EQ628" s="144"/>
      <c r="ER628" s="141" t="s">
        <v>8</v>
      </c>
      <c r="ES628" s="142"/>
      <c r="ET628" s="143" t="s">
        <v>8</v>
      </c>
      <c r="EU628" s="144"/>
      <c r="EV628" s="141" t="s">
        <v>8</v>
      </c>
      <c r="EW628" s="142"/>
      <c r="EX628" s="143" t="s">
        <v>8</v>
      </c>
      <c r="EY628" s="144"/>
      <c r="EZ628" s="141" t="s">
        <v>8</v>
      </c>
      <c r="FA628" s="142"/>
      <c r="FB628" s="143" t="s">
        <v>8</v>
      </c>
      <c r="FC628" s="144"/>
      <c r="FD628" s="141" t="s">
        <v>8</v>
      </c>
      <c r="FE628" s="142"/>
      <c r="FF628" s="143" t="s">
        <v>8</v>
      </c>
      <c r="FG628" s="144"/>
      <c r="FH628" s="141" t="s">
        <v>8</v>
      </c>
      <c r="FI628" s="142"/>
      <c r="FJ628" s="143" t="s">
        <v>8</v>
      </c>
      <c r="FK628" s="144"/>
      <c r="FL628" s="141" t="s">
        <v>8</v>
      </c>
      <c r="FM628" s="142"/>
      <c r="FN628" s="143" t="s">
        <v>8</v>
      </c>
      <c r="FO628" s="144"/>
      <c r="FP628" s="141" t="s">
        <v>8</v>
      </c>
      <c r="FQ628" s="142"/>
      <c r="FR628" s="143" t="s">
        <v>8</v>
      </c>
      <c r="FS628" s="144"/>
      <c r="FT628" s="141" t="s">
        <v>8</v>
      </c>
      <c r="FU628" s="142"/>
      <c r="FV628" s="143" t="s">
        <v>8</v>
      </c>
      <c r="FW628" s="144"/>
      <c r="FX628" s="141">
        <v>0.31</v>
      </c>
      <c r="FY628" s="142"/>
      <c r="FZ628" s="143" t="s">
        <v>134</v>
      </c>
      <c r="GA628" s="144"/>
      <c r="GB628" s="141">
        <v>0.31</v>
      </c>
      <c r="GC628" s="142"/>
      <c r="GD628" s="143" t="s">
        <v>134</v>
      </c>
      <c r="GE628" s="144"/>
      <c r="GF628" s="141">
        <v>0.31</v>
      </c>
      <c r="GG628" s="142"/>
      <c r="GH628" s="143" t="s">
        <v>134</v>
      </c>
      <c r="GI628" s="144"/>
      <c r="GJ628" s="141">
        <v>0.31</v>
      </c>
      <c r="GK628" s="142"/>
      <c r="GL628" s="143" t="s">
        <v>134</v>
      </c>
      <c r="GM628" s="144"/>
      <c r="GN628" s="141">
        <v>0.31</v>
      </c>
      <c r="GO628" s="142"/>
      <c r="GP628" s="143" t="s">
        <v>134</v>
      </c>
      <c r="GQ628" s="144"/>
      <c r="GR628" s="141">
        <v>0.31</v>
      </c>
      <c r="GS628" s="142"/>
      <c r="GT628" s="143" t="s">
        <v>134</v>
      </c>
      <c r="GU628" s="144"/>
      <c r="GV628" s="141" t="s">
        <v>8</v>
      </c>
      <c r="GW628" s="142"/>
      <c r="GX628" s="143" t="s">
        <v>8</v>
      </c>
      <c r="GY628" s="144"/>
      <c r="GZ628" s="141">
        <v>0.31</v>
      </c>
      <c r="HA628" s="142"/>
      <c r="HB628" s="143" t="s">
        <v>134</v>
      </c>
      <c r="HC628" s="144"/>
      <c r="HD628" s="141">
        <v>0.31</v>
      </c>
      <c r="HE628" s="142"/>
      <c r="HF628" s="143" t="s">
        <v>134</v>
      </c>
      <c r="HG628" s="144"/>
      <c r="HH628" s="141">
        <v>0.31</v>
      </c>
      <c r="HI628" s="142"/>
      <c r="HJ628" s="143" t="s">
        <v>134</v>
      </c>
      <c r="HK628" s="144"/>
      <c r="HL628" s="141">
        <v>0.31</v>
      </c>
      <c r="HM628" s="142"/>
      <c r="HN628" s="143" t="s">
        <v>134</v>
      </c>
      <c r="HO628" s="144"/>
      <c r="HP628" s="141">
        <v>0.31</v>
      </c>
      <c r="HQ628" s="142"/>
      <c r="HR628" s="143" t="s">
        <v>134</v>
      </c>
      <c r="HS628" s="144"/>
      <c r="HT628" s="141">
        <v>0.31</v>
      </c>
      <c r="HU628" s="142"/>
      <c r="HV628" s="143" t="s">
        <v>134</v>
      </c>
      <c r="HW628" s="144"/>
      <c r="HX628" s="141">
        <v>0.31</v>
      </c>
      <c r="HY628" s="142"/>
      <c r="HZ628" s="143" t="s">
        <v>134</v>
      </c>
      <c r="IA628" s="144"/>
      <c r="IB628" s="141">
        <v>0.31</v>
      </c>
      <c r="IC628" s="142"/>
      <c r="ID628" s="143" t="s">
        <v>134</v>
      </c>
      <c r="IE628" s="144"/>
      <c r="IF628" s="141">
        <v>0.31</v>
      </c>
      <c r="IG628" s="142"/>
      <c r="IH628" s="143" t="s">
        <v>134</v>
      </c>
      <c r="II628" s="144"/>
      <c r="IJ628" s="141">
        <v>0.31</v>
      </c>
      <c r="IK628" s="142"/>
      <c r="IL628" s="143" t="s">
        <v>134</v>
      </c>
      <c r="IM628" s="144"/>
      <c r="IN628" s="141">
        <v>0.31</v>
      </c>
      <c r="IO628" s="142"/>
      <c r="IP628" s="143" t="s">
        <v>134</v>
      </c>
      <c r="IQ628" s="144"/>
    </row>
    <row r="629" spans="2:251" ht="23.5" customHeight="1" x14ac:dyDescent="0.4">
      <c r="B629" s="204"/>
      <c r="C629" s="205"/>
      <c r="D629" s="137"/>
      <c r="E629" s="138"/>
      <c r="F629" s="145"/>
      <c r="G629" s="146"/>
      <c r="H629" s="137"/>
      <c r="I629" s="138"/>
      <c r="J629" s="145"/>
      <c r="K629" s="146"/>
      <c r="L629" s="137"/>
      <c r="M629" s="138"/>
      <c r="N629" s="145"/>
      <c r="O629" s="146"/>
      <c r="P629" s="137"/>
      <c r="Q629" s="138"/>
      <c r="R629" s="145"/>
      <c r="S629" s="146"/>
      <c r="T629" s="137"/>
      <c r="U629" s="138"/>
      <c r="V629" s="145"/>
      <c r="W629" s="146"/>
      <c r="X629" s="137"/>
      <c r="Y629" s="138"/>
      <c r="Z629" s="145"/>
      <c r="AA629" s="146"/>
      <c r="AB629" s="137"/>
      <c r="AC629" s="138"/>
      <c r="AD629" s="145"/>
      <c r="AE629" s="146"/>
      <c r="AF629" s="137"/>
      <c r="AG629" s="138"/>
      <c r="AH629" s="145"/>
      <c r="AI629" s="146"/>
      <c r="AJ629" s="137"/>
      <c r="AK629" s="138"/>
      <c r="AL629" s="145"/>
      <c r="AM629" s="146"/>
      <c r="AN629" s="137"/>
      <c r="AO629" s="138"/>
      <c r="AP629" s="145"/>
      <c r="AQ629" s="146"/>
      <c r="AR629" s="137"/>
      <c r="AS629" s="138"/>
      <c r="AT629" s="145"/>
      <c r="AU629" s="146"/>
      <c r="AV629" s="137"/>
      <c r="AW629" s="138"/>
      <c r="AX629" s="145"/>
      <c r="AY629" s="146"/>
      <c r="AZ629" s="137"/>
      <c r="BA629" s="138"/>
      <c r="BB629" s="145"/>
      <c r="BC629" s="146"/>
      <c r="BD629" s="137"/>
      <c r="BE629" s="138"/>
      <c r="BF629" s="145"/>
      <c r="BG629" s="146"/>
      <c r="BH629" s="137"/>
      <c r="BI629" s="138"/>
      <c r="BJ629" s="145"/>
      <c r="BK629" s="146"/>
      <c r="BL629" s="137"/>
      <c r="BM629" s="138"/>
      <c r="BN629" s="145"/>
      <c r="BO629" s="146"/>
      <c r="BP629" s="137"/>
      <c r="BQ629" s="138"/>
      <c r="BR629" s="145"/>
      <c r="BS629" s="146"/>
      <c r="BT629" s="137"/>
      <c r="BU629" s="138"/>
      <c r="BV629" s="145"/>
      <c r="BW629" s="146"/>
      <c r="BX629" s="137"/>
      <c r="BY629" s="138"/>
      <c r="BZ629" s="145"/>
      <c r="CA629" s="146"/>
      <c r="CB629" s="137"/>
      <c r="CC629" s="138"/>
      <c r="CD629" s="145"/>
      <c r="CE629" s="146"/>
      <c r="CF629" s="137"/>
      <c r="CG629" s="138"/>
      <c r="CH629" s="145"/>
      <c r="CI629" s="146"/>
      <c r="CJ629" s="137"/>
      <c r="CK629" s="138"/>
      <c r="CL629" s="145"/>
      <c r="CM629" s="146"/>
      <c r="CN629" s="137"/>
      <c r="CO629" s="138"/>
      <c r="CP629" s="145"/>
      <c r="CQ629" s="146"/>
      <c r="CR629" s="137"/>
      <c r="CS629" s="138"/>
      <c r="CT629" s="145"/>
      <c r="CU629" s="146"/>
      <c r="CV629" s="137"/>
      <c r="CW629" s="138"/>
      <c r="CX629" s="145"/>
      <c r="CY629" s="146"/>
      <c r="CZ629" s="137"/>
      <c r="DA629" s="138"/>
      <c r="DB629" s="145"/>
      <c r="DC629" s="146"/>
      <c r="DD629" s="137"/>
      <c r="DE629" s="138"/>
      <c r="DF629" s="145"/>
      <c r="DG629" s="146"/>
      <c r="DH629" s="137"/>
      <c r="DI629" s="138"/>
      <c r="DJ629" s="145"/>
      <c r="DK629" s="146"/>
      <c r="DL629" s="137"/>
      <c r="DM629" s="138"/>
      <c r="DN629" s="145"/>
      <c r="DO629" s="146"/>
      <c r="DP629" s="137"/>
      <c r="DQ629" s="138"/>
      <c r="DR629" s="145"/>
      <c r="DS629" s="146"/>
      <c r="DT629" s="137"/>
      <c r="DU629" s="138"/>
      <c r="DV629" s="145"/>
      <c r="DW629" s="146"/>
      <c r="DX629" s="137"/>
      <c r="DY629" s="138"/>
      <c r="DZ629" s="145"/>
      <c r="EA629" s="146"/>
      <c r="EB629" s="137"/>
      <c r="EC629" s="138"/>
      <c r="ED629" s="145"/>
      <c r="EE629" s="146"/>
      <c r="EF629" s="137"/>
      <c r="EG629" s="138"/>
      <c r="EH629" s="145"/>
      <c r="EI629" s="146"/>
      <c r="EJ629" s="137"/>
      <c r="EK629" s="138"/>
      <c r="EL629" s="145"/>
      <c r="EM629" s="146"/>
      <c r="EN629" s="137"/>
      <c r="EO629" s="138"/>
      <c r="EP629" s="145"/>
      <c r="EQ629" s="146"/>
      <c r="ER629" s="137"/>
      <c r="ES629" s="138"/>
      <c r="ET629" s="145"/>
      <c r="EU629" s="146"/>
      <c r="EV629" s="137"/>
      <c r="EW629" s="138"/>
      <c r="EX629" s="145"/>
      <c r="EY629" s="146"/>
      <c r="EZ629" s="137"/>
      <c r="FA629" s="138"/>
      <c r="FB629" s="145"/>
      <c r="FC629" s="146"/>
      <c r="FD629" s="137"/>
      <c r="FE629" s="138"/>
      <c r="FF629" s="145"/>
      <c r="FG629" s="146"/>
      <c r="FH629" s="137"/>
      <c r="FI629" s="138"/>
      <c r="FJ629" s="145"/>
      <c r="FK629" s="146"/>
      <c r="FL629" s="137"/>
      <c r="FM629" s="138"/>
      <c r="FN629" s="145"/>
      <c r="FO629" s="146"/>
      <c r="FP629" s="137"/>
      <c r="FQ629" s="138"/>
      <c r="FR629" s="145"/>
      <c r="FS629" s="146"/>
      <c r="FT629" s="137"/>
      <c r="FU629" s="138"/>
      <c r="FV629" s="145"/>
      <c r="FW629" s="146"/>
      <c r="FX629" s="137"/>
      <c r="FY629" s="138"/>
      <c r="FZ629" s="145"/>
      <c r="GA629" s="146"/>
      <c r="GB629" s="137"/>
      <c r="GC629" s="138"/>
      <c r="GD629" s="145"/>
      <c r="GE629" s="146"/>
      <c r="GF629" s="137"/>
      <c r="GG629" s="138"/>
      <c r="GH629" s="145"/>
      <c r="GI629" s="146"/>
      <c r="GJ629" s="137"/>
      <c r="GK629" s="138"/>
      <c r="GL629" s="145"/>
      <c r="GM629" s="146"/>
      <c r="GN629" s="137"/>
      <c r="GO629" s="138"/>
      <c r="GP629" s="145"/>
      <c r="GQ629" s="146"/>
      <c r="GR629" s="137"/>
      <c r="GS629" s="138"/>
      <c r="GT629" s="145"/>
      <c r="GU629" s="146"/>
      <c r="GV629" s="137"/>
      <c r="GW629" s="138"/>
      <c r="GX629" s="145"/>
      <c r="GY629" s="146"/>
      <c r="GZ629" s="137"/>
      <c r="HA629" s="138"/>
      <c r="HB629" s="145"/>
      <c r="HC629" s="146"/>
      <c r="HD629" s="137"/>
      <c r="HE629" s="138"/>
      <c r="HF629" s="145"/>
      <c r="HG629" s="146"/>
      <c r="HH629" s="137"/>
      <c r="HI629" s="138"/>
      <c r="HJ629" s="145"/>
      <c r="HK629" s="146"/>
      <c r="HL629" s="137"/>
      <c r="HM629" s="138"/>
      <c r="HN629" s="145"/>
      <c r="HO629" s="146"/>
      <c r="HP629" s="137"/>
      <c r="HQ629" s="138"/>
      <c r="HR629" s="145"/>
      <c r="HS629" s="146"/>
      <c r="HT629" s="137"/>
      <c r="HU629" s="138"/>
      <c r="HV629" s="145"/>
      <c r="HW629" s="146"/>
      <c r="HX629" s="137"/>
      <c r="HY629" s="138"/>
      <c r="HZ629" s="145"/>
      <c r="IA629" s="146"/>
      <c r="IB629" s="137"/>
      <c r="IC629" s="138"/>
      <c r="ID629" s="145"/>
      <c r="IE629" s="146"/>
      <c r="IF629" s="137"/>
      <c r="IG629" s="138"/>
      <c r="IH629" s="145"/>
      <c r="II629" s="146"/>
      <c r="IJ629" s="137"/>
      <c r="IK629" s="138"/>
      <c r="IL629" s="145"/>
      <c r="IM629" s="146"/>
      <c r="IN629" s="137"/>
      <c r="IO629" s="138"/>
      <c r="IP629" s="145"/>
      <c r="IQ629" s="146"/>
    </row>
    <row r="630" spans="2:251" ht="23.5" customHeight="1" x14ac:dyDescent="0.4">
      <c r="B630" s="202" t="s">
        <v>108</v>
      </c>
      <c r="C630" s="203"/>
      <c r="D630" s="141" t="s">
        <v>8</v>
      </c>
      <c r="E630" s="142"/>
      <c r="F630" s="143" t="s">
        <v>8</v>
      </c>
      <c r="G630" s="144"/>
      <c r="H630" s="141" t="s">
        <v>8</v>
      </c>
      <c r="I630" s="142"/>
      <c r="J630" s="143" t="s">
        <v>8</v>
      </c>
      <c r="K630" s="144"/>
      <c r="L630" s="141" t="s">
        <v>8</v>
      </c>
      <c r="M630" s="142"/>
      <c r="N630" s="143" t="s">
        <v>8</v>
      </c>
      <c r="O630" s="144"/>
      <c r="P630" s="141" t="s">
        <v>8</v>
      </c>
      <c r="Q630" s="142"/>
      <c r="R630" s="143" t="s">
        <v>8</v>
      </c>
      <c r="S630" s="144"/>
      <c r="T630" s="141" t="s">
        <v>8</v>
      </c>
      <c r="U630" s="142"/>
      <c r="V630" s="143" t="s">
        <v>8</v>
      </c>
      <c r="W630" s="144"/>
      <c r="X630" s="141" t="s">
        <v>8</v>
      </c>
      <c r="Y630" s="142"/>
      <c r="Z630" s="143" t="s">
        <v>8</v>
      </c>
      <c r="AA630" s="144"/>
      <c r="AB630" s="141" t="s">
        <v>8</v>
      </c>
      <c r="AC630" s="142"/>
      <c r="AD630" s="143" t="s">
        <v>8</v>
      </c>
      <c r="AE630" s="144"/>
      <c r="AF630" s="141" t="s">
        <v>8</v>
      </c>
      <c r="AG630" s="142"/>
      <c r="AH630" s="143" t="s">
        <v>8</v>
      </c>
      <c r="AI630" s="144"/>
      <c r="AJ630" s="141" t="s">
        <v>8</v>
      </c>
      <c r="AK630" s="142"/>
      <c r="AL630" s="143" t="s">
        <v>8</v>
      </c>
      <c r="AM630" s="144"/>
      <c r="AN630" s="141" t="s">
        <v>8</v>
      </c>
      <c r="AO630" s="142"/>
      <c r="AP630" s="143" t="s">
        <v>8</v>
      </c>
      <c r="AQ630" s="144"/>
      <c r="AR630" s="141" t="s">
        <v>8</v>
      </c>
      <c r="AS630" s="142"/>
      <c r="AT630" s="143" t="s">
        <v>8</v>
      </c>
      <c r="AU630" s="144"/>
      <c r="AV630" s="141" t="s">
        <v>8</v>
      </c>
      <c r="AW630" s="142"/>
      <c r="AX630" s="143" t="s">
        <v>8</v>
      </c>
      <c r="AY630" s="144"/>
      <c r="AZ630" s="141" t="s">
        <v>8</v>
      </c>
      <c r="BA630" s="142"/>
      <c r="BB630" s="143" t="s">
        <v>8</v>
      </c>
      <c r="BC630" s="144"/>
      <c r="BD630" s="141" t="s">
        <v>8</v>
      </c>
      <c r="BE630" s="142"/>
      <c r="BF630" s="143" t="s">
        <v>8</v>
      </c>
      <c r="BG630" s="144"/>
      <c r="BH630" s="141" t="s">
        <v>8</v>
      </c>
      <c r="BI630" s="142"/>
      <c r="BJ630" s="143" t="s">
        <v>8</v>
      </c>
      <c r="BK630" s="144"/>
      <c r="BL630" s="141" t="s">
        <v>8</v>
      </c>
      <c r="BM630" s="142"/>
      <c r="BN630" s="143" t="s">
        <v>8</v>
      </c>
      <c r="BO630" s="144"/>
      <c r="BP630" s="141" t="s">
        <v>8</v>
      </c>
      <c r="BQ630" s="142"/>
      <c r="BR630" s="143" t="s">
        <v>8</v>
      </c>
      <c r="BS630" s="144"/>
      <c r="BT630" s="141" t="s">
        <v>8</v>
      </c>
      <c r="BU630" s="142"/>
      <c r="BV630" s="143" t="s">
        <v>8</v>
      </c>
      <c r="BW630" s="144"/>
      <c r="BX630" s="141" t="s">
        <v>8</v>
      </c>
      <c r="BY630" s="142"/>
      <c r="BZ630" s="143" t="s">
        <v>8</v>
      </c>
      <c r="CA630" s="144"/>
      <c r="CB630" s="141" t="s">
        <v>8</v>
      </c>
      <c r="CC630" s="142"/>
      <c r="CD630" s="143" t="s">
        <v>8</v>
      </c>
      <c r="CE630" s="144"/>
      <c r="CF630" s="141" t="s">
        <v>8</v>
      </c>
      <c r="CG630" s="142"/>
      <c r="CH630" s="143" t="s">
        <v>8</v>
      </c>
      <c r="CI630" s="144"/>
      <c r="CJ630" s="141" t="s">
        <v>8</v>
      </c>
      <c r="CK630" s="142"/>
      <c r="CL630" s="143" t="s">
        <v>8</v>
      </c>
      <c r="CM630" s="144"/>
      <c r="CN630" s="141" t="s">
        <v>8</v>
      </c>
      <c r="CO630" s="142"/>
      <c r="CP630" s="143" t="s">
        <v>8</v>
      </c>
      <c r="CQ630" s="144"/>
      <c r="CR630" s="141" t="s">
        <v>8</v>
      </c>
      <c r="CS630" s="142"/>
      <c r="CT630" s="143" t="s">
        <v>8</v>
      </c>
      <c r="CU630" s="144"/>
      <c r="CV630" s="141" t="s">
        <v>8</v>
      </c>
      <c r="CW630" s="142"/>
      <c r="CX630" s="143" t="s">
        <v>8</v>
      </c>
      <c r="CY630" s="144"/>
      <c r="CZ630" s="141" t="s">
        <v>8</v>
      </c>
      <c r="DA630" s="142"/>
      <c r="DB630" s="143" t="s">
        <v>8</v>
      </c>
      <c r="DC630" s="144"/>
      <c r="DD630" s="141" t="s">
        <v>8</v>
      </c>
      <c r="DE630" s="142"/>
      <c r="DF630" s="143" t="s">
        <v>8</v>
      </c>
      <c r="DG630" s="144"/>
      <c r="DH630" s="141" t="s">
        <v>8</v>
      </c>
      <c r="DI630" s="142"/>
      <c r="DJ630" s="143" t="s">
        <v>8</v>
      </c>
      <c r="DK630" s="144"/>
      <c r="DL630" s="141" t="s">
        <v>8</v>
      </c>
      <c r="DM630" s="142"/>
      <c r="DN630" s="143" t="s">
        <v>8</v>
      </c>
      <c r="DO630" s="144"/>
      <c r="DP630" s="141" t="s">
        <v>8</v>
      </c>
      <c r="DQ630" s="142"/>
      <c r="DR630" s="143" t="s">
        <v>8</v>
      </c>
      <c r="DS630" s="144"/>
      <c r="DT630" s="141" t="s">
        <v>8</v>
      </c>
      <c r="DU630" s="142"/>
      <c r="DV630" s="143" t="s">
        <v>8</v>
      </c>
      <c r="DW630" s="144"/>
      <c r="DX630" s="141" t="s">
        <v>8</v>
      </c>
      <c r="DY630" s="142"/>
      <c r="DZ630" s="143" t="s">
        <v>8</v>
      </c>
      <c r="EA630" s="144"/>
      <c r="EB630" s="141" t="s">
        <v>8</v>
      </c>
      <c r="EC630" s="142"/>
      <c r="ED630" s="143" t="s">
        <v>8</v>
      </c>
      <c r="EE630" s="144"/>
      <c r="EF630" s="141" t="s">
        <v>8</v>
      </c>
      <c r="EG630" s="142"/>
      <c r="EH630" s="143" t="s">
        <v>8</v>
      </c>
      <c r="EI630" s="144"/>
      <c r="EJ630" s="141" t="s">
        <v>8</v>
      </c>
      <c r="EK630" s="142"/>
      <c r="EL630" s="143" t="s">
        <v>8</v>
      </c>
      <c r="EM630" s="144"/>
      <c r="EN630" s="141" t="s">
        <v>8</v>
      </c>
      <c r="EO630" s="142"/>
      <c r="EP630" s="143" t="s">
        <v>8</v>
      </c>
      <c r="EQ630" s="144"/>
      <c r="ER630" s="141" t="s">
        <v>8</v>
      </c>
      <c r="ES630" s="142"/>
      <c r="ET630" s="143" t="s">
        <v>8</v>
      </c>
      <c r="EU630" s="144"/>
      <c r="EV630" s="141" t="s">
        <v>8</v>
      </c>
      <c r="EW630" s="142"/>
      <c r="EX630" s="143" t="s">
        <v>8</v>
      </c>
      <c r="EY630" s="144"/>
      <c r="EZ630" s="141" t="s">
        <v>8</v>
      </c>
      <c r="FA630" s="142"/>
      <c r="FB630" s="143" t="s">
        <v>8</v>
      </c>
      <c r="FC630" s="144"/>
      <c r="FD630" s="141" t="s">
        <v>8</v>
      </c>
      <c r="FE630" s="142"/>
      <c r="FF630" s="143" t="s">
        <v>8</v>
      </c>
      <c r="FG630" s="144"/>
      <c r="FH630" s="141" t="s">
        <v>8</v>
      </c>
      <c r="FI630" s="142"/>
      <c r="FJ630" s="143" t="s">
        <v>8</v>
      </c>
      <c r="FK630" s="144"/>
      <c r="FL630" s="141" t="s">
        <v>8</v>
      </c>
      <c r="FM630" s="142"/>
      <c r="FN630" s="143" t="s">
        <v>8</v>
      </c>
      <c r="FO630" s="144"/>
      <c r="FP630" s="141" t="s">
        <v>8</v>
      </c>
      <c r="FQ630" s="142"/>
      <c r="FR630" s="143" t="s">
        <v>8</v>
      </c>
      <c r="FS630" s="144"/>
      <c r="FT630" s="141" t="s">
        <v>8</v>
      </c>
      <c r="FU630" s="142"/>
      <c r="FV630" s="143" t="s">
        <v>8</v>
      </c>
      <c r="FW630" s="144"/>
      <c r="FX630" s="141">
        <v>0.26</v>
      </c>
      <c r="FY630" s="142"/>
      <c r="FZ630" s="143" t="s">
        <v>134</v>
      </c>
      <c r="GA630" s="144"/>
      <c r="GB630" s="141">
        <v>0.26</v>
      </c>
      <c r="GC630" s="142"/>
      <c r="GD630" s="143" t="s">
        <v>134</v>
      </c>
      <c r="GE630" s="144"/>
      <c r="GF630" s="141">
        <v>0.26</v>
      </c>
      <c r="GG630" s="142"/>
      <c r="GH630" s="143" t="s">
        <v>134</v>
      </c>
      <c r="GI630" s="144"/>
      <c r="GJ630" s="141">
        <v>0.26</v>
      </c>
      <c r="GK630" s="142"/>
      <c r="GL630" s="143" t="s">
        <v>134</v>
      </c>
      <c r="GM630" s="144"/>
      <c r="GN630" s="141">
        <v>0.26</v>
      </c>
      <c r="GO630" s="142"/>
      <c r="GP630" s="143" t="s">
        <v>134</v>
      </c>
      <c r="GQ630" s="144"/>
      <c r="GR630" s="141">
        <v>0.26</v>
      </c>
      <c r="GS630" s="142"/>
      <c r="GT630" s="143" t="s">
        <v>134</v>
      </c>
      <c r="GU630" s="144"/>
      <c r="GV630" s="141" t="s">
        <v>8</v>
      </c>
      <c r="GW630" s="142"/>
      <c r="GX630" s="143" t="s">
        <v>8</v>
      </c>
      <c r="GY630" s="144"/>
      <c r="GZ630" s="141">
        <v>0.26</v>
      </c>
      <c r="HA630" s="142"/>
      <c r="HB630" s="143" t="s">
        <v>134</v>
      </c>
      <c r="HC630" s="144"/>
      <c r="HD630" s="141">
        <v>0.26</v>
      </c>
      <c r="HE630" s="142"/>
      <c r="HF630" s="143" t="s">
        <v>134</v>
      </c>
      <c r="HG630" s="144"/>
      <c r="HH630" s="141">
        <v>0.26</v>
      </c>
      <c r="HI630" s="142"/>
      <c r="HJ630" s="143" t="s">
        <v>134</v>
      </c>
      <c r="HK630" s="144"/>
      <c r="HL630" s="141">
        <v>0.26</v>
      </c>
      <c r="HM630" s="142"/>
      <c r="HN630" s="143" t="s">
        <v>134</v>
      </c>
      <c r="HO630" s="144"/>
      <c r="HP630" s="141">
        <v>0.26</v>
      </c>
      <c r="HQ630" s="142"/>
      <c r="HR630" s="143" t="s">
        <v>134</v>
      </c>
      <c r="HS630" s="144"/>
      <c r="HT630" s="141">
        <v>0.26</v>
      </c>
      <c r="HU630" s="142"/>
      <c r="HV630" s="143" t="s">
        <v>134</v>
      </c>
      <c r="HW630" s="144"/>
      <c r="HX630" s="141">
        <v>0.26</v>
      </c>
      <c r="HY630" s="142"/>
      <c r="HZ630" s="143" t="s">
        <v>134</v>
      </c>
      <c r="IA630" s="144"/>
      <c r="IB630" s="141">
        <v>0.26</v>
      </c>
      <c r="IC630" s="142"/>
      <c r="ID630" s="143" t="s">
        <v>134</v>
      </c>
      <c r="IE630" s="144"/>
      <c r="IF630" s="141">
        <v>0.26</v>
      </c>
      <c r="IG630" s="142"/>
      <c r="IH630" s="143" t="s">
        <v>134</v>
      </c>
      <c r="II630" s="144"/>
      <c r="IJ630" s="141">
        <v>0.26</v>
      </c>
      <c r="IK630" s="142"/>
      <c r="IL630" s="143" t="s">
        <v>134</v>
      </c>
      <c r="IM630" s="144"/>
      <c r="IN630" s="141">
        <v>0.26</v>
      </c>
      <c r="IO630" s="142"/>
      <c r="IP630" s="143" t="s">
        <v>134</v>
      </c>
      <c r="IQ630" s="144"/>
    </row>
    <row r="631" spans="2:251" ht="23.5" customHeight="1" x14ac:dyDescent="0.4">
      <c r="B631" s="204"/>
      <c r="C631" s="205"/>
      <c r="D631" s="137"/>
      <c r="E631" s="138"/>
      <c r="F631" s="145"/>
      <c r="G631" s="146"/>
      <c r="H631" s="137"/>
      <c r="I631" s="138"/>
      <c r="J631" s="145"/>
      <c r="K631" s="146"/>
      <c r="L631" s="137"/>
      <c r="M631" s="138"/>
      <c r="N631" s="145"/>
      <c r="O631" s="146"/>
      <c r="P631" s="137"/>
      <c r="Q631" s="138"/>
      <c r="R631" s="145"/>
      <c r="S631" s="146"/>
      <c r="T631" s="137"/>
      <c r="U631" s="138"/>
      <c r="V631" s="145"/>
      <c r="W631" s="146"/>
      <c r="X631" s="137"/>
      <c r="Y631" s="138"/>
      <c r="Z631" s="145"/>
      <c r="AA631" s="146"/>
      <c r="AB631" s="137"/>
      <c r="AC631" s="138"/>
      <c r="AD631" s="145"/>
      <c r="AE631" s="146"/>
      <c r="AF631" s="137"/>
      <c r="AG631" s="138"/>
      <c r="AH631" s="145"/>
      <c r="AI631" s="146"/>
      <c r="AJ631" s="137"/>
      <c r="AK631" s="138"/>
      <c r="AL631" s="145"/>
      <c r="AM631" s="146"/>
      <c r="AN631" s="137"/>
      <c r="AO631" s="138"/>
      <c r="AP631" s="145"/>
      <c r="AQ631" s="146"/>
      <c r="AR631" s="137"/>
      <c r="AS631" s="138"/>
      <c r="AT631" s="145"/>
      <c r="AU631" s="146"/>
      <c r="AV631" s="137"/>
      <c r="AW631" s="138"/>
      <c r="AX631" s="145"/>
      <c r="AY631" s="146"/>
      <c r="AZ631" s="137"/>
      <c r="BA631" s="138"/>
      <c r="BB631" s="145"/>
      <c r="BC631" s="146"/>
      <c r="BD631" s="137"/>
      <c r="BE631" s="138"/>
      <c r="BF631" s="145"/>
      <c r="BG631" s="146"/>
      <c r="BH631" s="137"/>
      <c r="BI631" s="138"/>
      <c r="BJ631" s="145"/>
      <c r="BK631" s="146"/>
      <c r="BL631" s="137"/>
      <c r="BM631" s="138"/>
      <c r="BN631" s="145"/>
      <c r="BO631" s="146"/>
      <c r="BP631" s="137"/>
      <c r="BQ631" s="138"/>
      <c r="BR631" s="145"/>
      <c r="BS631" s="146"/>
      <c r="BT631" s="137"/>
      <c r="BU631" s="138"/>
      <c r="BV631" s="145"/>
      <c r="BW631" s="146"/>
      <c r="BX631" s="137"/>
      <c r="BY631" s="138"/>
      <c r="BZ631" s="145"/>
      <c r="CA631" s="146"/>
      <c r="CB631" s="137"/>
      <c r="CC631" s="138"/>
      <c r="CD631" s="145"/>
      <c r="CE631" s="146"/>
      <c r="CF631" s="137"/>
      <c r="CG631" s="138"/>
      <c r="CH631" s="145"/>
      <c r="CI631" s="146"/>
      <c r="CJ631" s="137"/>
      <c r="CK631" s="138"/>
      <c r="CL631" s="145"/>
      <c r="CM631" s="146"/>
      <c r="CN631" s="137"/>
      <c r="CO631" s="138"/>
      <c r="CP631" s="145"/>
      <c r="CQ631" s="146"/>
      <c r="CR631" s="137"/>
      <c r="CS631" s="138"/>
      <c r="CT631" s="145"/>
      <c r="CU631" s="146"/>
      <c r="CV631" s="137"/>
      <c r="CW631" s="138"/>
      <c r="CX631" s="145"/>
      <c r="CY631" s="146"/>
      <c r="CZ631" s="137"/>
      <c r="DA631" s="138"/>
      <c r="DB631" s="145"/>
      <c r="DC631" s="146"/>
      <c r="DD631" s="137"/>
      <c r="DE631" s="138"/>
      <c r="DF631" s="145"/>
      <c r="DG631" s="146"/>
      <c r="DH631" s="137"/>
      <c r="DI631" s="138"/>
      <c r="DJ631" s="145"/>
      <c r="DK631" s="146"/>
      <c r="DL631" s="137"/>
      <c r="DM631" s="138"/>
      <c r="DN631" s="145"/>
      <c r="DO631" s="146"/>
      <c r="DP631" s="137"/>
      <c r="DQ631" s="138"/>
      <c r="DR631" s="145"/>
      <c r="DS631" s="146"/>
      <c r="DT631" s="137"/>
      <c r="DU631" s="138"/>
      <c r="DV631" s="145"/>
      <c r="DW631" s="146"/>
      <c r="DX631" s="137"/>
      <c r="DY631" s="138"/>
      <c r="DZ631" s="145"/>
      <c r="EA631" s="146"/>
      <c r="EB631" s="137"/>
      <c r="EC631" s="138"/>
      <c r="ED631" s="145"/>
      <c r="EE631" s="146"/>
      <c r="EF631" s="137"/>
      <c r="EG631" s="138"/>
      <c r="EH631" s="145"/>
      <c r="EI631" s="146"/>
      <c r="EJ631" s="137"/>
      <c r="EK631" s="138"/>
      <c r="EL631" s="145"/>
      <c r="EM631" s="146"/>
      <c r="EN631" s="137"/>
      <c r="EO631" s="138"/>
      <c r="EP631" s="145"/>
      <c r="EQ631" s="146"/>
      <c r="ER631" s="137"/>
      <c r="ES631" s="138"/>
      <c r="ET631" s="145"/>
      <c r="EU631" s="146"/>
      <c r="EV631" s="137"/>
      <c r="EW631" s="138"/>
      <c r="EX631" s="145"/>
      <c r="EY631" s="146"/>
      <c r="EZ631" s="137"/>
      <c r="FA631" s="138"/>
      <c r="FB631" s="145"/>
      <c r="FC631" s="146"/>
      <c r="FD631" s="137"/>
      <c r="FE631" s="138"/>
      <c r="FF631" s="145"/>
      <c r="FG631" s="146"/>
      <c r="FH631" s="137"/>
      <c r="FI631" s="138"/>
      <c r="FJ631" s="145"/>
      <c r="FK631" s="146"/>
      <c r="FL631" s="137"/>
      <c r="FM631" s="138"/>
      <c r="FN631" s="145"/>
      <c r="FO631" s="146"/>
      <c r="FP631" s="137"/>
      <c r="FQ631" s="138"/>
      <c r="FR631" s="145"/>
      <c r="FS631" s="146"/>
      <c r="FT631" s="137"/>
      <c r="FU631" s="138"/>
      <c r="FV631" s="145"/>
      <c r="FW631" s="146"/>
      <c r="FX631" s="137"/>
      <c r="FY631" s="138"/>
      <c r="FZ631" s="145"/>
      <c r="GA631" s="146"/>
      <c r="GB631" s="137"/>
      <c r="GC631" s="138"/>
      <c r="GD631" s="145"/>
      <c r="GE631" s="146"/>
      <c r="GF631" s="137"/>
      <c r="GG631" s="138"/>
      <c r="GH631" s="145"/>
      <c r="GI631" s="146"/>
      <c r="GJ631" s="137"/>
      <c r="GK631" s="138"/>
      <c r="GL631" s="145"/>
      <c r="GM631" s="146"/>
      <c r="GN631" s="137"/>
      <c r="GO631" s="138"/>
      <c r="GP631" s="145"/>
      <c r="GQ631" s="146"/>
      <c r="GR631" s="137"/>
      <c r="GS631" s="138"/>
      <c r="GT631" s="145"/>
      <c r="GU631" s="146"/>
      <c r="GV631" s="137"/>
      <c r="GW631" s="138"/>
      <c r="GX631" s="145"/>
      <c r="GY631" s="146"/>
      <c r="GZ631" s="137"/>
      <c r="HA631" s="138"/>
      <c r="HB631" s="145"/>
      <c r="HC631" s="146"/>
      <c r="HD631" s="137"/>
      <c r="HE631" s="138"/>
      <c r="HF631" s="145"/>
      <c r="HG631" s="146"/>
      <c r="HH631" s="137"/>
      <c r="HI631" s="138"/>
      <c r="HJ631" s="145"/>
      <c r="HK631" s="146"/>
      <c r="HL631" s="137"/>
      <c r="HM631" s="138"/>
      <c r="HN631" s="145"/>
      <c r="HO631" s="146"/>
      <c r="HP631" s="137"/>
      <c r="HQ631" s="138"/>
      <c r="HR631" s="145"/>
      <c r="HS631" s="146"/>
      <c r="HT631" s="137"/>
      <c r="HU631" s="138"/>
      <c r="HV631" s="145"/>
      <c r="HW631" s="146"/>
      <c r="HX631" s="137"/>
      <c r="HY631" s="138"/>
      <c r="HZ631" s="145"/>
      <c r="IA631" s="146"/>
      <c r="IB631" s="137"/>
      <c r="IC631" s="138"/>
      <c r="ID631" s="145"/>
      <c r="IE631" s="146"/>
      <c r="IF631" s="137"/>
      <c r="IG631" s="138"/>
      <c r="IH631" s="145"/>
      <c r="II631" s="146"/>
      <c r="IJ631" s="137"/>
      <c r="IK631" s="138"/>
      <c r="IL631" s="145"/>
      <c r="IM631" s="146"/>
      <c r="IN631" s="137"/>
      <c r="IO631" s="138"/>
      <c r="IP631" s="145"/>
      <c r="IQ631" s="146"/>
    </row>
    <row r="632" spans="2:251" ht="23.5" customHeight="1" x14ac:dyDescent="0.4">
      <c r="B632" s="202" t="s">
        <v>114</v>
      </c>
      <c r="C632" s="203"/>
      <c r="D632" s="141" t="s">
        <v>8</v>
      </c>
      <c r="E632" s="142"/>
      <c r="F632" s="143" t="s">
        <v>8</v>
      </c>
      <c r="G632" s="144"/>
      <c r="H632" s="141" t="s">
        <v>8</v>
      </c>
      <c r="I632" s="142"/>
      <c r="J632" s="143" t="s">
        <v>8</v>
      </c>
      <c r="K632" s="144"/>
      <c r="L632" s="141" t="s">
        <v>8</v>
      </c>
      <c r="M632" s="142"/>
      <c r="N632" s="143" t="s">
        <v>8</v>
      </c>
      <c r="O632" s="144"/>
      <c r="P632" s="141" t="s">
        <v>8</v>
      </c>
      <c r="Q632" s="142"/>
      <c r="R632" s="143" t="s">
        <v>8</v>
      </c>
      <c r="S632" s="144"/>
      <c r="T632" s="141" t="s">
        <v>8</v>
      </c>
      <c r="U632" s="142"/>
      <c r="V632" s="143" t="s">
        <v>8</v>
      </c>
      <c r="W632" s="144"/>
      <c r="X632" s="141" t="s">
        <v>8</v>
      </c>
      <c r="Y632" s="142"/>
      <c r="Z632" s="143" t="s">
        <v>8</v>
      </c>
      <c r="AA632" s="144"/>
      <c r="AB632" s="141" t="s">
        <v>8</v>
      </c>
      <c r="AC632" s="142"/>
      <c r="AD632" s="143" t="s">
        <v>8</v>
      </c>
      <c r="AE632" s="144"/>
      <c r="AF632" s="141" t="s">
        <v>8</v>
      </c>
      <c r="AG632" s="142"/>
      <c r="AH632" s="143" t="s">
        <v>8</v>
      </c>
      <c r="AI632" s="144"/>
      <c r="AJ632" s="141" t="s">
        <v>8</v>
      </c>
      <c r="AK632" s="142"/>
      <c r="AL632" s="143" t="s">
        <v>8</v>
      </c>
      <c r="AM632" s="144"/>
      <c r="AN632" s="141" t="s">
        <v>8</v>
      </c>
      <c r="AO632" s="142"/>
      <c r="AP632" s="143" t="s">
        <v>8</v>
      </c>
      <c r="AQ632" s="144"/>
      <c r="AR632" s="141" t="s">
        <v>8</v>
      </c>
      <c r="AS632" s="142"/>
      <c r="AT632" s="143" t="s">
        <v>8</v>
      </c>
      <c r="AU632" s="144"/>
      <c r="AV632" s="141" t="s">
        <v>8</v>
      </c>
      <c r="AW632" s="142"/>
      <c r="AX632" s="143" t="s">
        <v>8</v>
      </c>
      <c r="AY632" s="144"/>
      <c r="AZ632" s="141" t="s">
        <v>8</v>
      </c>
      <c r="BA632" s="142"/>
      <c r="BB632" s="143" t="s">
        <v>8</v>
      </c>
      <c r="BC632" s="144"/>
      <c r="BD632" s="141" t="s">
        <v>8</v>
      </c>
      <c r="BE632" s="142"/>
      <c r="BF632" s="143" t="s">
        <v>8</v>
      </c>
      <c r="BG632" s="144"/>
      <c r="BH632" s="141" t="s">
        <v>8</v>
      </c>
      <c r="BI632" s="142"/>
      <c r="BJ632" s="143" t="s">
        <v>8</v>
      </c>
      <c r="BK632" s="144"/>
      <c r="BL632" s="141" t="s">
        <v>8</v>
      </c>
      <c r="BM632" s="142"/>
      <c r="BN632" s="143" t="s">
        <v>8</v>
      </c>
      <c r="BO632" s="144"/>
      <c r="BP632" s="141" t="s">
        <v>8</v>
      </c>
      <c r="BQ632" s="142"/>
      <c r="BR632" s="143" t="s">
        <v>8</v>
      </c>
      <c r="BS632" s="144"/>
      <c r="BT632" s="141" t="s">
        <v>8</v>
      </c>
      <c r="BU632" s="142"/>
      <c r="BV632" s="143" t="s">
        <v>8</v>
      </c>
      <c r="BW632" s="144"/>
      <c r="BX632" s="141" t="s">
        <v>8</v>
      </c>
      <c r="BY632" s="142"/>
      <c r="BZ632" s="143" t="s">
        <v>8</v>
      </c>
      <c r="CA632" s="144"/>
      <c r="CB632" s="141" t="s">
        <v>8</v>
      </c>
      <c r="CC632" s="142"/>
      <c r="CD632" s="143" t="s">
        <v>8</v>
      </c>
      <c r="CE632" s="144"/>
      <c r="CF632" s="141" t="s">
        <v>8</v>
      </c>
      <c r="CG632" s="142"/>
      <c r="CH632" s="143" t="s">
        <v>8</v>
      </c>
      <c r="CI632" s="144"/>
      <c r="CJ632" s="141" t="s">
        <v>8</v>
      </c>
      <c r="CK632" s="142"/>
      <c r="CL632" s="143" t="s">
        <v>8</v>
      </c>
      <c r="CM632" s="144"/>
      <c r="CN632" s="141" t="s">
        <v>8</v>
      </c>
      <c r="CO632" s="142"/>
      <c r="CP632" s="143" t="s">
        <v>8</v>
      </c>
      <c r="CQ632" s="144"/>
      <c r="CR632" s="141" t="s">
        <v>8</v>
      </c>
      <c r="CS632" s="142"/>
      <c r="CT632" s="143" t="s">
        <v>8</v>
      </c>
      <c r="CU632" s="144"/>
      <c r="CV632" s="141" t="s">
        <v>8</v>
      </c>
      <c r="CW632" s="142"/>
      <c r="CX632" s="143" t="s">
        <v>8</v>
      </c>
      <c r="CY632" s="144"/>
      <c r="CZ632" s="141" t="s">
        <v>8</v>
      </c>
      <c r="DA632" s="142"/>
      <c r="DB632" s="143" t="s">
        <v>8</v>
      </c>
      <c r="DC632" s="144"/>
      <c r="DD632" s="141" t="s">
        <v>8</v>
      </c>
      <c r="DE632" s="142"/>
      <c r="DF632" s="143" t="s">
        <v>8</v>
      </c>
      <c r="DG632" s="144"/>
      <c r="DH632" s="141" t="s">
        <v>8</v>
      </c>
      <c r="DI632" s="142"/>
      <c r="DJ632" s="143" t="s">
        <v>8</v>
      </c>
      <c r="DK632" s="144"/>
      <c r="DL632" s="141" t="s">
        <v>8</v>
      </c>
      <c r="DM632" s="142"/>
      <c r="DN632" s="143" t="s">
        <v>8</v>
      </c>
      <c r="DO632" s="144"/>
      <c r="DP632" s="141" t="s">
        <v>8</v>
      </c>
      <c r="DQ632" s="142"/>
      <c r="DR632" s="143" t="s">
        <v>8</v>
      </c>
      <c r="DS632" s="144"/>
      <c r="DT632" s="141" t="s">
        <v>8</v>
      </c>
      <c r="DU632" s="142"/>
      <c r="DV632" s="143" t="s">
        <v>8</v>
      </c>
      <c r="DW632" s="144"/>
      <c r="DX632" s="141" t="s">
        <v>8</v>
      </c>
      <c r="DY632" s="142"/>
      <c r="DZ632" s="143" t="s">
        <v>8</v>
      </c>
      <c r="EA632" s="144"/>
      <c r="EB632" s="141" t="s">
        <v>8</v>
      </c>
      <c r="EC632" s="142"/>
      <c r="ED632" s="143" t="s">
        <v>8</v>
      </c>
      <c r="EE632" s="144"/>
      <c r="EF632" s="141" t="s">
        <v>8</v>
      </c>
      <c r="EG632" s="142"/>
      <c r="EH632" s="143" t="s">
        <v>8</v>
      </c>
      <c r="EI632" s="144"/>
      <c r="EJ632" s="141" t="s">
        <v>8</v>
      </c>
      <c r="EK632" s="142"/>
      <c r="EL632" s="143" t="s">
        <v>8</v>
      </c>
      <c r="EM632" s="144"/>
      <c r="EN632" s="141" t="s">
        <v>8</v>
      </c>
      <c r="EO632" s="142"/>
      <c r="EP632" s="143" t="s">
        <v>8</v>
      </c>
      <c r="EQ632" s="144"/>
      <c r="ER632" s="141" t="s">
        <v>8</v>
      </c>
      <c r="ES632" s="142"/>
      <c r="ET632" s="143" t="s">
        <v>8</v>
      </c>
      <c r="EU632" s="144"/>
      <c r="EV632" s="141" t="s">
        <v>8</v>
      </c>
      <c r="EW632" s="142"/>
      <c r="EX632" s="143" t="s">
        <v>8</v>
      </c>
      <c r="EY632" s="144"/>
      <c r="EZ632" s="141" t="s">
        <v>8</v>
      </c>
      <c r="FA632" s="142"/>
      <c r="FB632" s="143" t="s">
        <v>8</v>
      </c>
      <c r="FC632" s="144"/>
      <c r="FD632" s="141" t="s">
        <v>8</v>
      </c>
      <c r="FE632" s="142"/>
      <c r="FF632" s="143" t="s">
        <v>8</v>
      </c>
      <c r="FG632" s="144"/>
      <c r="FH632" s="141" t="s">
        <v>8</v>
      </c>
      <c r="FI632" s="142"/>
      <c r="FJ632" s="143" t="s">
        <v>8</v>
      </c>
      <c r="FK632" s="144"/>
      <c r="FL632" s="141" t="s">
        <v>8</v>
      </c>
      <c r="FM632" s="142"/>
      <c r="FN632" s="143" t="s">
        <v>8</v>
      </c>
      <c r="FO632" s="144"/>
      <c r="FP632" s="141" t="s">
        <v>8</v>
      </c>
      <c r="FQ632" s="142"/>
      <c r="FR632" s="143" t="s">
        <v>8</v>
      </c>
      <c r="FS632" s="144"/>
      <c r="FT632" s="141" t="s">
        <v>8</v>
      </c>
      <c r="FU632" s="142"/>
      <c r="FV632" s="143" t="s">
        <v>8</v>
      </c>
      <c r="FW632" s="144"/>
      <c r="FX632" s="141">
        <v>0.42</v>
      </c>
      <c r="FY632" s="142"/>
      <c r="FZ632" s="143" t="s">
        <v>134</v>
      </c>
      <c r="GA632" s="144"/>
      <c r="GB632" s="141">
        <v>0.42</v>
      </c>
      <c r="GC632" s="142"/>
      <c r="GD632" s="143" t="s">
        <v>134</v>
      </c>
      <c r="GE632" s="144"/>
      <c r="GF632" s="141">
        <v>0.42</v>
      </c>
      <c r="GG632" s="142"/>
      <c r="GH632" s="143" t="s">
        <v>134</v>
      </c>
      <c r="GI632" s="144"/>
      <c r="GJ632" s="141">
        <v>0.42</v>
      </c>
      <c r="GK632" s="142"/>
      <c r="GL632" s="143" t="s">
        <v>134</v>
      </c>
      <c r="GM632" s="144"/>
      <c r="GN632" s="141">
        <v>0.42</v>
      </c>
      <c r="GO632" s="142"/>
      <c r="GP632" s="143" t="s">
        <v>134</v>
      </c>
      <c r="GQ632" s="144"/>
      <c r="GR632" s="141">
        <v>0.42</v>
      </c>
      <c r="GS632" s="142"/>
      <c r="GT632" s="143" t="s">
        <v>134</v>
      </c>
      <c r="GU632" s="144"/>
      <c r="GV632" s="141">
        <v>0.42</v>
      </c>
      <c r="GW632" s="142"/>
      <c r="GX632" s="143" t="s">
        <v>134</v>
      </c>
      <c r="GY632" s="144"/>
      <c r="GZ632" s="141">
        <v>0.42</v>
      </c>
      <c r="HA632" s="142"/>
      <c r="HB632" s="143" t="s">
        <v>134</v>
      </c>
      <c r="HC632" s="144"/>
      <c r="HD632" s="141">
        <v>0.42</v>
      </c>
      <c r="HE632" s="142"/>
      <c r="HF632" s="143" t="s">
        <v>134</v>
      </c>
      <c r="HG632" s="144"/>
      <c r="HH632" s="141">
        <v>0.42</v>
      </c>
      <c r="HI632" s="142"/>
      <c r="HJ632" s="143" t="s">
        <v>134</v>
      </c>
      <c r="HK632" s="144"/>
      <c r="HL632" s="141">
        <v>0.42</v>
      </c>
      <c r="HM632" s="142"/>
      <c r="HN632" s="143" t="s">
        <v>134</v>
      </c>
      <c r="HO632" s="144"/>
      <c r="HP632" s="141">
        <v>0.42</v>
      </c>
      <c r="HQ632" s="142"/>
      <c r="HR632" s="143" t="s">
        <v>134</v>
      </c>
      <c r="HS632" s="144"/>
      <c r="HT632" s="141">
        <v>0.42</v>
      </c>
      <c r="HU632" s="142"/>
      <c r="HV632" s="143" t="s">
        <v>134</v>
      </c>
      <c r="HW632" s="144"/>
      <c r="HX632" s="141">
        <v>0.42</v>
      </c>
      <c r="HY632" s="142"/>
      <c r="HZ632" s="143" t="s">
        <v>134</v>
      </c>
      <c r="IA632" s="144"/>
      <c r="IB632" s="141">
        <v>0.42</v>
      </c>
      <c r="IC632" s="142"/>
      <c r="ID632" s="143" t="s">
        <v>134</v>
      </c>
      <c r="IE632" s="144"/>
      <c r="IF632" s="141">
        <v>0.42</v>
      </c>
      <c r="IG632" s="142"/>
      <c r="IH632" s="143" t="s">
        <v>134</v>
      </c>
      <c r="II632" s="144"/>
      <c r="IJ632" s="141">
        <v>0.42</v>
      </c>
      <c r="IK632" s="142"/>
      <c r="IL632" s="143" t="s">
        <v>134</v>
      </c>
      <c r="IM632" s="144"/>
      <c r="IN632" s="141">
        <v>0.42</v>
      </c>
      <c r="IO632" s="142"/>
      <c r="IP632" s="143" t="s">
        <v>134</v>
      </c>
      <c r="IQ632" s="144"/>
    </row>
    <row r="633" spans="2:251" ht="23.5" customHeight="1" x14ac:dyDescent="0.4">
      <c r="B633" s="204"/>
      <c r="C633" s="205"/>
      <c r="D633" s="137"/>
      <c r="E633" s="138"/>
      <c r="F633" s="145"/>
      <c r="G633" s="146"/>
      <c r="H633" s="137"/>
      <c r="I633" s="138"/>
      <c r="J633" s="145"/>
      <c r="K633" s="146"/>
      <c r="L633" s="137"/>
      <c r="M633" s="138"/>
      <c r="N633" s="145"/>
      <c r="O633" s="146"/>
      <c r="P633" s="137"/>
      <c r="Q633" s="138"/>
      <c r="R633" s="145"/>
      <c r="S633" s="146"/>
      <c r="T633" s="137"/>
      <c r="U633" s="138"/>
      <c r="V633" s="145"/>
      <c r="W633" s="146"/>
      <c r="X633" s="137"/>
      <c r="Y633" s="138"/>
      <c r="Z633" s="145"/>
      <c r="AA633" s="146"/>
      <c r="AB633" s="137"/>
      <c r="AC633" s="138"/>
      <c r="AD633" s="145"/>
      <c r="AE633" s="146"/>
      <c r="AF633" s="137"/>
      <c r="AG633" s="138"/>
      <c r="AH633" s="145"/>
      <c r="AI633" s="146"/>
      <c r="AJ633" s="137"/>
      <c r="AK633" s="138"/>
      <c r="AL633" s="145"/>
      <c r="AM633" s="146"/>
      <c r="AN633" s="137"/>
      <c r="AO633" s="138"/>
      <c r="AP633" s="145"/>
      <c r="AQ633" s="146"/>
      <c r="AR633" s="137"/>
      <c r="AS633" s="138"/>
      <c r="AT633" s="145"/>
      <c r="AU633" s="146"/>
      <c r="AV633" s="137"/>
      <c r="AW633" s="138"/>
      <c r="AX633" s="145"/>
      <c r="AY633" s="146"/>
      <c r="AZ633" s="137"/>
      <c r="BA633" s="138"/>
      <c r="BB633" s="145"/>
      <c r="BC633" s="146"/>
      <c r="BD633" s="137"/>
      <c r="BE633" s="138"/>
      <c r="BF633" s="145"/>
      <c r="BG633" s="146"/>
      <c r="BH633" s="137"/>
      <c r="BI633" s="138"/>
      <c r="BJ633" s="145"/>
      <c r="BK633" s="146"/>
      <c r="BL633" s="137"/>
      <c r="BM633" s="138"/>
      <c r="BN633" s="145"/>
      <c r="BO633" s="146"/>
      <c r="BP633" s="137"/>
      <c r="BQ633" s="138"/>
      <c r="BR633" s="145"/>
      <c r="BS633" s="146"/>
      <c r="BT633" s="137"/>
      <c r="BU633" s="138"/>
      <c r="BV633" s="145"/>
      <c r="BW633" s="146"/>
      <c r="BX633" s="137"/>
      <c r="BY633" s="138"/>
      <c r="BZ633" s="145"/>
      <c r="CA633" s="146"/>
      <c r="CB633" s="137"/>
      <c r="CC633" s="138"/>
      <c r="CD633" s="145"/>
      <c r="CE633" s="146"/>
      <c r="CF633" s="137"/>
      <c r="CG633" s="138"/>
      <c r="CH633" s="145"/>
      <c r="CI633" s="146"/>
      <c r="CJ633" s="137"/>
      <c r="CK633" s="138"/>
      <c r="CL633" s="145"/>
      <c r="CM633" s="146"/>
      <c r="CN633" s="137"/>
      <c r="CO633" s="138"/>
      <c r="CP633" s="145"/>
      <c r="CQ633" s="146"/>
      <c r="CR633" s="137"/>
      <c r="CS633" s="138"/>
      <c r="CT633" s="145"/>
      <c r="CU633" s="146"/>
      <c r="CV633" s="137"/>
      <c r="CW633" s="138"/>
      <c r="CX633" s="145"/>
      <c r="CY633" s="146"/>
      <c r="CZ633" s="137"/>
      <c r="DA633" s="138"/>
      <c r="DB633" s="145"/>
      <c r="DC633" s="146"/>
      <c r="DD633" s="137"/>
      <c r="DE633" s="138"/>
      <c r="DF633" s="145"/>
      <c r="DG633" s="146"/>
      <c r="DH633" s="137"/>
      <c r="DI633" s="138"/>
      <c r="DJ633" s="145"/>
      <c r="DK633" s="146"/>
      <c r="DL633" s="137"/>
      <c r="DM633" s="138"/>
      <c r="DN633" s="145"/>
      <c r="DO633" s="146"/>
      <c r="DP633" s="137"/>
      <c r="DQ633" s="138"/>
      <c r="DR633" s="145"/>
      <c r="DS633" s="146"/>
      <c r="DT633" s="137"/>
      <c r="DU633" s="138"/>
      <c r="DV633" s="145"/>
      <c r="DW633" s="146"/>
      <c r="DX633" s="137"/>
      <c r="DY633" s="138"/>
      <c r="DZ633" s="145"/>
      <c r="EA633" s="146"/>
      <c r="EB633" s="137"/>
      <c r="EC633" s="138"/>
      <c r="ED633" s="145"/>
      <c r="EE633" s="146"/>
      <c r="EF633" s="137"/>
      <c r="EG633" s="138"/>
      <c r="EH633" s="145"/>
      <c r="EI633" s="146"/>
      <c r="EJ633" s="137"/>
      <c r="EK633" s="138"/>
      <c r="EL633" s="145"/>
      <c r="EM633" s="146"/>
      <c r="EN633" s="137"/>
      <c r="EO633" s="138"/>
      <c r="EP633" s="145"/>
      <c r="EQ633" s="146"/>
      <c r="ER633" s="137"/>
      <c r="ES633" s="138"/>
      <c r="ET633" s="145"/>
      <c r="EU633" s="146"/>
      <c r="EV633" s="137"/>
      <c r="EW633" s="138"/>
      <c r="EX633" s="145"/>
      <c r="EY633" s="146"/>
      <c r="EZ633" s="137"/>
      <c r="FA633" s="138"/>
      <c r="FB633" s="145"/>
      <c r="FC633" s="146"/>
      <c r="FD633" s="137"/>
      <c r="FE633" s="138"/>
      <c r="FF633" s="145"/>
      <c r="FG633" s="146"/>
      <c r="FH633" s="137"/>
      <c r="FI633" s="138"/>
      <c r="FJ633" s="145"/>
      <c r="FK633" s="146"/>
      <c r="FL633" s="137"/>
      <c r="FM633" s="138"/>
      <c r="FN633" s="145"/>
      <c r="FO633" s="146"/>
      <c r="FP633" s="137"/>
      <c r="FQ633" s="138"/>
      <c r="FR633" s="145"/>
      <c r="FS633" s="146"/>
      <c r="FT633" s="137"/>
      <c r="FU633" s="138"/>
      <c r="FV633" s="145"/>
      <c r="FW633" s="146"/>
      <c r="FX633" s="137"/>
      <c r="FY633" s="138"/>
      <c r="FZ633" s="145"/>
      <c r="GA633" s="146"/>
      <c r="GB633" s="137"/>
      <c r="GC633" s="138"/>
      <c r="GD633" s="145"/>
      <c r="GE633" s="146"/>
      <c r="GF633" s="137"/>
      <c r="GG633" s="138"/>
      <c r="GH633" s="145"/>
      <c r="GI633" s="146"/>
      <c r="GJ633" s="137"/>
      <c r="GK633" s="138"/>
      <c r="GL633" s="145"/>
      <c r="GM633" s="146"/>
      <c r="GN633" s="137"/>
      <c r="GO633" s="138"/>
      <c r="GP633" s="145"/>
      <c r="GQ633" s="146"/>
      <c r="GR633" s="137"/>
      <c r="GS633" s="138"/>
      <c r="GT633" s="145"/>
      <c r="GU633" s="146"/>
      <c r="GV633" s="137"/>
      <c r="GW633" s="138"/>
      <c r="GX633" s="145"/>
      <c r="GY633" s="146"/>
      <c r="GZ633" s="137"/>
      <c r="HA633" s="138"/>
      <c r="HB633" s="145"/>
      <c r="HC633" s="146"/>
      <c r="HD633" s="137"/>
      <c r="HE633" s="138"/>
      <c r="HF633" s="145"/>
      <c r="HG633" s="146"/>
      <c r="HH633" s="137"/>
      <c r="HI633" s="138"/>
      <c r="HJ633" s="145"/>
      <c r="HK633" s="146"/>
      <c r="HL633" s="137"/>
      <c r="HM633" s="138"/>
      <c r="HN633" s="145"/>
      <c r="HO633" s="146"/>
      <c r="HP633" s="137"/>
      <c r="HQ633" s="138"/>
      <c r="HR633" s="145"/>
      <c r="HS633" s="146"/>
      <c r="HT633" s="137"/>
      <c r="HU633" s="138"/>
      <c r="HV633" s="145"/>
      <c r="HW633" s="146"/>
      <c r="HX633" s="137"/>
      <c r="HY633" s="138"/>
      <c r="HZ633" s="145"/>
      <c r="IA633" s="146"/>
      <c r="IB633" s="137"/>
      <c r="IC633" s="138"/>
      <c r="ID633" s="145"/>
      <c r="IE633" s="146"/>
      <c r="IF633" s="137"/>
      <c r="IG633" s="138"/>
      <c r="IH633" s="145"/>
      <c r="II633" s="146"/>
      <c r="IJ633" s="137"/>
      <c r="IK633" s="138"/>
      <c r="IL633" s="145"/>
      <c r="IM633" s="146"/>
      <c r="IN633" s="137"/>
      <c r="IO633" s="138"/>
      <c r="IP633" s="145"/>
      <c r="IQ633" s="146"/>
    </row>
    <row r="634" spans="2:251" ht="23.5" customHeight="1" x14ac:dyDescent="0.4">
      <c r="B634" s="202" t="s">
        <v>313</v>
      </c>
      <c r="C634" s="203"/>
      <c r="D634" s="141" t="s">
        <v>8</v>
      </c>
      <c r="E634" s="142"/>
      <c r="F634" s="143" t="s">
        <v>8</v>
      </c>
      <c r="G634" s="144"/>
      <c r="H634" s="141" t="s">
        <v>8</v>
      </c>
      <c r="I634" s="142"/>
      <c r="J634" s="143" t="s">
        <v>8</v>
      </c>
      <c r="K634" s="144"/>
      <c r="L634" s="141" t="s">
        <v>8</v>
      </c>
      <c r="M634" s="142"/>
      <c r="N634" s="143" t="s">
        <v>8</v>
      </c>
      <c r="O634" s="144"/>
      <c r="P634" s="141" t="s">
        <v>8</v>
      </c>
      <c r="Q634" s="142"/>
      <c r="R634" s="143" t="s">
        <v>8</v>
      </c>
      <c r="S634" s="144"/>
      <c r="T634" s="141" t="s">
        <v>8</v>
      </c>
      <c r="U634" s="142"/>
      <c r="V634" s="143" t="s">
        <v>8</v>
      </c>
      <c r="W634" s="144"/>
      <c r="X634" s="141" t="s">
        <v>8</v>
      </c>
      <c r="Y634" s="142"/>
      <c r="Z634" s="143" t="s">
        <v>8</v>
      </c>
      <c r="AA634" s="144"/>
      <c r="AB634" s="141" t="s">
        <v>8</v>
      </c>
      <c r="AC634" s="142"/>
      <c r="AD634" s="143" t="s">
        <v>8</v>
      </c>
      <c r="AE634" s="144"/>
      <c r="AF634" s="141" t="s">
        <v>8</v>
      </c>
      <c r="AG634" s="142"/>
      <c r="AH634" s="143" t="s">
        <v>8</v>
      </c>
      <c r="AI634" s="144"/>
      <c r="AJ634" s="141" t="s">
        <v>8</v>
      </c>
      <c r="AK634" s="142"/>
      <c r="AL634" s="143" t="s">
        <v>8</v>
      </c>
      <c r="AM634" s="144"/>
      <c r="AN634" s="141" t="s">
        <v>8</v>
      </c>
      <c r="AO634" s="142"/>
      <c r="AP634" s="143" t="s">
        <v>8</v>
      </c>
      <c r="AQ634" s="144"/>
      <c r="AR634" s="141" t="s">
        <v>8</v>
      </c>
      <c r="AS634" s="142"/>
      <c r="AT634" s="143" t="s">
        <v>8</v>
      </c>
      <c r="AU634" s="144"/>
      <c r="AV634" s="141" t="s">
        <v>8</v>
      </c>
      <c r="AW634" s="142"/>
      <c r="AX634" s="143" t="s">
        <v>8</v>
      </c>
      <c r="AY634" s="144"/>
      <c r="AZ634" s="141" t="s">
        <v>8</v>
      </c>
      <c r="BA634" s="142"/>
      <c r="BB634" s="143" t="s">
        <v>8</v>
      </c>
      <c r="BC634" s="144"/>
      <c r="BD634" s="141" t="s">
        <v>8</v>
      </c>
      <c r="BE634" s="142"/>
      <c r="BF634" s="143" t="s">
        <v>8</v>
      </c>
      <c r="BG634" s="144"/>
      <c r="BH634" s="141" t="s">
        <v>8</v>
      </c>
      <c r="BI634" s="142"/>
      <c r="BJ634" s="143" t="s">
        <v>8</v>
      </c>
      <c r="BK634" s="144"/>
      <c r="BL634" s="141" t="s">
        <v>8</v>
      </c>
      <c r="BM634" s="142"/>
      <c r="BN634" s="143" t="s">
        <v>8</v>
      </c>
      <c r="BO634" s="144"/>
      <c r="BP634" s="141" t="s">
        <v>8</v>
      </c>
      <c r="BQ634" s="142"/>
      <c r="BR634" s="143" t="s">
        <v>8</v>
      </c>
      <c r="BS634" s="144"/>
      <c r="BT634" s="141" t="s">
        <v>8</v>
      </c>
      <c r="BU634" s="142"/>
      <c r="BV634" s="143" t="s">
        <v>8</v>
      </c>
      <c r="BW634" s="144"/>
      <c r="BX634" s="141" t="s">
        <v>8</v>
      </c>
      <c r="BY634" s="142"/>
      <c r="BZ634" s="143" t="s">
        <v>8</v>
      </c>
      <c r="CA634" s="144"/>
      <c r="CB634" s="141" t="s">
        <v>8</v>
      </c>
      <c r="CC634" s="142"/>
      <c r="CD634" s="143" t="s">
        <v>8</v>
      </c>
      <c r="CE634" s="144"/>
      <c r="CF634" s="141" t="s">
        <v>8</v>
      </c>
      <c r="CG634" s="142"/>
      <c r="CH634" s="143" t="s">
        <v>8</v>
      </c>
      <c r="CI634" s="144"/>
      <c r="CJ634" s="141" t="s">
        <v>8</v>
      </c>
      <c r="CK634" s="142"/>
      <c r="CL634" s="143" t="s">
        <v>8</v>
      </c>
      <c r="CM634" s="144"/>
      <c r="CN634" s="141" t="s">
        <v>8</v>
      </c>
      <c r="CO634" s="142"/>
      <c r="CP634" s="143" t="s">
        <v>8</v>
      </c>
      <c r="CQ634" s="144"/>
      <c r="CR634" s="141" t="s">
        <v>8</v>
      </c>
      <c r="CS634" s="142"/>
      <c r="CT634" s="143" t="s">
        <v>8</v>
      </c>
      <c r="CU634" s="144"/>
      <c r="CV634" s="141" t="s">
        <v>8</v>
      </c>
      <c r="CW634" s="142"/>
      <c r="CX634" s="143" t="s">
        <v>8</v>
      </c>
      <c r="CY634" s="144"/>
      <c r="CZ634" s="141" t="s">
        <v>8</v>
      </c>
      <c r="DA634" s="142"/>
      <c r="DB634" s="143" t="s">
        <v>8</v>
      </c>
      <c r="DC634" s="144"/>
      <c r="DD634" s="141" t="s">
        <v>8</v>
      </c>
      <c r="DE634" s="142"/>
      <c r="DF634" s="143" t="s">
        <v>8</v>
      </c>
      <c r="DG634" s="144"/>
      <c r="DH634" s="141" t="s">
        <v>8</v>
      </c>
      <c r="DI634" s="142"/>
      <c r="DJ634" s="143" t="s">
        <v>8</v>
      </c>
      <c r="DK634" s="144"/>
      <c r="DL634" s="141" t="s">
        <v>8</v>
      </c>
      <c r="DM634" s="142"/>
      <c r="DN634" s="143" t="s">
        <v>8</v>
      </c>
      <c r="DO634" s="144"/>
      <c r="DP634" s="141" t="s">
        <v>8</v>
      </c>
      <c r="DQ634" s="142"/>
      <c r="DR634" s="143" t="s">
        <v>8</v>
      </c>
      <c r="DS634" s="144"/>
      <c r="DT634" s="141" t="s">
        <v>8</v>
      </c>
      <c r="DU634" s="142"/>
      <c r="DV634" s="143" t="s">
        <v>8</v>
      </c>
      <c r="DW634" s="144"/>
      <c r="DX634" s="141" t="s">
        <v>8</v>
      </c>
      <c r="DY634" s="142"/>
      <c r="DZ634" s="143" t="s">
        <v>8</v>
      </c>
      <c r="EA634" s="144"/>
      <c r="EB634" s="141" t="s">
        <v>8</v>
      </c>
      <c r="EC634" s="142"/>
      <c r="ED634" s="143" t="s">
        <v>8</v>
      </c>
      <c r="EE634" s="144"/>
      <c r="EF634" s="141" t="s">
        <v>8</v>
      </c>
      <c r="EG634" s="142"/>
      <c r="EH634" s="143" t="s">
        <v>8</v>
      </c>
      <c r="EI634" s="144"/>
      <c r="EJ634" s="141" t="s">
        <v>8</v>
      </c>
      <c r="EK634" s="142"/>
      <c r="EL634" s="143" t="s">
        <v>8</v>
      </c>
      <c r="EM634" s="144"/>
      <c r="EN634" s="141" t="s">
        <v>8</v>
      </c>
      <c r="EO634" s="142"/>
      <c r="EP634" s="143" t="s">
        <v>8</v>
      </c>
      <c r="EQ634" s="144"/>
      <c r="ER634" s="141" t="s">
        <v>8</v>
      </c>
      <c r="ES634" s="142"/>
      <c r="ET634" s="143" t="s">
        <v>8</v>
      </c>
      <c r="EU634" s="144"/>
      <c r="EV634" s="141" t="s">
        <v>8</v>
      </c>
      <c r="EW634" s="142"/>
      <c r="EX634" s="143" t="s">
        <v>8</v>
      </c>
      <c r="EY634" s="144"/>
      <c r="EZ634" s="141" t="s">
        <v>8</v>
      </c>
      <c r="FA634" s="142"/>
      <c r="FB634" s="143" t="s">
        <v>8</v>
      </c>
      <c r="FC634" s="144"/>
      <c r="FD634" s="141" t="s">
        <v>8</v>
      </c>
      <c r="FE634" s="142"/>
      <c r="FF634" s="143" t="s">
        <v>8</v>
      </c>
      <c r="FG634" s="144"/>
      <c r="FH634" s="141" t="s">
        <v>8</v>
      </c>
      <c r="FI634" s="142"/>
      <c r="FJ634" s="143" t="s">
        <v>8</v>
      </c>
      <c r="FK634" s="144"/>
      <c r="FL634" s="141" t="s">
        <v>8</v>
      </c>
      <c r="FM634" s="142"/>
      <c r="FN634" s="143" t="s">
        <v>8</v>
      </c>
      <c r="FO634" s="144"/>
      <c r="FP634" s="141" t="s">
        <v>8</v>
      </c>
      <c r="FQ634" s="142"/>
      <c r="FR634" s="143" t="s">
        <v>8</v>
      </c>
      <c r="FS634" s="144"/>
      <c r="FT634" s="141" t="s">
        <v>8</v>
      </c>
      <c r="FU634" s="142"/>
      <c r="FV634" s="143" t="s">
        <v>8</v>
      </c>
      <c r="FW634" s="144"/>
      <c r="FX634" s="141">
        <v>1.52</v>
      </c>
      <c r="FY634" s="142"/>
      <c r="FZ634" s="143" t="s">
        <v>134</v>
      </c>
      <c r="GA634" s="144"/>
      <c r="GB634" s="141">
        <v>1.52</v>
      </c>
      <c r="GC634" s="142"/>
      <c r="GD634" s="143" t="s">
        <v>134</v>
      </c>
      <c r="GE634" s="144"/>
      <c r="GF634" s="141">
        <v>1.52</v>
      </c>
      <c r="GG634" s="142"/>
      <c r="GH634" s="143" t="s">
        <v>134</v>
      </c>
      <c r="GI634" s="144"/>
      <c r="GJ634" s="141">
        <v>1.52</v>
      </c>
      <c r="GK634" s="142"/>
      <c r="GL634" s="143" t="s">
        <v>134</v>
      </c>
      <c r="GM634" s="144"/>
      <c r="GN634" s="141">
        <v>1.52</v>
      </c>
      <c r="GO634" s="142"/>
      <c r="GP634" s="143" t="s">
        <v>134</v>
      </c>
      <c r="GQ634" s="144"/>
      <c r="GR634" s="141">
        <v>1.52</v>
      </c>
      <c r="GS634" s="142"/>
      <c r="GT634" s="143" t="s">
        <v>134</v>
      </c>
      <c r="GU634" s="144"/>
      <c r="GV634" s="141">
        <v>1.52</v>
      </c>
      <c r="GW634" s="142"/>
      <c r="GX634" s="143" t="s">
        <v>134</v>
      </c>
      <c r="GY634" s="144"/>
      <c r="GZ634" s="141">
        <v>1.52</v>
      </c>
      <c r="HA634" s="142"/>
      <c r="HB634" s="143" t="s">
        <v>134</v>
      </c>
      <c r="HC634" s="144"/>
      <c r="HD634" s="141">
        <v>1.52</v>
      </c>
      <c r="HE634" s="142"/>
      <c r="HF634" s="143" t="s">
        <v>134</v>
      </c>
      <c r="HG634" s="144"/>
      <c r="HH634" s="141">
        <v>1.52</v>
      </c>
      <c r="HI634" s="142"/>
      <c r="HJ634" s="143" t="s">
        <v>134</v>
      </c>
      <c r="HK634" s="144"/>
      <c r="HL634" s="141">
        <v>1.52</v>
      </c>
      <c r="HM634" s="142"/>
      <c r="HN634" s="143" t="s">
        <v>134</v>
      </c>
      <c r="HO634" s="144"/>
      <c r="HP634" s="141">
        <v>1.52</v>
      </c>
      <c r="HQ634" s="142"/>
      <c r="HR634" s="143" t="s">
        <v>134</v>
      </c>
      <c r="HS634" s="144"/>
      <c r="HT634" s="141">
        <v>1.52</v>
      </c>
      <c r="HU634" s="142"/>
      <c r="HV634" s="143" t="s">
        <v>134</v>
      </c>
      <c r="HW634" s="144"/>
      <c r="HX634" s="141">
        <v>1.52</v>
      </c>
      <c r="HY634" s="142"/>
      <c r="HZ634" s="143" t="s">
        <v>134</v>
      </c>
      <c r="IA634" s="144"/>
      <c r="IB634" s="141">
        <v>1.52</v>
      </c>
      <c r="IC634" s="142"/>
      <c r="ID634" s="143" t="s">
        <v>134</v>
      </c>
      <c r="IE634" s="144"/>
      <c r="IF634" s="141">
        <v>1.52</v>
      </c>
      <c r="IG634" s="142"/>
      <c r="IH634" s="143" t="s">
        <v>134</v>
      </c>
      <c r="II634" s="144"/>
      <c r="IJ634" s="141">
        <v>1.52</v>
      </c>
      <c r="IK634" s="142"/>
      <c r="IL634" s="143" t="s">
        <v>134</v>
      </c>
      <c r="IM634" s="144"/>
      <c r="IN634" s="141">
        <v>1.52</v>
      </c>
      <c r="IO634" s="142"/>
      <c r="IP634" s="143" t="s">
        <v>134</v>
      </c>
      <c r="IQ634" s="144"/>
    </row>
    <row r="635" spans="2:251" ht="23.5" customHeight="1" x14ac:dyDescent="0.4">
      <c r="B635" s="204"/>
      <c r="C635" s="205"/>
      <c r="D635" s="137"/>
      <c r="E635" s="138"/>
      <c r="F635" s="145"/>
      <c r="G635" s="146"/>
      <c r="H635" s="137"/>
      <c r="I635" s="138"/>
      <c r="J635" s="145"/>
      <c r="K635" s="146"/>
      <c r="L635" s="137"/>
      <c r="M635" s="138"/>
      <c r="N635" s="145"/>
      <c r="O635" s="146"/>
      <c r="P635" s="137"/>
      <c r="Q635" s="138"/>
      <c r="R635" s="145"/>
      <c r="S635" s="146"/>
      <c r="T635" s="137"/>
      <c r="U635" s="138"/>
      <c r="V635" s="145"/>
      <c r="W635" s="146"/>
      <c r="X635" s="137"/>
      <c r="Y635" s="138"/>
      <c r="Z635" s="145"/>
      <c r="AA635" s="146"/>
      <c r="AB635" s="137"/>
      <c r="AC635" s="138"/>
      <c r="AD635" s="145"/>
      <c r="AE635" s="146"/>
      <c r="AF635" s="137"/>
      <c r="AG635" s="138"/>
      <c r="AH635" s="145"/>
      <c r="AI635" s="146"/>
      <c r="AJ635" s="137"/>
      <c r="AK635" s="138"/>
      <c r="AL635" s="145"/>
      <c r="AM635" s="146"/>
      <c r="AN635" s="137"/>
      <c r="AO635" s="138"/>
      <c r="AP635" s="145"/>
      <c r="AQ635" s="146"/>
      <c r="AR635" s="137"/>
      <c r="AS635" s="138"/>
      <c r="AT635" s="145"/>
      <c r="AU635" s="146"/>
      <c r="AV635" s="137"/>
      <c r="AW635" s="138"/>
      <c r="AX635" s="145"/>
      <c r="AY635" s="146"/>
      <c r="AZ635" s="137"/>
      <c r="BA635" s="138"/>
      <c r="BB635" s="145"/>
      <c r="BC635" s="146"/>
      <c r="BD635" s="137"/>
      <c r="BE635" s="138"/>
      <c r="BF635" s="145"/>
      <c r="BG635" s="146"/>
      <c r="BH635" s="137"/>
      <c r="BI635" s="138"/>
      <c r="BJ635" s="145"/>
      <c r="BK635" s="146"/>
      <c r="BL635" s="137"/>
      <c r="BM635" s="138"/>
      <c r="BN635" s="145"/>
      <c r="BO635" s="146"/>
      <c r="BP635" s="137"/>
      <c r="BQ635" s="138"/>
      <c r="BR635" s="145"/>
      <c r="BS635" s="146"/>
      <c r="BT635" s="137"/>
      <c r="BU635" s="138"/>
      <c r="BV635" s="145"/>
      <c r="BW635" s="146"/>
      <c r="BX635" s="137"/>
      <c r="BY635" s="138"/>
      <c r="BZ635" s="145"/>
      <c r="CA635" s="146"/>
      <c r="CB635" s="137"/>
      <c r="CC635" s="138"/>
      <c r="CD635" s="145"/>
      <c r="CE635" s="146"/>
      <c r="CF635" s="137"/>
      <c r="CG635" s="138"/>
      <c r="CH635" s="145"/>
      <c r="CI635" s="146"/>
      <c r="CJ635" s="137"/>
      <c r="CK635" s="138"/>
      <c r="CL635" s="145"/>
      <c r="CM635" s="146"/>
      <c r="CN635" s="137"/>
      <c r="CO635" s="138"/>
      <c r="CP635" s="145"/>
      <c r="CQ635" s="146"/>
      <c r="CR635" s="137"/>
      <c r="CS635" s="138"/>
      <c r="CT635" s="145"/>
      <c r="CU635" s="146"/>
      <c r="CV635" s="137"/>
      <c r="CW635" s="138"/>
      <c r="CX635" s="145"/>
      <c r="CY635" s="146"/>
      <c r="CZ635" s="137"/>
      <c r="DA635" s="138"/>
      <c r="DB635" s="145"/>
      <c r="DC635" s="146"/>
      <c r="DD635" s="137"/>
      <c r="DE635" s="138"/>
      <c r="DF635" s="145"/>
      <c r="DG635" s="146"/>
      <c r="DH635" s="137"/>
      <c r="DI635" s="138"/>
      <c r="DJ635" s="145"/>
      <c r="DK635" s="146"/>
      <c r="DL635" s="137"/>
      <c r="DM635" s="138"/>
      <c r="DN635" s="145"/>
      <c r="DO635" s="146"/>
      <c r="DP635" s="137"/>
      <c r="DQ635" s="138"/>
      <c r="DR635" s="145"/>
      <c r="DS635" s="146"/>
      <c r="DT635" s="137"/>
      <c r="DU635" s="138"/>
      <c r="DV635" s="145"/>
      <c r="DW635" s="146"/>
      <c r="DX635" s="137"/>
      <c r="DY635" s="138"/>
      <c r="DZ635" s="145"/>
      <c r="EA635" s="146"/>
      <c r="EB635" s="137"/>
      <c r="EC635" s="138"/>
      <c r="ED635" s="145"/>
      <c r="EE635" s="146"/>
      <c r="EF635" s="137"/>
      <c r="EG635" s="138"/>
      <c r="EH635" s="145"/>
      <c r="EI635" s="146"/>
      <c r="EJ635" s="137"/>
      <c r="EK635" s="138"/>
      <c r="EL635" s="145"/>
      <c r="EM635" s="146"/>
      <c r="EN635" s="137"/>
      <c r="EO635" s="138"/>
      <c r="EP635" s="145"/>
      <c r="EQ635" s="146"/>
      <c r="ER635" s="137"/>
      <c r="ES635" s="138"/>
      <c r="ET635" s="145"/>
      <c r="EU635" s="146"/>
      <c r="EV635" s="137"/>
      <c r="EW635" s="138"/>
      <c r="EX635" s="145"/>
      <c r="EY635" s="146"/>
      <c r="EZ635" s="137"/>
      <c r="FA635" s="138"/>
      <c r="FB635" s="145"/>
      <c r="FC635" s="146"/>
      <c r="FD635" s="137"/>
      <c r="FE635" s="138"/>
      <c r="FF635" s="145"/>
      <c r="FG635" s="146"/>
      <c r="FH635" s="137"/>
      <c r="FI635" s="138"/>
      <c r="FJ635" s="145"/>
      <c r="FK635" s="146"/>
      <c r="FL635" s="137"/>
      <c r="FM635" s="138"/>
      <c r="FN635" s="145"/>
      <c r="FO635" s="146"/>
      <c r="FP635" s="137"/>
      <c r="FQ635" s="138"/>
      <c r="FR635" s="145"/>
      <c r="FS635" s="146"/>
      <c r="FT635" s="137"/>
      <c r="FU635" s="138"/>
      <c r="FV635" s="145"/>
      <c r="FW635" s="146"/>
      <c r="FX635" s="137"/>
      <c r="FY635" s="138"/>
      <c r="FZ635" s="145"/>
      <c r="GA635" s="146"/>
      <c r="GB635" s="137"/>
      <c r="GC635" s="138"/>
      <c r="GD635" s="145"/>
      <c r="GE635" s="146"/>
      <c r="GF635" s="137"/>
      <c r="GG635" s="138"/>
      <c r="GH635" s="145"/>
      <c r="GI635" s="146"/>
      <c r="GJ635" s="137"/>
      <c r="GK635" s="138"/>
      <c r="GL635" s="145"/>
      <c r="GM635" s="146"/>
      <c r="GN635" s="137"/>
      <c r="GO635" s="138"/>
      <c r="GP635" s="145"/>
      <c r="GQ635" s="146"/>
      <c r="GR635" s="137"/>
      <c r="GS635" s="138"/>
      <c r="GT635" s="145"/>
      <c r="GU635" s="146"/>
      <c r="GV635" s="137"/>
      <c r="GW635" s="138"/>
      <c r="GX635" s="145"/>
      <c r="GY635" s="146"/>
      <c r="GZ635" s="137"/>
      <c r="HA635" s="138"/>
      <c r="HB635" s="145"/>
      <c r="HC635" s="146"/>
      <c r="HD635" s="137"/>
      <c r="HE635" s="138"/>
      <c r="HF635" s="145"/>
      <c r="HG635" s="146"/>
      <c r="HH635" s="137"/>
      <c r="HI635" s="138"/>
      <c r="HJ635" s="145"/>
      <c r="HK635" s="146"/>
      <c r="HL635" s="137"/>
      <c r="HM635" s="138"/>
      <c r="HN635" s="145"/>
      <c r="HO635" s="146"/>
      <c r="HP635" s="137"/>
      <c r="HQ635" s="138"/>
      <c r="HR635" s="145"/>
      <c r="HS635" s="146"/>
      <c r="HT635" s="137"/>
      <c r="HU635" s="138"/>
      <c r="HV635" s="145"/>
      <c r="HW635" s="146"/>
      <c r="HX635" s="137"/>
      <c r="HY635" s="138"/>
      <c r="HZ635" s="145"/>
      <c r="IA635" s="146"/>
      <c r="IB635" s="137"/>
      <c r="IC635" s="138"/>
      <c r="ID635" s="145"/>
      <c r="IE635" s="146"/>
      <c r="IF635" s="137"/>
      <c r="IG635" s="138"/>
      <c r="IH635" s="145"/>
      <c r="II635" s="146"/>
      <c r="IJ635" s="137"/>
      <c r="IK635" s="138"/>
      <c r="IL635" s="145"/>
      <c r="IM635" s="146"/>
      <c r="IN635" s="137"/>
      <c r="IO635" s="138"/>
      <c r="IP635" s="145"/>
      <c r="IQ635" s="146"/>
    </row>
    <row r="636" spans="2:251" ht="23.5" customHeight="1" x14ac:dyDescent="0.4">
      <c r="B636" s="202" t="s">
        <v>124</v>
      </c>
      <c r="C636" s="203"/>
      <c r="D636" s="141" t="s">
        <v>8</v>
      </c>
      <c r="E636" s="142"/>
      <c r="F636" s="143" t="s">
        <v>8</v>
      </c>
      <c r="G636" s="144"/>
      <c r="H636" s="141" t="s">
        <v>8</v>
      </c>
      <c r="I636" s="142"/>
      <c r="J636" s="143" t="s">
        <v>8</v>
      </c>
      <c r="K636" s="144"/>
      <c r="L636" s="141" t="s">
        <v>8</v>
      </c>
      <c r="M636" s="142"/>
      <c r="N636" s="143" t="s">
        <v>8</v>
      </c>
      <c r="O636" s="144"/>
      <c r="P636" s="141" t="s">
        <v>8</v>
      </c>
      <c r="Q636" s="142"/>
      <c r="R636" s="143" t="s">
        <v>8</v>
      </c>
      <c r="S636" s="144"/>
      <c r="T636" s="141" t="s">
        <v>8</v>
      </c>
      <c r="U636" s="142"/>
      <c r="V636" s="143" t="s">
        <v>8</v>
      </c>
      <c r="W636" s="144"/>
      <c r="X636" s="141" t="s">
        <v>8</v>
      </c>
      <c r="Y636" s="142"/>
      <c r="Z636" s="143" t="s">
        <v>8</v>
      </c>
      <c r="AA636" s="144"/>
      <c r="AB636" s="141" t="s">
        <v>8</v>
      </c>
      <c r="AC636" s="142"/>
      <c r="AD636" s="143" t="s">
        <v>8</v>
      </c>
      <c r="AE636" s="144"/>
      <c r="AF636" s="141" t="s">
        <v>8</v>
      </c>
      <c r="AG636" s="142"/>
      <c r="AH636" s="143" t="s">
        <v>8</v>
      </c>
      <c r="AI636" s="144"/>
      <c r="AJ636" s="141" t="s">
        <v>8</v>
      </c>
      <c r="AK636" s="142"/>
      <c r="AL636" s="143" t="s">
        <v>8</v>
      </c>
      <c r="AM636" s="144"/>
      <c r="AN636" s="141" t="s">
        <v>8</v>
      </c>
      <c r="AO636" s="142"/>
      <c r="AP636" s="143" t="s">
        <v>8</v>
      </c>
      <c r="AQ636" s="144"/>
      <c r="AR636" s="141" t="s">
        <v>8</v>
      </c>
      <c r="AS636" s="142"/>
      <c r="AT636" s="143" t="s">
        <v>8</v>
      </c>
      <c r="AU636" s="144"/>
      <c r="AV636" s="141" t="s">
        <v>8</v>
      </c>
      <c r="AW636" s="142"/>
      <c r="AX636" s="143" t="s">
        <v>8</v>
      </c>
      <c r="AY636" s="144"/>
      <c r="AZ636" s="141" t="s">
        <v>8</v>
      </c>
      <c r="BA636" s="142"/>
      <c r="BB636" s="143" t="s">
        <v>8</v>
      </c>
      <c r="BC636" s="144"/>
      <c r="BD636" s="141" t="s">
        <v>8</v>
      </c>
      <c r="BE636" s="142"/>
      <c r="BF636" s="143" t="s">
        <v>8</v>
      </c>
      <c r="BG636" s="144"/>
      <c r="BH636" s="141" t="s">
        <v>8</v>
      </c>
      <c r="BI636" s="142"/>
      <c r="BJ636" s="143" t="s">
        <v>8</v>
      </c>
      <c r="BK636" s="144"/>
      <c r="BL636" s="141" t="s">
        <v>8</v>
      </c>
      <c r="BM636" s="142"/>
      <c r="BN636" s="143" t="s">
        <v>8</v>
      </c>
      <c r="BO636" s="144"/>
      <c r="BP636" s="141" t="s">
        <v>8</v>
      </c>
      <c r="BQ636" s="142"/>
      <c r="BR636" s="143" t="s">
        <v>8</v>
      </c>
      <c r="BS636" s="144"/>
      <c r="BT636" s="141" t="s">
        <v>8</v>
      </c>
      <c r="BU636" s="142"/>
      <c r="BV636" s="143" t="s">
        <v>8</v>
      </c>
      <c r="BW636" s="144"/>
      <c r="BX636" s="141" t="s">
        <v>8</v>
      </c>
      <c r="BY636" s="142"/>
      <c r="BZ636" s="143" t="s">
        <v>8</v>
      </c>
      <c r="CA636" s="144"/>
      <c r="CB636" s="141" t="s">
        <v>8</v>
      </c>
      <c r="CC636" s="142"/>
      <c r="CD636" s="143" t="s">
        <v>8</v>
      </c>
      <c r="CE636" s="144"/>
      <c r="CF636" s="141" t="s">
        <v>8</v>
      </c>
      <c r="CG636" s="142"/>
      <c r="CH636" s="143" t="s">
        <v>8</v>
      </c>
      <c r="CI636" s="144"/>
      <c r="CJ636" s="141" t="s">
        <v>8</v>
      </c>
      <c r="CK636" s="142"/>
      <c r="CL636" s="143" t="s">
        <v>8</v>
      </c>
      <c r="CM636" s="144"/>
      <c r="CN636" s="141" t="s">
        <v>8</v>
      </c>
      <c r="CO636" s="142"/>
      <c r="CP636" s="143" t="s">
        <v>8</v>
      </c>
      <c r="CQ636" s="144"/>
      <c r="CR636" s="141" t="s">
        <v>8</v>
      </c>
      <c r="CS636" s="142"/>
      <c r="CT636" s="143" t="s">
        <v>8</v>
      </c>
      <c r="CU636" s="144"/>
      <c r="CV636" s="141" t="s">
        <v>8</v>
      </c>
      <c r="CW636" s="142"/>
      <c r="CX636" s="143" t="s">
        <v>8</v>
      </c>
      <c r="CY636" s="144"/>
      <c r="CZ636" s="141" t="s">
        <v>8</v>
      </c>
      <c r="DA636" s="142"/>
      <c r="DB636" s="143" t="s">
        <v>8</v>
      </c>
      <c r="DC636" s="144"/>
      <c r="DD636" s="141" t="s">
        <v>8</v>
      </c>
      <c r="DE636" s="142"/>
      <c r="DF636" s="143" t="s">
        <v>8</v>
      </c>
      <c r="DG636" s="144"/>
      <c r="DH636" s="141" t="s">
        <v>8</v>
      </c>
      <c r="DI636" s="142"/>
      <c r="DJ636" s="143" t="s">
        <v>8</v>
      </c>
      <c r="DK636" s="144"/>
      <c r="DL636" s="141" t="s">
        <v>8</v>
      </c>
      <c r="DM636" s="142"/>
      <c r="DN636" s="143" t="s">
        <v>8</v>
      </c>
      <c r="DO636" s="144"/>
      <c r="DP636" s="141" t="s">
        <v>8</v>
      </c>
      <c r="DQ636" s="142"/>
      <c r="DR636" s="143" t="s">
        <v>8</v>
      </c>
      <c r="DS636" s="144"/>
      <c r="DT636" s="141" t="s">
        <v>8</v>
      </c>
      <c r="DU636" s="142"/>
      <c r="DV636" s="143" t="s">
        <v>8</v>
      </c>
      <c r="DW636" s="144"/>
      <c r="DX636" s="141" t="s">
        <v>8</v>
      </c>
      <c r="DY636" s="142"/>
      <c r="DZ636" s="143" t="s">
        <v>8</v>
      </c>
      <c r="EA636" s="144"/>
      <c r="EB636" s="141" t="s">
        <v>8</v>
      </c>
      <c r="EC636" s="142"/>
      <c r="ED636" s="143" t="s">
        <v>8</v>
      </c>
      <c r="EE636" s="144"/>
      <c r="EF636" s="141" t="s">
        <v>8</v>
      </c>
      <c r="EG636" s="142"/>
      <c r="EH636" s="143" t="s">
        <v>8</v>
      </c>
      <c r="EI636" s="144"/>
      <c r="EJ636" s="141" t="s">
        <v>8</v>
      </c>
      <c r="EK636" s="142"/>
      <c r="EL636" s="143" t="s">
        <v>8</v>
      </c>
      <c r="EM636" s="144"/>
      <c r="EN636" s="141" t="s">
        <v>8</v>
      </c>
      <c r="EO636" s="142"/>
      <c r="EP636" s="143" t="s">
        <v>8</v>
      </c>
      <c r="EQ636" s="144"/>
      <c r="ER636" s="141" t="s">
        <v>8</v>
      </c>
      <c r="ES636" s="142"/>
      <c r="ET636" s="143" t="s">
        <v>8</v>
      </c>
      <c r="EU636" s="144"/>
      <c r="EV636" s="141" t="s">
        <v>8</v>
      </c>
      <c r="EW636" s="142"/>
      <c r="EX636" s="143" t="s">
        <v>8</v>
      </c>
      <c r="EY636" s="144"/>
      <c r="EZ636" s="141" t="s">
        <v>8</v>
      </c>
      <c r="FA636" s="142"/>
      <c r="FB636" s="143" t="s">
        <v>8</v>
      </c>
      <c r="FC636" s="144"/>
      <c r="FD636" s="141" t="s">
        <v>8</v>
      </c>
      <c r="FE636" s="142"/>
      <c r="FF636" s="143" t="s">
        <v>8</v>
      </c>
      <c r="FG636" s="144"/>
      <c r="FH636" s="141" t="s">
        <v>8</v>
      </c>
      <c r="FI636" s="142"/>
      <c r="FJ636" s="143" t="s">
        <v>8</v>
      </c>
      <c r="FK636" s="144"/>
      <c r="FL636" s="141" t="s">
        <v>8</v>
      </c>
      <c r="FM636" s="142"/>
      <c r="FN636" s="143" t="s">
        <v>8</v>
      </c>
      <c r="FO636" s="144"/>
      <c r="FP636" s="141" t="s">
        <v>8</v>
      </c>
      <c r="FQ636" s="142"/>
      <c r="FR636" s="143" t="s">
        <v>8</v>
      </c>
      <c r="FS636" s="144"/>
      <c r="FT636" s="141" t="s">
        <v>8</v>
      </c>
      <c r="FU636" s="142"/>
      <c r="FV636" s="143" t="s">
        <v>8</v>
      </c>
      <c r="FW636" s="144"/>
      <c r="FX636" s="141">
        <v>0.26</v>
      </c>
      <c r="FY636" s="142"/>
      <c r="FZ636" s="143" t="s">
        <v>134</v>
      </c>
      <c r="GA636" s="144"/>
      <c r="GB636" s="141">
        <v>0.26</v>
      </c>
      <c r="GC636" s="142"/>
      <c r="GD636" s="143" t="s">
        <v>134</v>
      </c>
      <c r="GE636" s="144"/>
      <c r="GF636" s="141">
        <v>0.26</v>
      </c>
      <c r="GG636" s="142"/>
      <c r="GH636" s="143" t="s">
        <v>134</v>
      </c>
      <c r="GI636" s="144"/>
      <c r="GJ636" s="141">
        <v>0.26</v>
      </c>
      <c r="GK636" s="142"/>
      <c r="GL636" s="143" t="s">
        <v>134</v>
      </c>
      <c r="GM636" s="144"/>
      <c r="GN636" s="141">
        <v>0.26</v>
      </c>
      <c r="GO636" s="142"/>
      <c r="GP636" s="143" t="s">
        <v>134</v>
      </c>
      <c r="GQ636" s="144"/>
      <c r="GR636" s="141">
        <v>0.26</v>
      </c>
      <c r="GS636" s="142"/>
      <c r="GT636" s="143" t="s">
        <v>134</v>
      </c>
      <c r="GU636" s="144"/>
      <c r="GV636" s="141" t="s">
        <v>8</v>
      </c>
      <c r="GW636" s="142"/>
      <c r="GX636" s="143" t="s">
        <v>8</v>
      </c>
      <c r="GY636" s="144"/>
      <c r="GZ636" s="141">
        <v>0.26</v>
      </c>
      <c r="HA636" s="142"/>
      <c r="HB636" s="143" t="s">
        <v>134</v>
      </c>
      <c r="HC636" s="144"/>
      <c r="HD636" s="141">
        <v>0.26</v>
      </c>
      <c r="HE636" s="142"/>
      <c r="HF636" s="143" t="s">
        <v>134</v>
      </c>
      <c r="HG636" s="144"/>
      <c r="HH636" s="141">
        <v>0.26</v>
      </c>
      <c r="HI636" s="142"/>
      <c r="HJ636" s="143" t="s">
        <v>134</v>
      </c>
      <c r="HK636" s="144"/>
      <c r="HL636" s="141">
        <v>0.26</v>
      </c>
      <c r="HM636" s="142"/>
      <c r="HN636" s="143" t="s">
        <v>134</v>
      </c>
      <c r="HO636" s="144"/>
      <c r="HP636" s="141">
        <v>0.26</v>
      </c>
      <c r="HQ636" s="142"/>
      <c r="HR636" s="143" t="s">
        <v>134</v>
      </c>
      <c r="HS636" s="144"/>
      <c r="HT636" s="141">
        <v>0.26</v>
      </c>
      <c r="HU636" s="142"/>
      <c r="HV636" s="143" t="s">
        <v>134</v>
      </c>
      <c r="HW636" s="144"/>
      <c r="HX636" s="141">
        <v>0.26</v>
      </c>
      <c r="HY636" s="142"/>
      <c r="HZ636" s="143" t="s">
        <v>134</v>
      </c>
      <c r="IA636" s="144"/>
      <c r="IB636" s="141">
        <v>0.26</v>
      </c>
      <c r="IC636" s="142"/>
      <c r="ID636" s="143" t="s">
        <v>134</v>
      </c>
      <c r="IE636" s="144"/>
      <c r="IF636" s="141">
        <v>0.26</v>
      </c>
      <c r="IG636" s="142"/>
      <c r="IH636" s="143" t="s">
        <v>134</v>
      </c>
      <c r="II636" s="144"/>
      <c r="IJ636" s="141">
        <v>0.26</v>
      </c>
      <c r="IK636" s="142"/>
      <c r="IL636" s="143" t="s">
        <v>134</v>
      </c>
      <c r="IM636" s="144"/>
      <c r="IN636" s="141">
        <v>0.26</v>
      </c>
      <c r="IO636" s="142"/>
      <c r="IP636" s="143" t="s">
        <v>134</v>
      </c>
      <c r="IQ636" s="144"/>
    </row>
    <row r="637" spans="2:251" ht="23.5" customHeight="1" x14ac:dyDescent="0.4">
      <c r="B637" s="204"/>
      <c r="C637" s="205"/>
      <c r="D637" s="137"/>
      <c r="E637" s="138"/>
      <c r="F637" s="145"/>
      <c r="G637" s="146"/>
      <c r="H637" s="137"/>
      <c r="I637" s="138"/>
      <c r="J637" s="145"/>
      <c r="K637" s="146"/>
      <c r="L637" s="137"/>
      <c r="M637" s="138"/>
      <c r="N637" s="145"/>
      <c r="O637" s="146"/>
      <c r="P637" s="137"/>
      <c r="Q637" s="138"/>
      <c r="R637" s="145"/>
      <c r="S637" s="146"/>
      <c r="T637" s="137"/>
      <c r="U637" s="138"/>
      <c r="V637" s="145"/>
      <c r="W637" s="146"/>
      <c r="X637" s="137"/>
      <c r="Y637" s="138"/>
      <c r="Z637" s="145"/>
      <c r="AA637" s="146"/>
      <c r="AB637" s="137"/>
      <c r="AC637" s="138"/>
      <c r="AD637" s="145"/>
      <c r="AE637" s="146"/>
      <c r="AF637" s="137"/>
      <c r="AG637" s="138"/>
      <c r="AH637" s="145"/>
      <c r="AI637" s="146"/>
      <c r="AJ637" s="137"/>
      <c r="AK637" s="138"/>
      <c r="AL637" s="145"/>
      <c r="AM637" s="146"/>
      <c r="AN637" s="137"/>
      <c r="AO637" s="138"/>
      <c r="AP637" s="145"/>
      <c r="AQ637" s="146"/>
      <c r="AR637" s="137"/>
      <c r="AS637" s="138"/>
      <c r="AT637" s="145"/>
      <c r="AU637" s="146"/>
      <c r="AV637" s="137"/>
      <c r="AW637" s="138"/>
      <c r="AX637" s="145"/>
      <c r="AY637" s="146"/>
      <c r="AZ637" s="137"/>
      <c r="BA637" s="138"/>
      <c r="BB637" s="145"/>
      <c r="BC637" s="146"/>
      <c r="BD637" s="137"/>
      <c r="BE637" s="138"/>
      <c r="BF637" s="145"/>
      <c r="BG637" s="146"/>
      <c r="BH637" s="137"/>
      <c r="BI637" s="138"/>
      <c r="BJ637" s="145"/>
      <c r="BK637" s="146"/>
      <c r="BL637" s="137"/>
      <c r="BM637" s="138"/>
      <c r="BN637" s="145"/>
      <c r="BO637" s="146"/>
      <c r="BP637" s="137"/>
      <c r="BQ637" s="138"/>
      <c r="BR637" s="145"/>
      <c r="BS637" s="146"/>
      <c r="BT637" s="137"/>
      <c r="BU637" s="138"/>
      <c r="BV637" s="145"/>
      <c r="BW637" s="146"/>
      <c r="BX637" s="137"/>
      <c r="BY637" s="138"/>
      <c r="BZ637" s="145"/>
      <c r="CA637" s="146"/>
      <c r="CB637" s="137"/>
      <c r="CC637" s="138"/>
      <c r="CD637" s="145"/>
      <c r="CE637" s="146"/>
      <c r="CF637" s="137"/>
      <c r="CG637" s="138"/>
      <c r="CH637" s="145"/>
      <c r="CI637" s="146"/>
      <c r="CJ637" s="137"/>
      <c r="CK637" s="138"/>
      <c r="CL637" s="145"/>
      <c r="CM637" s="146"/>
      <c r="CN637" s="137"/>
      <c r="CO637" s="138"/>
      <c r="CP637" s="145"/>
      <c r="CQ637" s="146"/>
      <c r="CR637" s="137"/>
      <c r="CS637" s="138"/>
      <c r="CT637" s="145"/>
      <c r="CU637" s="146"/>
      <c r="CV637" s="137"/>
      <c r="CW637" s="138"/>
      <c r="CX637" s="145"/>
      <c r="CY637" s="146"/>
      <c r="CZ637" s="137"/>
      <c r="DA637" s="138"/>
      <c r="DB637" s="145"/>
      <c r="DC637" s="146"/>
      <c r="DD637" s="137"/>
      <c r="DE637" s="138"/>
      <c r="DF637" s="145"/>
      <c r="DG637" s="146"/>
      <c r="DH637" s="137"/>
      <c r="DI637" s="138"/>
      <c r="DJ637" s="145"/>
      <c r="DK637" s="146"/>
      <c r="DL637" s="137"/>
      <c r="DM637" s="138"/>
      <c r="DN637" s="145"/>
      <c r="DO637" s="146"/>
      <c r="DP637" s="137"/>
      <c r="DQ637" s="138"/>
      <c r="DR637" s="145"/>
      <c r="DS637" s="146"/>
      <c r="DT637" s="137"/>
      <c r="DU637" s="138"/>
      <c r="DV637" s="145"/>
      <c r="DW637" s="146"/>
      <c r="DX637" s="137"/>
      <c r="DY637" s="138"/>
      <c r="DZ637" s="145"/>
      <c r="EA637" s="146"/>
      <c r="EB637" s="137"/>
      <c r="EC637" s="138"/>
      <c r="ED637" s="145"/>
      <c r="EE637" s="146"/>
      <c r="EF637" s="137"/>
      <c r="EG637" s="138"/>
      <c r="EH637" s="145"/>
      <c r="EI637" s="146"/>
      <c r="EJ637" s="137"/>
      <c r="EK637" s="138"/>
      <c r="EL637" s="145"/>
      <c r="EM637" s="146"/>
      <c r="EN637" s="137"/>
      <c r="EO637" s="138"/>
      <c r="EP637" s="145"/>
      <c r="EQ637" s="146"/>
      <c r="ER637" s="137"/>
      <c r="ES637" s="138"/>
      <c r="ET637" s="145"/>
      <c r="EU637" s="146"/>
      <c r="EV637" s="137"/>
      <c r="EW637" s="138"/>
      <c r="EX637" s="145"/>
      <c r="EY637" s="146"/>
      <c r="EZ637" s="137"/>
      <c r="FA637" s="138"/>
      <c r="FB637" s="145"/>
      <c r="FC637" s="146"/>
      <c r="FD637" s="137"/>
      <c r="FE637" s="138"/>
      <c r="FF637" s="145"/>
      <c r="FG637" s="146"/>
      <c r="FH637" s="137"/>
      <c r="FI637" s="138"/>
      <c r="FJ637" s="145"/>
      <c r="FK637" s="146"/>
      <c r="FL637" s="137"/>
      <c r="FM637" s="138"/>
      <c r="FN637" s="145"/>
      <c r="FO637" s="146"/>
      <c r="FP637" s="137"/>
      <c r="FQ637" s="138"/>
      <c r="FR637" s="145"/>
      <c r="FS637" s="146"/>
      <c r="FT637" s="137"/>
      <c r="FU637" s="138"/>
      <c r="FV637" s="145"/>
      <c r="FW637" s="146"/>
      <c r="FX637" s="137"/>
      <c r="FY637" s="138"/>
      <c r="FZ637" s="145"/>
      <c r="GA637" s="146"/>
      <c r="GB637" s="137"/>
      <c r="GC637" s="138"/>
      <c r="GD637" s="145"/>
      <c r="GE637" s="146"/>
      <c r="GF637" s="137"/>
      <c r="GG637" s="138"/>
      <c r="GH637" s="145"/>
      <c r="GI637" s="146"/>
      <c r="GJ637" s="137"/>
      <c r="GK637" s="138"/>
      <c r="GL637" s="145"/>
      <c r="GM637" s="146"/>
      <c r="GN637" s="137"/>
      <c r="GO637" s="138"/>
      <c r="GP637" s="145"/>
      <c r="GQ637" s="146"/>
      <c r="GR637" s="137"/>
      <c r="GS637" s="138"/>
      <c r="GT637" s="145"/>
      <c r="GU637" s="146"/>
      <c r="GV637" s="137"/>
      <c r="GW637" s="138"/>
      <c r="GX637" s="145"/>
      <c r="GY637" s="146"/>
      <c r="GZ637" s="137"/>
      <c r="HA637" s="138"/>
      <c r="HB637" s="145"/>
      <c r="HC637" s="146"/>
      <c r="HD637" s="137"/>
      <c r="HE637" s="138"/>
      <c r="HF637" s="145"/>
      <c r="HG637" s="146"/>
      <c r="HH637" s="137"/>
      <c r="HI637" s="138"/>
      <c r="HJ637" s="145"/>
      <c r="HK637" s="146"/>
      <c r="HL637" s="137"/>
      <c r="HM637" s="138"/>
      <c r="HN637" s="145"/>
      <c r="HO637" s="146"/>
      <c r="HP637" s="137"/>
      <c r="HQ637" s="138"/>
      <c r="HR637" s="145"/>
      <c r="HS637" s="146"/>
      <c r="HT637" s="137"/>
      <c r="HU637" s="138"/>
      <c r="HV637" s="145"/>
      <c r="HW637" s="146"/>
      <c r="HX637" s="137"/>
      <c r="HY637" s="138"/>
      <c r="HZ637" s="145"/>
      <c r="IA637" s="146"/>
      <c r="IB637" s="137"/>
      <c r="IC637" s="138"/>
      <c r="ID637" s="145"/>
      <c r="IE637" s="146"/>
      <c r="IF637" s="137"/>
      <c r="IG637" s="138"/>
      <c r="IH637" s="145"/>
      <c r="II637" s="146"/>
      <c r="IJ637" s="137"/>
      <c r="IK637" s="138"/>
      <c r="IL637" s="145"/>
      <c r="IM637" s="146"/>
      <c r="IN637" s="137"/>
      <c r="IO637" s="138"/>
      <c r="IP637" s="145"/>
      <c r="IQ637" s="146"/>
    </row>
    <row r="638" spans="2:251" ht="23.5" customHeight="1" x14ac:dyDescent="0.4">
      <c r="B638" s="210" t="s">
        <v>117</v>
      </c>
      <c r="C638" s="211"/>
      <c r="D638" s="147" t="s">
        <v>8</v>
      </c>
      <c r="E638" s="148"/>
      <c r="F638" s="149" t="s">
        <v>8</v>
      </c>
      <c r="G638" s="150"/>
      <c r="H638" s="147" t="s">
        <v>8</v>
      </c>
      <c r="I638" s="148"/>
      <c r="J638" s="149" t="s">
        <v>8</v>
      </c>
      <c r="K638" s="150"/>
      <c r="L638" s="147" t="s">
        <v>8</v>
      </c>
      <c r="M638" s="148"/>
      <c r="N638" s="149" t="s">
        <v>8</v>
      </c>
      <c r="O638" s="150"/>
      <c r="P638" s="147" t="s">
        <v>8</v>
      </c>
      <c r="Q638" s="148"/>
      <c r="R638" s="149" t="s">
        <v>8</v>
      </c>
      <c r="S638" s="150"/>
      <c r="T638" s="147" t="s">
        <v>8</v>
      </c>
      <c r="U638" s="148"/>
      <c r="V638" s="149" t="s">
        <v>8</v>
      </c>
      <c r="W638" s="150"/>
      <c r="X638" s="147" t="s">
        <v>8</v>
      </c>
      <c r="Y638" s="148"/>
      <c r="Z638" s="149" t="s">
        <v>8</v>
      </c>
      <c r="AA638" s="150"/>
      <c r="AB638" s="147" t="s">
        <v>8</v>
      </c>
      <c r="AC638" s="148"/>
      <c r="AD638" s="149" t="s">
        <v>8</v>
      </c>
      <c r="AE638" s="150"/>
      <c r="AF638" s="147" t="s">
        <v>8</v>
      </c>
      <c r="AG638" s="148"/>
      <c r="AH638" s="149" t="s">
        <v>8</v>
      </c>
      <c r="AI638" s="150"/>
      <c r="AJ638" s="147" t="s">
        <v>8</v>
      </c>
      <c r="AK638" s="148"/>
      <c r="AL638" s="149" t="s">
        <v>8</v>
      </c>
      <c r="AM638" s="150"/>
      <c r="AN638" s="147" t="s">
        <v>8</v>
      </c>
      <c r="AO638" s="148"/>
      <c r="AP638" s="149" t="s">
        <v>8</v>
      </c>
      <c r="AQ638" s="150"/>
      <c r="AR638" s="147" t="s">
        <v>8</v>
      </c>
      <c r="AS638" s="148"/>
      <c r="AT638" s="149" t="s">
        <v>8</v>
      </c>
      <c r="AU638" s="150"/>
      <c r="AV638" s="147" t="s">
        <v>8</v>
      </c>
      <c r="AW638" s="148"/>
      <c r="AX638" s="149" t="s">
        <v>8</v>
      </c>
      <c r="AY638" s="150"/>
      <c r="AZ638" s="147" t="s">
        <v>8</v>
      </c>
      <c r="BA638" s="148"/>
      <c r="BB638" s="149" t="s">
        <v>8</v>
      </c>
      <c r="BC638" s="150"/>
      <c r="BD638" s="147" t="s">
        <v>8</v>
      </c>
      <c r="BE638" s="148"/>
      <c r="BF638" s="149" t="s">
        <v>8</v>
      </c>
      <c r="BG638" s="150"/>
      <c r="BH638" s="147" t="s">
        <v>8</v>
      </c>
      <c r="BI638" s="148"/>
      <c r="BJ638" s="149" t="s">
        <v>8</v>
      </c>
      <c r="BK638" s="150"/>
      <c r="BL638" s="147" t="s">
        <v>8</v>
      </c>
      <c r="BM638" s="148"/>
      <c r="BN638" s="149" t="s">
        <v>8</v>
      </c>
      <c r="BO638" s="150"/>
      <c r="BP638" s="147" t="s">
        <v>8</v>
      </c>
      <c r="BQ638" s="148"/>
      <c r="BR638" s="149" t="s">
        <v>8</v>
      </c>
      <c r="BS638" s="150"/>
      <c r="BT638" s="147" t="s">
        <v>8</v>
      </c>
      <c r="BU638" s="148"/>
      <c r="BV638" s="149" t="s">
        <v>8</v>
      </c>
      <c r="BW638" s="150"/>
      <c r="BX638" s="147" t="s">
        <v>8</v>
      </c>
      <c r="BY638" s="148"/>
      <c r="BZ638" s="149" t="s">
        <v>8</v>
      </c>
      <c r="CA638" s="150"/>
      <c r="CB638" s="147" t="s">
        <v>8</v>
      </c>
      <c r="CC638" s="148"/>
      <c r="CD638" s="149" t="s">
        <v>8</v>
      </c>
      <c r="CE638" s="150"/>
      <c r="CF638" s="147" t="s">
        <v>8</v>
      </c>
      <c r="CG638" s="148"/>
      <c r="CH638" s="149" t="s">
        <v>8</v>
      </c>
      <c r="CI638" s="150"/>
      <c r="CJ638" s="147" t="s">
        <v>8</v>
      </c>
      <c r="CK638" s="148"/>
      <c r="CL638" s="149" t="s">
        <v>8</v>
      </c>
      <c r="CM638" s="150"/>
      <c r="CN638" s="147" t="s">
        <v>8</v>
      </c>
      <c r="CO638" s="148"/>
      <c r="CP638" s="149" t="s">
        <v>8</v>
      </c>
      <c r="CQ638" s="150"/>
      <c r="CR638" s="147" t="s">
        <v>8</v>
      </c>
      <c r="CS638" s="148"/>
      <c r="CT638" s="149" t="s">
        <v>8</v>
      </c>
      <c r="CU638" s="150"/>
      <c r="CV638" s="147" t="s">
        <v>8</v>
      </c>
      <c r="CW638" s="148"/>
      <c r="CX638" s="149" t="s">
        <v>8</v>
      </c>
      <c r="CY638" s="150"/>
      <c r="CZ638" s="147" t="s">
        <v>8</v>
      </c>
      <c r="DA638" s="148"/>
      <c r="DB638" s="149" t="s">
        <v>8</v>
      </c>
      <c r="DC638" s="150"/>
      <c r="DD638" s="147" t="s">
        <v>8</v>
      </c>
      <c r="DE638" s="148"/>
      <c r="DF638" s="149" t="s">
        <v>8</v>
      </c>
      <c r="DG638" s="150"/>
      <c r="DH638" s="147" t="s">
        <v>8</v>
      </c>
      <c r="DI638" s="148"/>
      <c r="DJ638" s="149" t="s">
        <v>8</v>
      </c>
      <c r="DK638" s="150"/>
      <c r="DL638" s="147" t="s">
        <v>8</v>
      </c>
      <c r="DM638" s="148"/>
      <c r="DN638" s="149" t="s">
        <v>8</v>
      </c>
      <c r="DO638" s="150"/>
      <c r="DP638" s="147" t="s">
        <v>8</v>
      </c>
      <c r="DQ638" s="148"/>
      <c r="DR638" s="149" t="s">
        <v>8</v>
      </c>
      <c r="DS638" s="150"/>
      <c r="DT638" s="147" t="s">
        <v>8</v>
      </c>
      <c r="DU638" s="148"/>
      <c r="DV638" s="149" t="s">
        <v>8</v>
      </c>
      <c r="DW638" s="150"/>
      <c r="DX638" s="147" t="s">
        <v>8</v>
      </c>
      <c r="DY638" s="148"/>
      <c r="DZ638" s="149" t="s">
        <v>8</v>
      </c>
      <c r="EA638" s="150"/>
      <c r="EB638" s="147" t="s">
        <v>8</v>
      </c>
      <c r="EC638" s="148"/>
      <c r="ED638" s="149" t="s">
        <v>8</v>
      </c>
      <c r="EE638" s="150"/>
      <c r="EF638" s="147" t="s">
        <v>8</v>
      </c>
      <c r="EG638" s="148"/>
      <c r="EH638" s="149" t="s">
        <v>8</v>
      </c>
      <c r="EI638" s="150"/>
      <c r="EJ638" s="147" t="s">
        <v>8</v>
      </c>
      <c r="EK638" s="148"/>
      <c r="EL638" s="149" t="s">
        <v>8</v>
      </c>
      <c r="EM638" s="150"/>
      <c r="EN638" s="147" t="s">
        <v>8</v>
      </c>
      <c r="EO638" s="148"/>
      <c r="EP638" s="149" t="s">
        <v>8</v>
      </c>
      <c r="EQ638" s="150"/>
      <c r="ER638" s="147" t="s">
        <v>8</v>
      </c>
      <c r="ES638" s="148"/>
      <c r="ET638" s="149" t="s">
        <v>8</v>
      </c>
      <c r="EU638" s="150"/>
      <c r="EV638" s="147" t="s">
        <v>8</v>
      </c>
      <c r="EW638" s="148"/>
      <c r="EX638" s="149" t="s">
        <v>8</v>
      </c>
      <c r="EY638" s="150"/>
      <c r="EZ638" s="147" t="s">
        <v>8</v>
      </c>
      <c r="FA638" s="148"/>
      <c r="FB638" s="149" t="s">
        <v>8</v>
      </c>
      <c r="FC638" s="150"/>
      <c r="FD638" s="147" t="s">
        <v>8</v>
      </c>
      <c r="FE638" s="148"/>
      <c r="FF638" s="149" t="s">
        <v>8</v>
      </c>
      <c r="FG638" s="150"/>
      <c r="FH638" s="147" t="s">
        <v>8</v>
      </c>
      <c r="FI638" s="148"/>
      <c r="FJ638" s="149" t="s">
        <v>8</v>
      </c>
      <c r="FK638" s="150"/>
      <c r="FL638" s="147" t="s">
        <v>8</v>
      </c>
      <c r="FM638" s="148"/>
      <c r="FN638" s="149" t="s">
        <v>8</v>
      </c>
      <c r="FO638" s="150"/>
      <c r="FP638" s="147" t="s">
        <v>8</v>
      </c>
      <c r="FQ638" s="148"/>
      <c r="FR638" s="149" t="s">
        <v>8</v>
      </c>
      <c r="FS638" s="150"/>
      <c r="FT638" s="147" t="s">
        <v>8</v>
      </c>
      <c r="FU638" s="148"/>
      <c r="FV638" s="149" t="s">
        <v>8</v>
      </c>
      <c r="FW638" s="150"/>
      <c r="FX638" s="147" t="s">
        <v>8</v>
      </c>
      <c r="FY638" s="148"/>
      <c r="FZ638" s="149" t="s">
        <v>8</v>
      </c>
      <c r="GA638" s="150"/>
      <c r="GB638" s="147" t="s">
        <v>8</v>
      </c>
      <c r="GC638" s="148"/>
      <c r="GD638" s="149" t="s">
        <v>8</v>
      </c>
      <c r="GE638" s="150"/>
      <c r="GF638" s="147" t="s">
        <v>8</v>
      </c>
      <c r="GG638" s="148"/>
      <c r="GH638" s="149" t="s">
        <v>8</v>
      </c>
      <c r="GI638" s="150"/>
      <c r="GJ638" s="147" t="s">
        <v>8</v>
      </c>
      <c r="GK638" s="148"/>
      <c r="GL638" s="149" t="s">
        <v>8</v>
      </c>
      <c r="GM638" s="150"/>
      <c r="GN638" s="147" t="s">
        <v>8</v>
      </c>
      <c r="GO638" s="148"/>
      <c r="GP638" s="149" t="s">
        <v>8</v>
      </c>
      <c r="GQ638" s="150"/>
      <c r="GR638" s="147" t="s">
        <v>8</v>
      </c>
      <c r="GS638" s="148"/>
      <c r="GT638" s="149" t="s">
        <v>8</v>
      </c>
      <c r="GU638" s="150"/>
      <c r="GV638" s="147" t="s">
        <v>8</v>
      </c>
      <c r="GW638" s="148"/>
      <c r="GX638" s="149" t="s">
        <v>8</v>
      </c>
      <c r="GY638" s="150"/>
      <c r="GZ638" s="147" t="s">
        <v>8</v>
      </c>
      <c r="HA638" s="148"/>
      <c r="HB638" s="149" t="s">
        <v>8</v>
      </c>
      <c r="HC638" s="150"/>
      <c r="HD638" s="147" t="s">
        <v>8</v>
      </c>
      <c r="HE638" s="148"/>
      <c r="HF638" s="149" t="s">
        <v>8</v>
      </c>
      <c r="HG638" s="150"/>
      <c r="HH638" s="147" t="s">
        <v>8</v>
      </c>
      <c r="HI638" s="148"/>
      <c r="HJ638" s="149" t="s">
        <v>8</v>
      </c>
      <c r="HK638" s="150"/>
      <c r="HL638" s="147" t="s">
        <v>8</v>
      </c>
      <c r="HM638" s="148"/>
      <c r="HN638" s="149" t="s">
        <v>8</v>
      </c>
      <c r="HO638" s="150"/>
      <c r="HP638" s="147" t="s">
        <v>8</v>
      </c>
      <c r="HQ638" s="148"/>
      <c r="HR638" s="149" t="s">
        <v>8</v>
      </c>
      <c r="HS638" s="150"/>
      <c r="HT638" s="147" t="s">
        <v>8</v>
      </c>
      <c r="HU638" s="148"/>
      <c r="HV638" s="149" t="s">
        <v>8</v>
      </c>
      <c r="HW638" s="150"/>
      <c r="HX638" s="147" t="s">
        <v>8</v>
      </c>
      <c r="HY638" s="148"/>
      <c r="HZ638" s="149" t="s">
        <v>8</v>
      </c>
      <c r="IA638" s="150"/>
      <c r="IB638" s="147" t="s">
        <v>8</v>
      </c>
      <c r="IC638" s="148"/>
      <c r="ID638" s="149" t="s">
        <v>8</v>
      </c>
      <c r="IE638" s="150"/>
      <c r="IF638" s="147" t="s">
        <v>8</v>
      </c>
      <c r="IG638" s="148"/>
      <c r="IH638" s="149" t="s">
        <v>8</v>
      </c>
      <c r="II638" s="150"/>
      <c r="IJ638" s="147" t="s">
        <v>8</v>
      </c>
      <c r="IK638" s="148"/>
      <c r="IL638" s="149" t="s">
        <v>8</v>
      </c>
      <c r="IM638" s="150"/>
      <c r="IN638" s="147" t="s">
        <v>8</v>
      </c>
      <c r="IO638" s="148"/>
      <c r="IP638" s="149" t="s">
        <v>8</v>
      </c>
      <c r="IQ638" s="150"/>
    </row>
    <row r="639" spans="2:251" ht="23.5" customHeight="1" x14ac:dyDescent="0.4">
      <c r="B639" s="202" t="s">
        <v>327</v>
      </c>
      <c r="C639" s="203"/>
      <c r="D639" s="141" t="s">
        <v>8</v>
      </c>
      <c r="E639" s="142"/>
      <c r="F639" s="143" t="s">
        <v>8</v>
      </c>
      <c r="G639" s="144"/>
      <c r="H639" s="141" t="s">
        <v>8</v>
      </c>
      <c r="I639" s="142"/>
      <c r="J639" s="143" t="s">
        <v>8</v>
      </c>
      <c r="K639" s="144"/>
      <c r="L639" s="141" t="s">
        <v>8</v>
      </c>
      <c r="M639" s="142"/>
      <c r="N639" s="143" t="s">
        <v>8</v>
      </c>
      <c r="O639" s="144"/>
      <c r="P639" s="141" t="s">
        <v>8</v>
      </c>
      <c r="Q639" s="142"/>
      <c r="R639" s="143" t="s">
        <v>8</v>
      </c>
      <c r="S639" s="144"/>
      <c r="T639" s="141" t="s">
        <v>8</v>
      </c>
      <c r="U639" s="142"/>
      <c r="V639" s="143" t="s">
        <v>8</v>
      </c>
      <c r="W639" s="144"/>
      <c r="X639" s="141" t="s">
        <v>8</v>
      </c>
      <c r="Y639" s="142"/>
      <c r="Z639" s="143" t="s">
        <v>8</v>
      </c>
      <c r="AA639" s="144"/>
      <c r="AB639" s="141" t="s">
        <v>8</v>
      </c>
      <c r="AC639" s="142"/>
      <c r="AD639" s="143" t="s">
        <v>8</v>
      </c>
      <c r="AE639" s="144"/>
      <c r="AF639" s="141" t="s">
        <v>8</v>
      </c>
      <c r="AG639" s="142"/>
      <c r="AH639" s="143" t="s">
        <v>8</v>
      </c>
      <c r="AI639" s="144"/>
      <c r="AJ639" s="141" t="s">
        <v>8</v>
      </c>
      <c r="AK639" s="142"/>
      <c r="AL639" s="143" t="s">
        <v>8</v>
      </c>
      <c r="AM639" s="144"/>
      <c r="AN639" s="141" t="s">
        <v>8</v>
      </c>
      <c r="AO639" s="142"/>
      <c r="AP639" s="143" t="s">
        <v>8</v>
      </c>
      <c r="AQ639" s="144"/>
      <c r="AR639" s="141" t="s">
        <v>8</v>
      </c>
      <c r="AS639" s="142"/>
      <c r="AT639" s="143" t="s">
        <v>8</v>
      </c>
      <c r="AU639" s="144"/>
      <c r="AV639" s="141" t="s">
        <v>8</v>
      </c>
      <c r="AW639" s="142"/>
      <c r="AX639" s="143" t="s">
        <v>8</v>
      </c>
      <c r="AY639" s="144"/>
      <c r="AZ639" s="141" t="s">
        <v>8</v>
      </c>
      <c r="BA639" s="142"/>
      <c r="BB639" s="143" t="s">
        <v>8</v>
      </c>
      <c r="BC639" s="144"/>
      <c r="BD639" s="141" t="s">
        <v>8</v>
      </c>
      <c r="BE639" s="142"/>
      <c r="BF639" s="143" t="s">
        <v>8</v>
      </c>
      <c r="BG639" s="144"/>
      <c r="BH639" s="141" t="s">
        <v>8</v>
      </c>
      <c r="BI639" s="142"/>
      <c r="BJ639" s="143" t="s">
        <v>8</v>
      </c>
      <c r="BK639" s="144"/>
      <c r="BL639" s="141" t="s">
        <v>8</v>
      </c>
      <c r="BM639" s="142"/>
      <c r="BN639" s="143" t="s">
        <v>8</v>
      </c>
      <c r="BO639" s="144"/>
      <c r="BP639" s="141" t="s">
        <v>8</v>
      </c>
      <c r="BQ639" s="142"/>
      <c r="BR639" s="143" t="s">
        <v>8</v>
      </c>
      <c r="BS639" s="144"/>
      <c r="BT639" s="141" t="s">
        <v>8</v>
      </c>
      <c r="BU639" s="142"/>
      <c r="BV639" s="143" t="s">
        <v>8</v>
      </c>
      <c r="BW639" s="144"/>
      <c r="BX639" s="141" t="s">
        <v>8</v>
      </c>
      <c r="BY639" s="142"/>
      <c r="BZ639" s="143" t="s">
        <v>8</v>
      </c>
      <c r="CA639" s="144"/>
      <c r="CB639" s="141" t="s">
        <v>8</v>
      </c>
      <c r="CC639" s="142"/>
      <c r="CD639" s="143" t="s">
        <v>8</v>
      </c>
      <c r="CE639" s="144"/>
      <c r="CF639" s="141" t="s">
        <v>8</v>
      </c>
      <c r="CG639" s="142"/>
      <c r="CH639" s="143" t="s">
        <v>8</v>
      </c>
      <c r="CI639" s="144"/>
      <c r="CJ639" s="141" t="s">
        <v>8</v>
      </c>
      <c r="CK639" s="142"/>
      <c r="CL639" s="143" t="s">
        <v>8</v>
      </c>
      <c r="CM639" s="144"/>
      <c r="CN639" s="141" t="s">
        <v>8</v>
      </c>
      <c r="CO639" s="142"/>
      <c r="CP639" s="143" t="s">
        <v>8</v>
      </c>
      <c r="CQ639" s="144"/>
      <c r="CR639" s="141" t="s">
        <v>8</v>
      </c>
      <c r="CS639" s="142"/>
      <c r="CT639" s="143" t="s">
        <v>8</v>
      </c>
      <c r="CU639" s="144"/>
      <c r="CV639" s="141" t="s">
        <v>8</v>
      </c>
      <c r="CW639" s="142"/>
      <c r="CX639" s="143" t="s">
        <v>8</v>
      </c>
      <c r="CY639" s="144"/>
      <c r="CZ639" s="141" t="s">
        <v>8</v>
      </c>
      <c r="DA639" s="142"/>
      <c r="DB639" s="143" t="s">
        <v>8</v>
      </c>
      <c r="DC639" s="144"/>
      <c r="DD639" s="141" t="s">
        <v>8</v>
      </c>
      <c r="DE639" s="142"/>
      <c r="DF639" s="143" t="s">
        <v>8</v>
      </c>
      <c r="DG639" s="144"/>
      <c r="DH639" s="141" t="s">
        <v>8</v>
      </c>
      <c r="DI639" s="142"/>
      <c r="DJ639" s="143" t="s">
        <v>8</v>
      </c>
      <c r="DK639" s="144"/>
      <c r="DL639" s="141" t="s">
        <v>8</v>
      </c>
      <c r="DM639" s="142"/>
      <c r="DN639" s="143" t="s">
        <v>8</v>
      </c>
      <c r="DO639" s="144"/>
      <c r="DP639" s="141" t="s">
        <v>8</v>
      </c>
      <c r="DQ639" s="142"/>
      <c r="DR639" s="143" t="s">
        <v>8</v>
      </c>
      <c r="DS639" s="144"/>
      <c r="DT639" s="141" t="s">
        <v>8</v>
      </c>
      <c r="DU639" s="142"/>
      <c r="DV639" s="143" t="s">
        <v>8</v>
      </c>
      <c r="DW639" s="144"/>
      <c r="DX639" s="141" t="s">
        <v>8</v>
      </c>
      <c r="DY639" s="142"/>
      <c r="DZ639" s="143" t="s">
        <v>8</v>
      </c>
      <c r="EA639" s="144"/>
      <c r="EB639" s="141" t="s">
        <v>8</v>
      </c>
      <c r="EC639" s="142"/>
      <c r="ED639" s="143" t="s">
        <v>8</v>
      </c>
      <c r="EE639" s="144"/>
      <c r="EF639" s="141" t="s">
        <v>8</v>
      </c>
      <c r="EG639" s="142"/>
      <c r="EH639" s="143" t="s">
        <v>8</v>
      </c>
      <c r="EI639" s="144"/>
      <c r="EJ639" s="141" t="s">
        <v>8</v>
      </c>
      <c r="EK639" s="142"/>
      <c r="EL639" s="143" t="s">
        <v>8</v>
      </c>
      <c r="EM639" s="144"/>
      <c r="EN639" s="141" t="s">
        <v>8</v>
      </c>
      <c r="EO639" s="142"/>
      <c r="EP639" s="143" t="s">
        <v>8</v>
      </c>
      <c r="EQ639" s="144"/>
      <c r="ER639" s="141" t="s">
        <v>8</v>
      </c>
      <c r="ES639" s="142"/>
      <c r="ET639" s="143" t="s">
        <v>8</v>
      </c>
      <c r="EU639" s="144"/>
      <c r="EV639" s="141" t="s">
        <v>8</v>
      </c>
      <c r="EW639" s="142"/>
      <c r="EX639" s="143" t="s">
        <v>8</v>
      </c>
      <c r="EY639" s="144"/>
      <c r="EZ639" s="141" t="s">
        <v>8</v>
      </c>
      <c r="FA639" s="142"/>
      <c r="FB639" s="143" t="s">
        <v>8</v>
      </c>
      <c r="FC639" s="144"/>
      <c r="FD639" s="141" t="s">
        <v>8</v>
      </c>
      <c r="FE639" s="142"/>
      <c r="FF639" s="143" t="s">
        <v>8</v>
      </c>
      <c r="FG639" s="144"/>
      <c r="FH639" s="141" t="s">
        <v>8</v>
      </c>
      <c r="FI639" s="142"/>
      <c r="FJ639" s="143" t="s">
        <v>8</v>
      </c>
      <c r="FK639" s="144"/>
      <c r="FL639" s="141" t="s">
        <v>8</v>
      </c>
      <c r="FM639" s="142"/>
      <c r="FN639" s="143" t="s">
        <v>8</v>
      </c>
      <c r="FO639" s="144"/>
      <c r="FP639" s="141" t="s">
        <v>8</v>
      </c>
      <c r="FQ639" s="142"/>
      <c r="FR639" s="143" t="s">
        <v>8</v>
      </c>
      <c r="FS639" s="144"/>
      <c r="FT639" s="141" t="s">
        <v>8</v>
      </c>
      <c r="FU639" s="142"/>
      <c r="FV639" s="143" t="s">
        <v>8</v>
      </c>
      <c r="FW639" s="144"/>
      <c r="FX639" s="141" t="s">
        <v>8</v>
      </c>
      <c r="FY639" s="142"/>
      <c r="FZ639" s="143" t="s">
        <v>8</v>
      </c>
      <c r="GA639" s="144"/>
      <c r="GB639" s="141" t="s">
        <v>8</v>
      </c>
      <c r="GC639" s="142"/>
      <c r="GD639" s="143" t="s">
        <v>8</v>
      </c>
      <c r="GE639" s="144"/>
      <c r="GF639" s="141" t="s">
        <v>8</v>
      </c>
      <c r="GG639" s="142"/>
      <c r="GH639" s="143" t="s">
        <v>8</v>
      </c>
      <c r="GI639" s="144"/>
      <c r="GJ639" s="141" t="s">
        <v>8</v>
      </c>
      <c r="GK639" s="142"/>
      <c r="GL639" s="143" t="s">
        <v>8</v>
      </c>
      <c r="GM639" s="144"/>
      <c r="GN639" s="141" t="s">
        <v>8</v>
      </c>
      <c r="GO639" s="142"/>
      <c r="GP639" s="143" t="s">
        <v>8</v>
      </c>
      <c r="GQ639" s="144"/>
      <c r="GR639" s="141" t="s">
        <v>8</v>
      </c>
      <c r="GS639" s="142"/>
      <c r="GT639" s="143" t="s">
        <v>8</v>
      </c>
      <c r="GU639" s="144"/>
      <c r="GV639" s="141" t="s">
        <v>8</v>
      </c>
      <c r="GW639" s="142"/>
      <c r="GX639" s="143" t="s">
        <v>8</v>
      </c>
      <c r="GY639" s="144"/>
      <c r="GZ639" s="141" t="s">
        <v>8</v>
      </c>
      <c r="HA639" s="142"/>
      <c r="HB639" s="143" t="s">
        <v>8</v>
      </c>
      <c r="HC639" s="144"/>
      <c r="HD639" s="141" t="s">
        <v>8</v>
      </c>
      <c r="HE639" s="142"/>
      <c r="HF639" s="143" t="s">
        <v>8</v>
      </c>
      <c r="HG639" s="144"/>
      <c r="HH639" s="141" t="s">
        <v>8</v>
      </c>
      <c r="HI639" s="142"/>
      <c r="HJ639" s="143" t="s">
        <v>8</v>
      </c>
      <c r="HK639" s="144"/>
      <c r="HL639" s="141">
        <v>0.6</v>
      </c>
      <c r="HM639" s="142"/>
      <c r="HN639" s="143" t="s">
        <v>246</v>
      </c>
      <c r="HO639" s="144"/>
      <c r="HP639" s="141">
        <v>0.6</v>
      </c>
      <c r="HQ639" s="142"/>
      <c r="HR639" s="143" t="s">
        <v>246</v>
      </c>
      <c r="HS639" s="144"/>
      <c r="HT639" s="141">
        <v>0.6</v>
      </c>
      <c r="HU639" s="142"/>
      <c r="HV639" s="143" t="s">
        <v>246</v>
      </c>
      <c r="HW639" s="144"/>
      <c r="HX639" s="141">
        <v>0.6</v>
      </c>
      <c r="HY639" s="142"/>
      <c r="HZ639" s="143" t="s">
        <v>246</v>
      </c>
      <c r="IA639" s="144"/>
      <c r="IB639" s="141">
        <v>0.6</v>
      </c>
      <c r="IC639" s="142"/>
      <c r="ID639" s="143" t="s">
        <v>246</v>
      </c>
      <c r="IE639" s="144"/>
      <c r="IF639" s="141">
        <v>0.6</v>
      </c>
      <c r="IG639" s="142"/>
      <c r="IH639" s="143" t="s">
        <v>246</v>
      </c>
      <c r="II639" s="144"/>
      <c r="IJ639" s="141">
        <v>0.6</v>
      </c>
      <c r="IK639" s="142"/>
      <c r="IL639" s="143" t="s">
        <v>246</v>
      </c>
      <c r="IM639" s="144"/>
      <c r="IN639" s="141">
        <v>0.6</v>
      </c>
      <c r="IO639" s="142"/>
      <c r="IP639" s="143" t="s">
        <v>246</v>
      </c>
      <c r="IQ639" s="144"/>
    </row>
    <row r="640" spans="2:251" ht="23.5" customHeight="1" x14ac:dyDescent="0.4">
      <c r="B640" s="204"/>
      <c r="C640" s="205"/>
      <c r="D640" s="137"/>
      <c r="E640" s="138"/>
      <c r="F640" s="145"/>
      <c r="G640" s="146"/>
      <c r="H640" s="137"/>
      <c r="I640" s="138"/>
      <c r="J640" s="145"/>
      <c r="K640" s="146"/>
      <c r="L640" s="137"/>
      <c r="M640" s="138"/>
      <c r="N640" s="145"/>
      <c r="O640" s="146"/>
      <c r="P640" s="137"/>
      <c r="Q640" s="138"/>
      <c r="R640" s="145"/>
      <c r="S640" s="146"/>
      <c r="T640" s="137"/>
      <c r="U640" s="138"/>
      <c r="V640" s="145"/>
      <c r="W640" s="146"/>
      <c r="X640" s="137"/>
      <c r="Y640" s="138"/>
      <c r="Z640" s="145"/>
      <c r="AA640" s="146"/>
      <c r="AB640" s="137"/>
      <c r="AC640" s="138"/>
      <c r="AD640" s="145"/>
      <c r="AE640" s="146"/>
      <c r="AF640" s="137"/>
      <c r="AG640" s="138"/>
      <c r="AH640" s="145"/>
      <c r="AI640" s="146"/>
      <c r="AJ640" s="137"/>
      <c r="AK640" s="138"/>
      <c r="AL640" s="145"/>
      <c r="AM640" s="146"/>
      <c r="AN640" s="137"/>
      <c r="AO640" s="138"/>
      <c r="AP640" s="145"/>
      <c r="AQ640" s="146"/>
      <c r="AR640" s="137"/>
      <c r="AS640" s="138"/>
      <c r="AT640" s="145"/>
      <c r="AU640" s="146"/>
      <c r="AV640" s="137"/>
      <c r="AW640" s="138"/>
      <c r="AX640" s="145"/>
      <c r="AY640" s="146"/>
      <c r="AZ640" s="137"/>
      <c r="BA640" s="138"/>
      <c r="BB640" s="145"/>
      <c r="BC640" s="146"/>
      <c r="BD640" s="137"/>
      <c r="BE640" s="138"/>
      <c r="BF640" s="145"/>
      <c r="BG640" s="146"/>
      <c r="BH640" s="137"/>
      <c r="BI640" s="138"/>
      <c r="BJ640" s="145"/>
      <c r="BK640" s="146"/>
      <c r="BL640" s="137"/>
      <c r="BM640" s="138"/>
      <c r="BN640" s="145"/>
      <c r="BO640" s="146"/>
      <c r="BP640" s="137"/>
      <c r="BQ640" s="138"/>
      <c r="BR640" s="145"/>
      <c r="BS640" s="146"/>
      <c r="BT640" s="137"/>
      <c r="BU640" s="138"/>
      <c r="BV640" s="145"/>
      <c r="BW640" s="146"/>
      <c r="BX640" s="137"/>
      <c r="BY640" s="138"/>
      <c r="BZ640" s="145"/>
      <c r="CA640" s="146"/>
      <c r="CB640" s="137"/>
      <c r="CC640" s="138"/>
      <c r="CD640" s="145"/>
      <c r="CE640" s="146"/>
      <c r="CF640" s="137"/>
      <c r="CG640" s="138"/>
      <c r="CH640" s="145"/>
      <c r="CI640" s="146"/>
      <c r="CJ640" s="137"/>
      <c r="CK640" s="138"/>
      <c r="CL640" s="145"/>
      <c r="CM640" s="146"/>
      <c r="CN640" s="137"/>
      <c r="CO640" s="138"/>
      <c r="CP640" s="145"/>
      <c r="CQ640" s="146"/>
      <c r="CR640" s="137"/>
      <c r="CS640" s="138"/>
      <c r="CT640" s="145"/>
      <c r="CU640" s="146"/>
      <c r="CV640" s="137"/>
      <c r="CW640" s="138"/>
      <c r="CX640" s="145"/>
      <c r="CY640" s="146"/>
      <c r="CZ640" s="137"/>
      <c r="DA640" s="138"/>
      <c r="DB640" s="145"/>
      <c r="DC640" s="146"/>
      <c r="DD640" s="137"/>
      <c r="DE640" s="138"/>
      <c r="DF640" s="145"/>
      <c r="DG640" s="146"/>
      <c r="DH640" s="137"/>
      <c r="DI640" s="138"/>
      <c r="DJ640" s="145"/>
      <c r="DK640" s="146"/>
      <c r="DL640" s="137"/>
      <c r="DM640" s="138"/>
      <c r="DN640" s="145"/>
      <c r="DO640" s="146"/>
      <c r="DP640" s="137"/>
      <c r="DQ640" s="138"/>
      <c r="DR640" s="145"/>
      <c r="DS640" s="146"/>
      <c r="DT640" s="137"/>
      <c r="DU640" s="138"/>
      <c r="DV640" s="145"/>
      <c r="DW640" s="146"/>
      <c r="DX640" s="137"/>
      <c r="DY640" s="138"/>
      <c r="DZ640" s="145"/>
      <c r="EA640" s="146"/>
      <c r="EB640" s="137"/>
      <c r="EC640" s="138"/>
      <c r="ED640" s="145"/>
      <c r="EE640" s="146"/>
      <c r="EF640" s="137"/>
      <c r="EG640" s="138"/>
      <c r="EH640" s="145"/>
      <c r="EI640" s="146"/>
      <c r="EJ640" s="137"/>
      <c r="EK640" s="138"/>
      <c r="EL640" s="145"/>
      <c r="EM640" s="146"/>
      <c r="EN640" s="137"/>
      <c r="EO640" s="138"/>
      <c r="EP640" s="145"/>
      <c r="EQ640" s="146"/>
      <c r="ER640" s="137"/>
      <c r="ES640" s="138"/>
      <c r="ET640" s="145"/>
      <c r="EU640" s="146"/>
      <c r="EV640" s="137"/>
      <c r="EW640" s="138"/>
      <c r="EX640" s="145"/>
      <c r="EY640" s="146"/>
      <c r="EZ640" s="137"/>
      <c r="FA640" s="138"/>
      <c r="FB640" s="145"/>
      <c r="FC640" s="146"/>
      <c r="FD640" s="137"/>
      <c r="FE640" s="138"/>
      <c r="FF640" s="145"/>
      <c r="FG640" s="146"/>
      <c r="FH640" s="137"/>
      <c r="FI640" s="138"/>
      <c r="FJ640" s="145"/>
      <c r="FK640" s="146"/>
      <c r="FL640" s="137"/>
      <c r="FM640" s="138"/>
      <c r="FN640" s="145"/>
      <c r="FO640" s="146"/>
      <c r="FP640" s="137"/>
      <c r="FQ640" s="138"/>
      <c r="FR640" s="145"/>
      <c r="FS640" s="146"/>
      <c r="FT640" s="137"/>
      <c r="FU640" s="138"/>
      <c r="FV640" s="145"/>
      <c r="FW640" s="146"/>
      <c r="FX640" s="137"/>
      <c r="FY640" s="138"/>
      <c r="FZ640" s="145"/>
      <c r="GA640" s="146"/>
      <c r="GB640" s="137"/>
      <c r="GC640" s="138"/>
      <c r="GD640" s="145"/>
      <c r="GE640" s="146"/>
      <c r="GF640" s="137"/>
      <c r="GG640" s="138"/>
      <c r="GH640" s="145"/>
      <c r="GI640" s="146"/>
      <c r="GJ640" s="137"/>
      <c r="GK640" s="138"/>
      <c r="GL640" s="145"/>
      <c r="GM640" s="146"/>
      <c r="GN640" s="137"/>
      <c r="GO640" s="138"/>
      <c r="GP640" s="145"/>
      <c r="GQ640" s="146"/>
      <c r="GR640" s="137"/>
      <c r="GS640" s="138"/>
      <c r="GT640" s="145"/>
      <c r="GU640" s="146"/>
      <c r="GV640" s="137"/>
      <c r="GW640" s="138"/>
      <c r="GX640" s="145"/>
      <c r="GY640" s="146"/>
      <c r="GZ640" s="137"/>
      <c r="HA640" s="138"/>
      <c r="HB640" s="145"/>
      <c r="HC640" s="146"/>
      <c r="HD640" s="137"/>
      <c r="HE640" s="138"/>
      <c r="HF640" s="145"/>
      <c r="HG640" s="146"/>
      <c r="HH640" s="137"/>
      <c r="HI640" s="138"/>
      <c r="HJ640" s="145"/>
      <c r="HK640" s="146"/>
      <c r="HL640" s="137">
        <v>14.299999999999999</v>
      </c>
      <c r="HM640" s="138"/>
      <c r="HN640" s="145" t="s">
        <v>134</v>
      </c>
      <c r="HO640" s="146"/>
      <c r="HP640" s="137">
        <v>14.299999999999999</v>
      </c>
      <c r="HQ640" s="138"/>
      <c r="HR640" s="145" t="s">
        <v>134</v>
      </c>
      <c r="HS640" s="146"/>
      <c r="HT640" s="137">
        <v>14.299999999999999</v>
      </c>
      <c r="HU640" s="138"/>
      <c r="HV640" s="145" t="s">
        <v>134</v>
      </c>
      <c r="HW640" s="146"/>
      <c r="HX640" s="137">
        <v>14.299999999999999</v>
      </c>
      <c r="HY640" s="138"/>
      <c r="HZ640" s="145" t="s">
        <v>134</v>
      </c>
      <c r="IA640" s="146"/>
      <c r="IB640" s="137">
        <v>14.299999999999999</v>
      </c>
      <c r="IC640" s="138"/>
      <c r="ID640" s="145" t="s">
        <v>134</v>
      </c>
      <c r="IE640" s="146"/>
      <c r="IF640" s="137">
        <v>14.299999999999999</v>
      </c>
      <c r="IG640" s="138"/>
      <c r="IH640" s="145" t="s">
        <v>134</v>
      </c>
      <c r="II640" s="146"/>
      <c r="IJ640" s="137">
        <v>14.299999999999999</v>
      </c>
      <c r="IK640" s="138"/>
      <c r="IL640" s="145" t="s">
        <v>134</v>
      </c>
      <c r="IM640" s="146"/>
      <c r="IN640" s="137">
        <v>14.299999999999999</v>
      </c>
      <c r="IO640" s="138"/>
      <c r="IP640" s="145" t="s">
        <v>134</v>
      </c>
      <c r="IQ640" s="146"/>
    </row>
    <row r="641" spans="2:251" ht="23.5" customHeight="1" x14ac:dyDescent="0.4">
      <c r="B641" s="172" t="s">
        <v>91</v>
      </c>
      <c r="C641" s="173"/>
      <c r="D641" s="151" t="s">
        <v>8</v>
      </c>
      <c r="E641" s="152"/>
      <c r="F641" s="153" t="s">
        <v>8</v>
      </c>
      <c r="G641" s="154"/>
      <c r="H641" s="151" t="s">
        <v>8</v>
      </c>
      <c r="I641" s="152"/>
      <c r="J641" s="153" t="s">
        <v>8</v>
      </c>
      <c r="K641" s="154"/>
      <c r="L641" s="151" t="s">
        <v>8</v>
      </c>
      <c r="M641" s="152"/>
      <c r="N641" s="153" t="s">
        <v>8</v>
      </c>
      <c r="O641" s="154"/>
      <c r="P641" s="151" t="s">
        <v>8</v>
      </c>
      <c r="Q641" s="152"/>
      <c r="R641" s="153" t="s">
        <v>8</v>
      </c>
      <c r="S641" s="154"/>
      <c r="T641" s="151" t="s">
        <v>8</v>
      </c>
      <c r="U641" s="152"/>
      <c r="V641" s="153" t="s">
        <v>8</v>
      </c>
      <c r="W641" s="154"/>
      <c r="X641" s="151" t="s">
        <v>8</v>
      </c>
      <c r="Y641" s="152"/>
      <c r="Z641" s="153" t="s">
        <v>8</v>
      </c>
      <c r="AA641" s="154"/>
      <c r="AB641" s="151" t="s">
        <v>8</v>
      </c>
      <c r="AC641" s="152"/>
      <c r="AD641" s="153" t="s">
        <v>8</v>
      </c>
      <c r="AE641" s="154"/>
      <c r="AF641" s="151" t="s">
        <v>8</v>
      </c>
      <c r="AG641" s="152"/>
      <c r="AH641" s="153" t="s">
        <v>8</v>
      </c>
      <c r="AI641" s="154"/>
      <c r="AJ641" s="151" t="s">
        <v>8</v>
      </c>
      <c r="AK641" s="152"/>
      <c r="AL641" s="153" t="s">
        <v>8</v>
      </c>
      <c r="AM641" s="154"/>
      <c r="AN641" s="151" t="s">
        <v>8</v>
      </c>
      <c r="AO641" s="152"/>
      <c r="AP641" s="153" t="s">
        <v>8</v>
      </c>
      <c r="AQ641" s="154"/>
      <c r="AR641" s="151" t="s">
        <v>8</v>
      </c>
      <c r="AS641" s="152"/>
      <c r="AT641" s="153" t="s">
        <v>8</v>
      </c>
      <c r="AU641" s="154"/>
      <c r="AV641" s="151" t="s">
        <v>8</v>
      </c>
      <c r="AW641" s="152"/>
      <c r="AX641" s="153" t="s">
        <v>8</v>
      </c>
      <c r="AY641" s="154"/>
      <c r="AZ641" s="151" t="s">
        <v>8</v>
      </c>
      <c r="BA641" s="152"/>
      <c r="BB641" s="153" t="s">
        <v>8</v>
      </c>
      <c r="BC641" s="154"/>
      <c r="BD641" s="151" t="s">
        <v>8</v>
      </c>
      <c r="BE641" s="152"/>
      <c r="BF641" s="153" t="s">
        <v>8</v>
      </c>
      <c r="BG641" s="154"/>
      <c r="BH641" s="151" t="s">
        <v>8</v>
      </c>
      <c r="BI641" s="152"/>
      <c r="BJ641" s="153" t="s">
        <v>8</v>
      </c>
      <c r="BK641" s="154"/>
      <c r="BL641" s="151" t="s">
        <v>8</v>
      </c>
      <c r="BM641" s="152"/>
      <c r="BN641" s="153" t="s">
        <v>8</v>
      </c>
      <c r="BO641" s="154"/>
      <c r="BP641" s="151" t="s">
        <v>8</v>
      </c>
      <c r="BQ641" s="152"/>
      <c r="BR641" s="153" t="s">
        <v>8</v>
      </c>
      <c r="BS641" s="154"/>
      <c r="BT641" s="151" t="s">
        <v>8</v>
      </c>
      <c r="BU641" s="152"/>
      <c r="BV641" s="153" t="s">
        <v>8</v>
      </c>
      <c r="BW641" s="154"/>
      <c r="BX641" s="151" t="s">
        <v>8</v>
      </c>
      <c r="BY641" s="152"/>
      <c r="BZ641" s="153" t="s">
        <v>8</v>
      </c>
      <c r="CA641" s="154"/>
      <c r="CB641" s="151" t="s">
        <v>8</v>
      </c>
      <c r="CC641" s="152"/>
      <c r="CD641" s="153" t="s">
        <v>8</v>
      </c>
      <c r="CE641" s="154"/>
      <c r="CF641" s="151" t="s">
        <v>8</v>
      </c>
      <c r="CG641" s="152"/>
      <c r="CH641" s="153" t="s">
        <v>8</v>
      </c>
      <c r="CI641" s="154"/>
      <c r="CJ641" s="151" t="s">
        <v>8</v>
      </c>
      <c r="CK641" s="152"/>
      <c r="CL641" s="153" t="s">
        <v>8</v>
      </c>
      <c r="CM641" s="154"/>
      <c r="CN641" s="151" t="s">
        <v>8</v>
      </c>
      <c r="CO641" s="152"/>
      <c r="CP641" s="153" t="s">
        <v>8</v>
      </c>
      <c r="CQ641" s="154"/>
      <c r="CR641" s="151" t="s">
        <v>8</v>
      </c>
      <c r="CS641" s="152"/>
      <c r="CT641" s="153" t="s">
        <v>8</v>
      </c>
      <c r="CU641" s="154"/>
      <c r="CV641" s="151" t="s">
        <v>8</v>
      </c>
      <c r="CW641" s="152"/>
      <c r="CX641" s="153" t="s">
        <v>8</v>
      </c>
      <c r="CY641" s="154"/>
      <c r="CZ641" s="151" t="s">
        <v>8</v>
      </c>
      <c r="DA641" s="152"/>
      <c r="DB641" s="153" t="s">
        <v>8</v>
      </c>
      <c r="DC641" s="154"/>
      <c r="DD641" s="151" t="s">
        <v>8</v>
      </c>
      <c r="DE641" s="152"/>
      <c r="DF641" s="153" t="s">
        <v>8</v>
      </c>
      <c r="DG641" s="154"/>
      <c r="DH641" s="151" t="s">
        <v>8</v>
      </c>
      <c r="DI641" s="152"/>
      <c r="DJ641" s="153" t="s">
        <v>8</v>
      </c>
      <c r="DK641" s="154"/>
      <c r="DL641" s="151" t="s">
        <v>8</v>
      </c>
      <c r="DM641" s="152"/>
      <c r="DN641" s="153" t="s">
        <v>8</v>
      </c>
      <c r="DO641" s="154"/>
      <c r="DP641" s="151" t="s">
        <v>8</v>
      </c>
      <c r="DQ641" s="152"/>
      <c r="DR641" s="153" t="s">
        <v>8</v>
      </c>
      <c r="DS641" s="154"/>
      <c r="DT641" s="151" t="s">
        <v>8</v>
      </c>
      <c r="DU641" s="152"/>
      <c r="DV641" s="153" t="s">
        <v>8</v>
      </c>
      <c r="DW641" s="154"/>
      <c r="DX641" s="151" t="s">
        <v>8</v>
      </c>
      <c r="DY641" s="152"/>
      <c r="DZ641" s="153" t="s">
        <v>8</v>
      </c>
      <c r="EA641" s="154"/>
      <c r="EB641" s="151" t="s">
        <v>8</v>
      </c>
      <c r="EC641" s="152"/>
      <c r="ED641" s="153" t="s">
        <v>8</v>
      </c>
      <c r="EE641" s="154"/>
      <c r="EF641" s="151" t="s">
        <v>8</v>
      </c>
      <c r="EG641" s="152"/>
      <c r="EH641" s="153" t="s">
        <v>8</v>
      </c>
      <c r="EI641" s="154"/>
      <c r="EJ641" s="151" t="s">
        <v>8</v>
      </c>
      <c r="EK641" s="152"/>
      <c r="EL641" s="153" t="s">
        <v>8</v>
      </c>
      <c r="EM641" s="154"/>
      <c r="EN641" s="151" t="s">
        <v>8</v>
      </c>
      <c r="EO641" s="152"/>
      <c r="EP641" s="153" t="s">
        <v>8</v>
      </c>
      <c r="EQ641" s="154"/>
      <c r="ER641" s="151" t="s">
        <v>8</v>
      </c>
      <c r="ES641" s="152"/>
      <c r="ET641" s="153" t="s">
        <v>8</v>
      </c>
      <c r="EU641" s="154"/>
      <c r="EV641" s="151" t="s">
        <v>8</v>
      </c>
      <c r="EW641" s="152"/>
      <c r="EX641" s="153" t="s">
        <v>8</v>
      </c>
      <c r="EY641" s="154"/>
      <c r="EZ641" s="151" t="s">
        <v>8</v>
      </c>
      <c r="FA641" s="152"/>
      <c r="FB641" s="153" t="s">
        <v>8</v>
      </c>
      <c r="FC641" s="154"/>
      <c r="FD641" s="151" t="s">
        <v>8</v>
      </c>
      <c r="FE641" s="152"/>
      <c r="FF641" s="153" t="s">
        <v>8</v>
      </c>
      <c r="FG641" s="154"/>
      <c r="FH641" s="151" t="s">
        <v>8</v>
      </c>
      <c r="FI641" s="152"/>
      <c r="FJ641" s="153" t="s">
        <v>8</v>
      </c>
      <c r="FK641" s="154"/>
      <c r="FL641" s="151" t="s">
        <v>8</v>
      </c>
      <c r="FM641" s="152"/>
      <c r="FN641" s="153" t="s">
        <v>8</v>
      </c>
      <c r="FO641" s="154"/>
      <c r="FP641" s="151" t="s">
        <v>8</v>
      </c>
      <c r="FQ641" s="152"/>
      <c r="FR641" s="153" t="s">
        <v>8</v>
      </c>
      <c r="FS641" s="154"/>
      <c r="FT641" s="151" t="s">
        <v>8</v>
      </c>
      <c r="FU641" s="152"/>
      <c r="FV641" s="153" t="s">
        <v>8</v>
      </c>
      <c r="FW641" s="154"/>
      <c r="FX641" s="151" t="s">
        <v>8</v>
      </c>
      <c r="FY641" s="152"/>
      <c r="FZ641" s="153" t="s">
        <v>8</v>
      </c>
      <c r="GA641" s="154"/>
      <c r="GB641" s="151" t="s">
        <v>8</v>
      </c>
      <c r="GC641" s="152"/>
      <c r="GD641" s="153" t="s">
        <v>8</v>
      </c>
      <c r="GE641" s="154"/>
      <c r="GF641" s="151" t="s">
        <v>8</v>
      </c>
      <c r="GG641" s="152"/>
      <c r="GH641" s="153" t="s">
        <v>8</v>
      </c>
      <c r="GI641" s="154"/>
      <c r="GJ641" s="151" t="s">
        <v>8</v>
      </c>
      <c r="GK641" s="152"/>
      <c r="GL641" s="153" t="s">
        <v>8</v>
      </c>
      <c r="GM641" s="154"/>
      <c r="GN641" s="151" t="s">
        <v>8</v>
      </c>
      <c r="GO641" s="152"/>
      <c r="GP641" s="153" t="s">
        <v>8</v>
      </c>
      <c r="GQ641" s="154"/>
      <c r="GR641" s="151" t="s">
        <v>8</v>
      </c>
      <c r="GS641" s="152"/>
      <c r="GT641" s="153" t="s">
        <v>8</v>
      </c>
      <c r="GU641" s="154"/>
      <c r="GV641" s="151" t="s">
        <v>8</v>
      </c>
      <c r="GW641" s="152"/>
      <c r="GX641" s="153" t="s">
        <v>8</v>
      </c>
      <c r="GY641" s="154"/>
      <c r="GZ641" s="151" t="s">
        <v>8</v>
      </c>
      <c r="HA641" s="152"/>
      <c r="HB641" s="153" t="s">
        <v>8</v>
      </c>
      <c r="HC641" s="154"/>
      <c r="HD641" s="151" t="s">
        <v>8</v>
      </c>
      <c r="HE641" s="152"/>
      <c r="HF641" s="153" t="s">
        <v>8</v>
      </c>
      <c r="HG641" s="154"/>
      <c r="HH641" s="151" t="s">
        <v>8</v>
      </c>
      <c r="HI641" s="152"/>
      <c r="HJ641" s="153" t="s">
        <v>8</v>
      </c>
      <c r="HK641" s="154"/>
      <c r="HL641" s="151" t="s">
        <v>8</v>
      </c>
      <c r="HM641" s="152"/>
      <c r="HN641" s="153" t="s">
        <v>8</v>
      </c>
      <c r="HO641" s="154"/>
      <c r="HP641" s="151">
        <v>0.89</v>
      </c>
      <c r="HQ641" s="152"/>
      <c r="HR641" s="153" t="s">
        <v>134</v>
      </c>
      <c r="HS641" s="154"/>
      <c r="HT641" s="151">
        <v>0.89</v>
      </c>
      <c r="HU641" s="152"/>
      <c r="HV641" s="153" t="s">
        <v>134</v>
      </c>
      <c r="HW641" s="154"/>
      <c r="HX641" s="151">
        <v>0.89</v>
      </c>
      <c r="HY641" s="152"/>
      <c r="HZ641" s="153" t="s">
        <v>134</v>
      </c>
      <c r="IA641" s="154"/>
      <c r="IB641" s="151">
        <v>0.89</v>
      </c>
      <c r="IC641" s="152"/>
      <c r="ID641" s="153" t="s">
        <v>134</v>
      </c>
      <c r="IE641" s="154"/>
      <c r="IF641" s="151">
        <v>0.89</v>
      </c>
      <c r="IG641" s="152"/>
      <c r="IH641" s="153" t="s">
        <v>134</v>
      </c>
      <c r="II641" s="154"/>
      <c r="IJ641" s="151">
        <v>0.89</v>
      </c>
      <c r="IK641" s="152"/>
      <c r="IL641" s="153" t="s">
        <v>134</v>
      </c>
      <c r="IM641" s="154"/>
      <c r="IN641" s="151">
        <v>0.89</v>
      </c>
      <c r="IO641" s="152"/>
      <c r="IP641" s="153" t="s">
        <v>134</v>
      </c>
      <c r="IQ641" s="154"/>
    </row>
    <row r="642" spans="2:251" ht="23.5" customHeight="1" x14ac:dyDescent="0.4">
      <c r="B642" s="134"/>
      <c r="C642" s="134"/>
      <c r="D642" s="132"/>
      <c r="E642" s="132"/>
      <c r="F642" s="133"/>
      <c r="G642" s="133"/>
      <c r="H642" s="132"/>
      <c r="I642" s="132"/>
      <c r="J642" s="133"/>
      <c r="K642" s="133"/>
      <c r="L642" s="132"/>
      <c r="M642" s="132"/>
      <c r="N642" s="133"/>
      <c r="O642" s="133"/>
      <c r="P642" s="132"/>
      <c r="Q642" s="132"/>
      <c r="R642" s="133"/>
      <c r="S642" s="133"/>
      <c r="T642" s="132"/>
      <c r="U642" s="132"/>
      <c r="V642" s="133"/>
      <c r="W642" s="133"/>
      <c r="X642" s="132"/>
      <c r="Y642" s="132"/>
      <c r="Z642" s="133"/>
      <c r="AA642" s="133"/>
      <c r="AB642" s="132"/>
      <c r="AC642" s="132"/>
      <c r="AD642" s="133"/>
      <c r="AE642" s="133"/>
      <c r="AF642" s="132"/>
      <c r="AG642" s="132"/>
      <c r="AH642" s="133"/>
      <c r="AI642" s="133"/>
      <c r="AJ642" s="132"/>
      <c r="AK642" s="132"/>
      <c r="AL642" s="133"/>
      <c r="AM642" s="133"/>
      <c r="AN642" s="132"/>
      <c r="AO642" s="132"/>
      <c r="AP642" s="133"/>
      <c r="AQ642" s="133"/>
      <c r="AR642" s="132"/>
      <c r="AS642" s="132"/>
      <c r="AT642" s="133"/>
      <c r="AU642" s="133"/>
      <c r="AV642" s="132"/>
      <c r="AW642" s="132"/>
      <c r="AX642" s="133"/>
      <c r="AY642" s="133"/>
      <c r="AZ642" s="132"/>
      <c r="BA642" s="132"/>
      <c r="BB642" s="133"/>
      <c r="BC642" s="133"/>
      <c r="BD642" s="132"/>
      <c r="BE642" s="132"/>
      <c r="BF642" s="133"/>
      <c r="BG642" s="133"/>
      <c r="BH642" s="132"/>
      <c r="BI642" s="132"/>
      <c r="BJ642" s="133"/>
      <c r="BK642" s="133"/>
      <c r="BL642" s="132"/>
      <c r="BM642" s="132"/>
      <c r="BN642" s="133"/>
      <c r="BO642" s="133"/>
      <c r="BP642" s="132"/>
      <c r="BQ642" s="132"/>
      <c r="BR642" s="133"/>
      <c r="BS642" s="133"/>
      <c r="BT642" s="132"/>
      <c r="BU642" s="132"/>
      <c r="BV642" s="133"/>
      <c r="BW642" s="133"/>
      <c r="BX642" s="132"/>
      <c r="BY642" s="132"/>
      <c r="BZ642" s="133"/>
      <c r="CA642" s="133"/>
      <c r="CB642" s="132"/>
      <c r="CC642" s="132"/>
      <c r="CD642" s="133"/>
      <c r="CE642" s="133"/>
      <c r="CF642" s="132"/>
      <c r="CG642" s="132"/>
      <c r="CH642" s="133"/>
      <c r="CI642" s="133"/>
      <c r="CJ642" s="132"/>
      <c r="CK642" s="132"/>
      <c r="CL642" s="133"/>
      <c r="CM642" s="133"/>
      <c r="CN642" s="132"/>
      <c r="CO642" s="132"/>
      <c r="CP642" s="133"/>
      <c r="CQ642" s="133"/>
      <c r="CR642" s="132"/>
      <c r="CS642" s="132"/>
      <c r="CT642" s="133"/>
      <c r="CU642" s="133"/>
      <c r="CV642" s="132"/>
      <c r="CW642" s="132"/>
      <c r="CX642" s="133"/>
      <c r="CY642" s="133"/>
      <c r="CZ642" s="132"/>
      <c r="DA642" s="132"/>
      <c r="DB642" s="133"/>
      <c r="DC642" s="133"/>
      <c r="DD642" s="132"/>
      <c r="DE642" s="132"/>
      <c r="DF642" s="133"/>
      <c r="DG642" s="133"/>
      <c r="DH642" s="132"/>
      <c r="DI642" s="132"/>
      <c r="DJ642" s="133"/>
      <c r="DK642" s="133"/>
      <c r="DL642" s="132"/>
      <c r="DM642" s="132"/>
      <c r="DN642" s="133"/>
      <c r="DO642" s="133"/>
      <c r="DP642" s="132"/>
      <c r="DQ642" s="132"/>
      <c r="DR642" s="133"/>
      <c r="DS642" s="133"/>
      <c r="DT642" s="132"/>
      <c r="DU642" s="132"/>
      <c r="DV642" s="133"/>
      <c r="DW642" s="133"/>
      <c r="DX642" s="132"/>
      <c r="DY642" s="132"/>
      <c r="DZ642" s="133"/>
      <c r="EA642" s="133"/>
      <c r="EB642" s="132"/>
      <c r="EC642" s="132"/>
      <c r="ED642" s="133"/>
      <c r="EE642" s="133"/>
      <c r="EF642" s="132"/>
      <c r="EG642" s="132"/>
      <c r="EH642" s="133"/>
      <c r="EI642" s="133"/>
      <c r="EJ642" s="132"/>
      <c r="EK642" s="132"/>
      <c r="EL642" s="133"/>
      <c r="EM642" s="133"/>
      <c r="EN642" s="132"/>
      <c r="EO642" s="132"/>
      <c r="EP642" s="133"/>
      <c r="EQ642" s="133"/>
      <c r="ER642" s="132"/>
      <c r="ES642" s="132"/>
      <c r="ET642" s="133"/>
      <c r="EU642" s="133"/>
      <c r="EV642" s="132"/>
      <c r="EW642" s="132"/>
      <c r="EX642" s="133"/>
      <c r="EY642" s="133"/>
      <c r="EZ642" s="132"/>
      <c r="FA642" s="132"/>
      <c r="FB642" s="133"/>
      <c r="FC642" s="133"/>
      <c r="FD642" s="132"/>
      <c r="FE642" s="132"/>
      <c r="FF642" s="133"/>
      <c r="FG642" s="133"/>
      <c r="FH642" s="132"/>
      <c r="FI642" s="132"/>
      <c r="FJ642" s="133"/>
      <c r="FK642" s="133"/>
      <c r="FL642" s="132"/>
      <c r="FM642" s="132"/>
      <c r="FN642" s="133"/>
      <c r="FO642" s="133"/>
      <c r="FP642" s="132"/>
      <c r="FQ642" s="132"/>
      <c r="FR642" s="133"/>
      <c r="FS642" s="133"/>
      <c r="FT642" s="132"/>
      <c r="FU642" s="132"/>
      <c r="FV642" s="133"/>
      <c r="FW642" s="133"/>
      <c r="FX642" s="132"/>
      <c r="FY642" s="132"/>
      <c r="FZ642" s="133"/>
      <c r="GA642" s="133"/>
      <c r="GB642" s="132"/>
      <c r="GC642" s="132"/>
      <c r="GD642" s="133"/>
      <c r="GE642" s="133"/>
      <c r="GF642" s="132"/>
      <c r="GG642" s="132"/>
      <c r="GH642" s="133"/>
      <c r="GI642" s="133"/>
      <c r="GJ642" s="132"/>
      <c r="GK642" s="132"/>
      <c r="GL642" s="133"/>
      <c r="GM642" s="133"/>
      <c r="GN642" s="132"/>
      <c r="GO642" s="132"/>
      <c r="GP642" s="133"/>
      <c r="GQ642" s="133"/>
    </row>
    <row r="643" spans="2:251" ht="25.5" customHeight="1" x14ac:dyDescent="0.55000000000000004">
      <c r="B643" s="300" t="s">
        <v>197</v>
      </c>
      <c r="C643" s="300"/>
      <c r="D643" s="300"/>
      <c r="E643" s="300"/>
      <c r="F643" s="300"/>
      <c r="G643" s="300"/>
      <c r="H643" s="300"/>
      <c r="I643" s="300"/>
      <c r="J643" s="300"/>
      <c r="K643" s="300"/>
      <c r="L643" s="300"/>
      <c r="M643" s="300"/>
      <c r="N643" s="300"/>
      <c r="O643" s="300"/>
      <c r="P643" s="300"/>
      <c r="Q643" s="300"/>
      <c r="R643" s="300"/>
      <c r="S643" s="300"/>
    </row>
    <row r="644" spans="2:251" ht="22.5" customHeight="1" x14ac:dyDescent="0.55000000000000004">
      <c r="B644" s="66"/>
      <c r="C644" s="66"/>
      <c r="D644" s="66"/>
      <c r="E644" s="66"/>
      <c r="F644" s="66"/>
      <c r="G644" s="66"/>
      <c r="H644" s="66"/>
      <c r="I644" s="66"/>
      <c r="J644" s="66"/>
      <c r="K644" s="66"/>
      <c r="L644" s="66"/>
      <c r="M644" s="66"/>
      <c r="N644" s="66"/>
      <c r="O644" s="66"/>
      <c r="P644" s="66"/>
      <c r="Q644" s="66"/>
      <c r="R644" s="66"/>
      <c r="S644" s="66"/>
    </row>
    <row r="645" spans="2:251" ht="25.5" customHeight="1" x14ac:dyDescent="0.55000000000000004">
      <c r="B645" s="65"/>
      <c r="C645" s="65"/>
      <c r="D645" s="164" t="s">
        <v>260</v>
      </c>
      <c r="E645" s="165"/>
      <c r="F645" s="165"/>
      <c r="G645" s="184"/>
      <c r="H645" s="164" t="s">
        <v>261</v>
      </c>
      <c r="I645" s="165"/>
      <c r="J645" s="165"/>
      <c r="K645" s="184"/>
      <c r="L645" s="164" t="s">
        <v>264</v>
      </c>
      <c r="M645" s="165"/>
      <c r="N645" s="165"/>
      <c r="O645" s="184"/>
      <c r="P645" s="164" t="s">
        <v>275</v>
      </c>
      <c r="Q645" s="165"/>
      <c r="R645" s="165"/>
      <c r="S645" s="184"/>
      <c r="T645" s="164" t="s">
        <v>285</v>
      </c>
      <c r="U645" s="165"/>
      <c r="V645" s="165"/>
      <c r="W645" s="184"/>
      <c r="AB645" s="65"/>
      <c r="AC645" s="65"/>
      <c r="AD645" s="164" t="s">
        <v>308</v>
      </c>
      <c r="AE645" s="165"/>
      <c r="AF645" s="165"/>
      <c r="AG645" s="184"/>
      <c r="AH645" s="164" t="s">
        <v>315</v>
      </c>
      <c r="AI645" s="165"/>
      <c r="AJ645" s="165"/>
      <c r="AK645" s="184"/>
      <c r="AL645" s="164" t="s">
        <v>338</v>
      </c>
      <c r="AM645" s="165"/>
      <c r="AN645" s="165"/>
      <c r="AO645" s="184"/>
    </row>
    <row r="646" spans="2:251" ht="16.5" customHeight="1" x14ac:dyDescent="0.55000000000000004">
      <c r="B646" s="296" t="s">
        <v>0</v>
      </c>
      <c r="C646" s="297"/>
      <c r="D646" s="185" t="s">
        <v>132</v>
      </c>
      <c r="E646" s="185"/>
      <c r="F646" s="185" t="s">
        <v>133</v>
      </c>
      <c r="G646" s="187"/>
      <c r="H646" s="185" t="s">
        <v>132</v>
      </c>
      <c r="I646" s="185"/>
      <c r="J646" s="185" t="s">
        <v>133</v>
      </c>
      <c r="K646" s="187"/>
      <c r="L646" s="185" t="s">
        <v>132</v>
      </c>
      <c r="M646" s="185"/>
      <c r="N646" s="185" t="s">
        <v>133</v>
      </c>
      <c r="O646" s="187"/>
      <c r="P646" s="185" t="s">
        <v>132</v>
      </c>
      <c r="Q646" s="185"/>
      <c r="R646" s="185" t="s">
        <v>133</v>
      </c>
      <c r="S646" s="187"/>
      <c r="T646" s="185" t="s">
        <v>132</v>
      </c>
      <c r="U646" s="185"/>
      <c r="V646" s="185" t="s">
        <v>133</v>
      </c>
      <c r="W646" s="187"/>
      <c r="Z646" s="301" t="s">
        <v>0</v>
      </c>
      <c r="AA646" s="301"/>
      <c r="AB646" s="301"/>
      <c r="AC646" s="301"/>
      <c r="AD646" s="185" t="s">
        <v>132</v>
      </c>
      <c r="AE646" s="185"/>
      <c r="AF646" s="185" t="s">
        <v>133</v>
      </c>
      <c r="AG646" s="187"/>
      <c r="AH646" s="185" t="s">
        <v>132</v>
      </c>
      <c r="AI646" s="185"/>
      <c r="AJ646" s="185" t="s">
        <v>133</v>
      </c>
      <c r="AK646" s="187"/>
      <c r="AL646" s="185" t="s">
        <v>132</v>
      </c>
      <c r="AM646" s="185"/>
      <c r="AN646" s="185" t="s">
        <v>133</v>
      </c>
      <c r="AO646" s="187"/>
    </row>
    <row r="647" spans="2:251" ht="16.5" customHeight="1" x14ac:dyDescent="0.55000000000000004">
      <c r="B647" s="298"/>
      <c r="C647" s="299"/>
      <c r="D647" s="186"/>
      <c r="E647" s="186"/>
      <c r="F647" s="186"/>
      <c r="G647" s="188"/>
      <c r="H647" s="186"/>
      <c r="I647" s="186"/>
      <c r="J647" s="186"/>
      <c r="K647" s="188"/>
      <c r="L647" s="186"/>
      <c r="M647" s="186"/>
      <c r="N647" s="186"/>
      <c r="O647" s="188"/>
      <c r="P647" s="186"/>
      <c r="Q647" s="186"/>
      <c r="R647" s="186"/>
      <c r="S647" s="188"/>
      <c r="T647" s="186"/>
      <c r="U647" s="186"/>
      <c r="V647" s="186"/>
      <c r="W647" s="188"/>
      <c r="Z647" s="301"/>
      <c r="AA647" s="301"/>
      <c r="AB647" s="301"/>
      <c r="AC647" s="301"/>
      <c r="AD647" s="186"/>
      <c r="AE647" s="186"/>
      <c r="AF647" s="186"/>
      <c r="AG647" s="188"/>
      <c r="AH647" s="186"/>
      <c r="AI647" s="186"/>
      <c r="AJ647" s="186"/>
      <c r="AK647" s="188"/>
      <c r="AL647" s="186"/>
      <c r="AM647" s="186"/>
      <c r="AN647" s="186"/>
      <c r="AO647" s="188"/>
    </row>
    <row r="648" spans="2:251" ht="30.5" customHeight="1" x14ac:dyDescent="0.55000000000000004">
      <c r="B648" s="234" t="s">
        <v>3</v>
      </c>
      <c r="C648" s="235"/>
      <c r="D648" s="137">
        <v>2.5499999999999998</v>
      </c>
      <c r="E648" s="138"/>
      <c r="F648" s="145" t="s">
        <v>134</v>
      </c>
      <c r="G648" s="146"/>
      <c r="H648" s="137">
        <f>D648-0.15</f>
        <v>2.4</v>
      </c>
      <c r="I648" s="138"/>
      <c r="J648" s="145" t="s">
        <v>134</v>
      </c>
      <c r="K648" s="146"/>
      <c r="L648" s="137">
        <v>2.4</v>
      </c>
      <c r="M648" s="138"/>
      <c r="N648" s="145" t="s">
        <v>134</v>
      </c>
      <c r="O648" s="146"/>
      <c r="P648" s="137">
        <v>2.4</v>
      </c>
      <c r="Q648" s="138"/>
      <c r="R648" s="145" t="s">
        <v>134</v>
      </c>
      <c r="S648" s="146"/>
      <c r="T648" s="137">
        <v>2.6</v>
      </c>
      <c r="U648" s="138"/>
      <c r="V648" s="145" t="s">
        <v>134</v>
      </c>
      <c r="W648" s="146"/>
      <c r="Z648" s="302" t="s">
        <v>282</v>
      </c>
      <c r="AA648" s="303"/>
      <c r="AB648" s="303"/>
      <c r="AC648" s="304"/>
      <c r="AD648" s="137">
        <v>2.6</v>
      </c>
      <c r="AE648" s="138"/>
      <c r="AF648" s="145" t="s">
        <v>134</v>
      </c>
      <c r="AG648" s="146"/>
      <c r="AH648" s="137">
        <v>2.5500000000000003</v>
      </c>
      <c r="AI648" s="138"/>
      <c r="AJ648" s="145" t="s">
        <v>134</v>
      </c>
      <c r="AK648" s="146"/>
      <c r="AL648" s="137">
        <v>2.5500000000000003</v>
      </c>
      <c r="AM648" s="138"/>
      <c r="AN648" s="145" t="s">
        <v>134</v>
      </c>
      <c r="AO648" s="146"/>
    </row>
    <row r="649" spans="2:251" ht="30.5" customHeight="1" x14ac:dyDescent="0.55000000000000004">
      <c r="B649" s="210" t="s">
        <v>31</v>
      </c>
      <c r="C649" s="211"/>
      <c r="D649" s="147">
        <v>1.65</v>
      </c>
      <c r="E649" s="148" t="s">
        <v>134</v>
      </c>
      <c r="F649" s="149" t="s">
        <v>134</v>
      </c>
      <c r="G649" s="150"/>
      <c r="H649" s="147">
        <f t="shared" ref="H649:H653" si="336">D649-0.15</f>
        <v>1.5</v>
      </c>
      <c r="I649" s="148"/>
      <c r="J649" s="149" t="s">
        <v>134</v>
      </c>
      <c r="K649" s="150"/>
      <c r="L649" s="147">
        <v>1.5</v>
      </c>
      <c r="M649" s="148"/>
      <c r="N649" s="149" t="s">
        <v>134</v>
      </c>
      <c r="O649" s="150"/>
      <c r="P649" s="147">
        <v>1.5</v>
      </c>
      <c r="Q649" s="148"/>
      <c r="R649" s="149" t="s">
        <v>134</v>
      </c>
      <c r="S649" s="150"/>
      <c r="T649" s="147">
        <v>1.5</v>
      </c>
      <c r="U649" s="148"/>
      <c r="V649" s="149" t="s">
        <v>134</v>
      </c>
      <c r="W649" s="150"/>
      <c r="Z649" s="210" t="s">
        <v>283</v>
      </c>
      <c r="AA649" s="305"/>
      <c r="AB649" s="305"/>
      <c r="AC649" s="211"/>
      <c r="AD649" s="138">
        <v>0.26</v>
      </c>
      <c r="AE649" s="138"/>
      <c r="AF649" s="145" t="s">
        <v>284</v>
      </c>
      <c r="AG649" s="146"/>
      <c r="AH649" s="137">
        <v>0.21000000000000002</v>
      </c>
      <c r="AI649" s="138"/>
      <c r="AJ649" s="145" t="s">
        <v>284</v>
      </c>
      <c r="AK649" s="146"/>
      <c r="AL649" s="137">
        <v>0.21000000000000002</v>
      </c>
      <c r="AM649" s="138"/>
      <c r="AN649" s="145" t="s">
        <v>284</v>
      </c>
      <c r="AO649" s="146"/>
    </row>
    <row r="650" spans="2:251" ht="30.5" customHeight="1" x14ac:dyDescent="0.55000000000000004">
      <c r="B650" s="210" t="s">
        <v>6</v>
      </c>
      <c r="C650" s="211"/>
      <c r="D650" s="147">
        <v>2.4500000000000002</v>
      </c>
      <c r="E650" s="148" t="s">
        <v>134</v>
      </c>
      <c r="F650" s="149" t="s">
        <v>134</v>
      </c>
      <c r="G650" s="150"/>
      <c r="H650" s="147">
        <f t="shared" si="336"/>
        <v>2.3000000000000003</v>
      </c>
      <c r="I650" s="148"/>
      <c r="J650" s="149" t="s">
        <v>134</v>
      </c>
      <c r="K650" s="150"/>
      <c r="L650" s="147">
        <v>2.3000000000000003</v>
      </c>
      <c r="M650" s="148"/>
      <c r="N650" s="149" t="s">
        <v>134</v>
      </c>
      <c r="O650" s="150"/>
      <c r="P650" s="147">
        <v>2.3000000000000003</v>
      </c>
      <c r="Q650" s="148"/>
      <c r="R650" s="149" t="s">
        <v>134</v>
      </c>
      <c r="S650" s="150"/>
      <c r="T650" s="147">
        <v>2.6</v>
      </c>
      <c r="U650" s="148"/>
      <c r="V650" s="149" t="s">
        <v>134</v>
      </c>
      <c r="W650" s="150"/>
      <c r="Z650" s="172" t="s">
        <v>318</v>
      </c>
      <c r="AA650" s="308"/>
      <c r="AB650" s="308"/>
      <c r="AC650" s="173"/>
      <c r="AD650" s="151" t="s">
        <v>8</v>
      </c>
      <c r="AE650" s="152"/>
      <c r="AF650" s="153" t="s">
        <v>8</v>
      </c>
      <c r="AG650" s="154"/>
      <c r="AH650" s="151" t="s">
        <v>8</v>
      </c>
      <c r="AI650" s="152"/>
      <c r="AJ650" s="153" t="s">
        <v>8</v>
      </c>
      <c r="AK650" s="154"/>
      <c r="AL650" s="151">
        <v>5.05</v>
      </c>
      <c r="AM650" s="152"/>
      <c r="AN650" s="153" t="s">
        <v>284</v>
      </c>
      <c r="AO650" s="154"/>
    </row>
    <row r="651" spans="2:251" ht="30.5" customHeight="1" x14ac:dyDescent="0.55000000000000004">
      <c r="B651" s="210" t="s">
        <v>2</v>
      </c>
      <c r="C651" s="211"/>
      <c r="D651" s="147">
        <v>1.45</v>
      </c>
      <c r="E651" s="148" t="s">
        <v>134</v>
      </c>
      <c r="F651" s="149" t="s">
        <v>134</v>
      </c>
      <c r="G651" s="150"/>
      <c r="H651" s="147">
        <f t="shared" si="336"/>
        <v>1.3</v>
      </c>
      <c r="I651" s="148"/>
      <c r="J651" s="149" t="s">
        <v>134</v>
      </c>
      <c r="K651" s="150"/>
      <c r="L651" s="147">
        <v>1.3</v>
      </c>
      <c r="M651" s="148"/>
      <c r="N651" s="149" t="s">
        <v>134</v>
      </c>
      <c r="O651" s="150"/>
      <c r="P651" s="147">
        <v>1.3</v>
      </c>
      <c r="Q651" s="148"/>
      <c r="R651" s="149" t="s">
        <v>134</v>
      </c>
      <c r="S651" s="150"/>
      <c r="T651" s="147">
        <v>2.6</v>
      </c>
      <c r="U651" s="148"/>
      <c r="V651" s="149" t="s">
        <v>134</v>
      </c>
      <c r="W651" s="150"/>
    </row>
    <row r="652" spans="2:251" ht="30.5" customHeight="1" x14ac:dyDescent="0.55000000000000004">
      <c r="B652" s="210" t="s">
        <v>195</v>
      </c>
      <c r="C652" s="211"/>
      <c r="D652" s="147">
        <v>3.25</v>
      </c>
      <c r="E652" s="148" t="s">
        <v>134</v>
      </c>
      <c r="F652" s="149" t="s">
        <v>134</v>
      </c>
      <c r="G652" s="150"/>
      <c r="H652" s="147">
        <f t="shared" si="336"/>
        <v>3.1</v>
      </c>
      <c r="I652" s="148"/>
      <c r="J652" s="149" t="s">
        <v>134</v>
      </c>
      <c r="K652" s="150"/>
      <c r="L652" s="147">
        <v>3.1</v>
      </c>
      <c r="M652" s="148"/>
      <c r="N652" s="149" t="s">
        <v>134</v>
      </c>
      <c r="O652" s="150"/>
      <c r="P652" s="147">
        <v>3.1</v>
      </c>
      <c r="Q652" s="148"/>
      <c r="R652" s="149" t="s">
        <v>134</v>
      </c>
      <c r="S652" s="150"/>
      <c r="T652" s="147">
        <v>2.6</v>
      </c>
      <c r="U652" s="148"/>
      <c r="V652" s="149" t="s">
        <v>134</v>
      </c>
      <c r="W652" s="150"/>
    </row>
    <row r="653" spans="2:251" ht="30.5" customHeight="1" x14ac:dyDescent="0.55000000000000004">
      <c r="B653" s="210" t="s">
        <v>196</v>
      </c>
      <c r="C653" s="211"/>
      <c r="D653" s="147">
        <v>4.25</v>
      </c>
      <c r="E653" s="148" t="s">
        <v>134</v>
      </c>
      <c r="F653" s="149" t="s">
        <v>134</v>
      </c>
      <c r="G653" s="150"/>
      <c r="H653" s="147">
        <f t="shared" si="336"/>
        <v>4.0999999999999996</v>
      </c>
      <c r="I653" s="148"/>
      <c r="J653" s="149" t="s">
        <v>134</v>
      </c>
      <c r="K653" s="150"/>
      <c r="L653" s="147">
        <v>4.0999999999999996</v>
      </c>
      <c r="M653" s="148"/>
      <c r="N653" s="149" t="s">
        <v>134</v>
      </c>
      <c r="O653" s="150"/>
      <c r="P653" s="147">
        <v>4.0999999999999996</v>
      </c>
      <c r="Q653" s="148"/>
      <c r="R653" s="149" t="s">
        <v>134</v>
      </c>
      <c r="S653" s="150"/>
      <c r="T653" s="147">
        <v>4.0999999999999996</v>
      </c>
      <c r="U653" s="148"/>
      <c r="V653" s="149" t="s">
        <v>134</v>
      </c>
      <c r="W653" s="150"/>
    </row>
    <row r="654" spans="2:251" ht="30.5" customHeight="1" x14ac:dyDescent="0.55000000000000004">
      <c r="B654" s="210" t="s">
        <v>18</v>
      </c>
      <c r="C654" s="211"/>
      <c r="D654" s="147" t="s">
        <v>8</v>
      </c>
      <c r="E654" s="148"/>
      <c r="F654" s="149" t="s">
        <v>8</v>
      </c>
      <c r="G654" s="150"/>
      <c r="H654" s="147" t="s">
        <v>8</v>
      </c>
      <c r="I654" s="148"/>
      <c r="J654" s="149" t="s">
        <v>8</v>
      </c>
      <c r="K654" s="150"/>
      <c r="L654" s="147" t="s">
        <v>8</v>
      </c>
      <c r="M654" s="148"/>
      <c r="N654" s="149" t="s">
        <v>8</v>
      </c>
      <c r="O654" s="150"/>
      <c r="P654" s="147" t="s">
        <v>8</v>
      </c>
      <c r="Q654" s="148"/>
      <c r="R654" s="149" t="s">
        <v>8</v>
      </c>
      <c r="S654" s="150"/>
      <c r="T654" s="147">
        <v>2.6</v>
      </c>
      <c r="U654" s="148"/>
      <c r="V654" s="149" t="s">
        <v>134</v>
      </c>
      <c r="W654" s="150"/>
    </row>
    <row r="655" spans="2:251" ht="30.5" customHeight="1" x14ac:dyDescent="0.55000000000000004">
      <c r="B655" s="210" t="s">
        <v>24</v>
      </c>
      <c r="C655" s="211"/>
      <c r="D655" s="147" t="s">
        <v>8</v>
      </c>
      <c r="E655" s="148"/>
      <c r="F655" s="149" t="s">
        <v>8</v>
      </c>
      <c r="G655" s="150"/>
      <c r="H655" s="147" t="s">
        <v>8</v>
      </c>
      <c r="I655" s="148"/>
      <c r="J655" s="149" t="s">
        <v>8</v>
      </c>
      <c r="K655" s="150"/>
      <c r="L655" s="147" t="s">
        <v>8</v>
      </c>
      <c r="M655" s="148"/>
      <c r="N655" s="149" t="s">
        <v>8</v>
      </c>
      <c r="O655" s="150"/>
      <c r="P655" s="147" t="s">
        <v>8</v>
      </c>
      <c r="Q655" s="148"/>
      <c r="R655" s="149" t="s">
        <v>8</v>
      </c>
      <c r="S655" s="150"/>
      <c r="T655" s="147">
        <v>2.6</v>
      </c>
      <c r="U655" s="148"/>
      <c r="V655" s="149" t="s">
        <v>134</v>
      </c>
      <c r="W655" s="150"/>
    </row>
    <row r="656" spans="2:251" ht="30.5" customHeight="1" x14ac:dyDescent="0.55000000000000004">
      <c r="B656" s="210" t="s">
        <v>19</v>
      </c>
      <c r="C656" s="211"/>
      <c r="D656" s="147" t="s">
        <v>8</v>
      </c>
      <c r="E656" s="148"/>
      <c r="F656" s="149" t="s">
        <v>8</v>
      </c>
      <c r="G656" s="150"/>
      <c r="H656" s="147" t="s">
        <v>8</v>
      </c>
      <c r="I656" s="148"/>
      <c r="J656" s="149" t="s">
        <v>8</v>
      </c>
      <c r="K656" s="150"/>
      <c r="L656" s="147" t="s">
        <v>8</v>
      </c>
      <c r="M656" s="148"/>
      <c r="N656" s="149" t="s">
        <v>8</v>
      </c>
      <c r="O656" s="150"/>
      <c r="P656" s="147" t="s">
        <v>8</v>
      </c>
      <c r="Q656" s="148"/>
      <c r="R656" s="149" t="s">
        <v>8</v>
      </c>
      <c r="S656" s="150"/>
      <c r="T656" s="147">
        <v>2.6</v>
      </c>
      <c r="U656" s="148"/>
      <c r="V656" s="149" t="s">
        <v>134</v>
      </c>
      <c r="W656" s="150"/>
    </row>
    <row r="657" spans="2:23" ht="30.5" customHeight="1" x14ac:dyDescent="0.55000000000000004">
      <c r="B657" s="172" t="s">
        <v>198</v>
      </c>
      <c r="C657" s="173"/>
      <c r="D657" s="151" t="s">
        <v>8</v>
      </c>
      <c r="E657" s="152"/>
      <c r="F657" s="153" t="s">
        <v>8</v>
      </c>
      <c r="G657" s="154"/>
      <c r="H657" s="151" t="s">
        <v>8</v>
      </c>
      <c r="I657" s="152"/>
      <c r="J657" s="153" t="s">
        <v>8</v>
      </c>
      <c r="K657" s="154"/>
      <c r="L657" s="151" t="s">
        <v>8</v>
      </c>
      <c r="M657" s="152"/>
      <c r="N657" s="153" t="s">
        <v>8</v>
      </c>
      <c r="O657" s="154"/>
      <c r="P657" s="151" t="s">
        <v>8</v>
      </c>
      <c r="Q657" s="152"/>
      <c r="R657" s="153" t="s">
        <v>8</v>
      </c>
      <c r="S657" s="154"/>
      <c r="T657" s="151">
        <v>2.6</v>
      </c>
      <c r="U657" s="152"/>
      <c r="V657" s="153" t="s">
        <v>134</v>
      </c>
      <c r="W657" s="154"/>
    </row>
  </sheetData>
  <sheetProtection algorithmName="SHA-512" hashValue="CIkOj9hqm3v6mqIZFCrGrOEIrLaM0OCpoKlzrO+ZKZG9Gh15A9SRt3WA7xLTdLxpv63HdUGoDQazB2Ct6l6ygw==" saltValue="+6UjQiwSxjVu9SELYxWAWA==" spinCount="100000" sheet="1" objects="1" scenarios="1"/>
  <mergeCells count="37749">
    <mergeCell ref="HR387:HS388"/>
    <mergeCell ref="HT387:HU388"/>
    <mergeCell ref="HV387:HW388"/>
    <mergeCell ref="HX387:HY388"/>
    <mergeCell ref="HZ387:IA388"/>
    <mergeCell ref="IN388:IO388"/>
    <mergeCell ref="IP388:IQ388"/>
    <mergeCell ref="GJ387:GK388"/>
    <mergeCell ref="GL387:GM388"/>
    <mergeCell ref="GN387:GO388"/>
    <mergeCell ref="GP387:GQ388"/>
    <mergeCell ref="GR387:GS388"/>
    <mergeCell ref="GT387:GU388"/>
    <mergeCell ref="GV387:GW388"/>
    <mergeCell ref="GX387:GY388"/>
    <mergeCell ref="GZ387:HA388"/>
    <mergeCell ref="HB387:HC388"/>
    <mergeCell ref="HD387:HE388"/>
    <mergeCell ref="HF387:HG388"/>
    <mergeCell ref="HH387:HI388"/>
    <mergeCell ref="HJ387:HK388"/>
    <mergeCell ref="HL387:HM388"/>
    <mergeCell ref="HN387:HO388"/>
    <mergeCell ref="IB387:IC388"/>
    <mergeCell ref="ID387:IE388"/>
    <mergeCell ref="IF387:IG388"/>
    <mergeCell ref="IH387:II388"/>
    <mergeCell ref="IJ387:IK388"/>
    <mergeCell ref="IL387:IM388"/>
    <mergeCell ref="DP387:DQ388"/>
    <mergeCell ref="DR387:DS388"/>
    <mergeCell ref="DT387:DU388"/>
    <mergeCell ref="DV387:DW388"/>
    <mergeCell ref="DX387:DY388"/>
    <mergeCell ref="DZ387:EA388"/>
    <mergeCell ref="EB387:EC388"/>
    <mergeCell ref="ED387:EE388"/>
    <mergeCell ref="EF387:EG388"/>
    <mergeCell ref="EH387:EI388"/>
    <mergeCell ref="EJ387:EK388"/>
    <mergeCell ref="EL387:EM388"/>
    <mergeCell ref="EN387:EO388"/>
    <mergeCell ref="EP387:EQ388"/>
    <mergeCell ref="ER387:ES388"/>
    <mergeCell ref="ET387:EU388"/>
    <mergeCell ref="EV387:EW388"/>
    <mergeCell ref="EX387:EY388"/>
    <mergeCell ref="EZ387:FA388"/>
    <mergeCell ref="FB387:FC388"/>
    <mergeCell ref="FD387:FE388"/>
    <mergeCell ref="FF387:FG388"/>
    <mergeCell ref="FH387:FI388"/>
    <mergeCell ref="FJ387:FK388"/>
    <mergeCell ref="FL387:FM388"/>
    <mergeCell ref="FN387:FO388"/>
    <mergeCell ref="FP387:FQ388"/>
    <mergeCell ref="FR387:FS388"/>
    <mergeCell ref="FT387:FU388"/>
    <mergeCell ref="FV387:FW388"/>
    <mergeCell ref="FX387:FY388"/>
    <mergeCell ref="FZ387:GA388"/>
    <mergeCell ref="GB387:GC388"/>
    <mergeCell ref="IN639:IO640"/>
    <mergeCell ref="IP639:IQ640"/>
    <mergeCell ref="IN641:IO641"/>
    <mergeCell ref="IP641:IQ641"/>
    <mergeCell ref="IN372:IO372"/>
    <mergeCell ref="IP372:IQ372"/>
    <mergeCell ref="IN373:IO373"/>
    <mergeCell ref="IP373:IQ373"/>
    <mergeCell ref="B387:C388"/>
    <mergeCell ref="D387:E388"/>
    <mergeCell ref="F387:G388"/>
    <mergeCell ref="H387:I388"/>
    <mergeCell ref="J387:K388"/>
    <mergeCell ref="L387:M388"/>
    <mergeCell ref="N387:O388"/>
    <mergeCell ref="P387:Q388"/>
    <mergeCell ref="R387:S388"/>
    <mergeCell ref="T387:U388"/>
    <mergeCell ref="V387:W388"/>
    <mergeCell ref="X387:Y388"/>
    <mergeCell ref="Z387:AA388"/>
    <mergeCell ref="AB387:AC388"/>
    <mergeCell ref="AD387:AE388"/>
    <mergeCell ref="AF387:AG388"/>
    <mergeCell ref="AH387:AI388"/>
    <mergeCell ref="AJ387:AK388"/>
    <mergeCell ref="AL387:AM388"/>
    <mergeCell ref="AN387:AO388"/>
    <mergeCell ref="AP387:AQ388"/>
    <mergeCell ref="AR387:AS388"/>
    <mergeCell ref="AT387:AU388"/>
    <mergeCell ref="AV387:AW388"/>
    <mergeCell ref="AX387:AY388"/>
    <mergeCell ref="AZ387:BA388"/>
    <mergeCell ref="BB387:BC388"/>
    <mergeCell ref="BD387:BE388"/>
    <mergeCell ref="BF387:BG388"/>
    <mergeCell ref="BH387:BI388"/>
    <mergeCell ref="BJ387:BK388"/>
    <mergeCell ref="BL387:BM388"/>
    <mergeCell ref="BN387:BO388"/>
    <mergeCell ref="BP387:BQ388"/>
    <mergeCell ref="BR387:BS388"/>
    <mergeCell ref="BT387:BU388"/>
    <mergeCell ref="BV387:BW388"/>
    <mergeCell ref="BX387:BY388"/>
    <mergeCell ref="BZ387:CA388"/>
    <mergeCell ref="CB387:CC388"/>
    <mergeCell ref="CD387:CE388"/>
    <mergeCell ref="CF387:CG388"/>
    <mergeCell ref="CH387:CI388"/>
    <mergeCell ref="CJ387:CK388"/>
    <mergeCell ref="CL387:CM388"/>
    <mergeCell ref="CN387:CO388"/>
    <mergeCell ref="CP387:CQ388"/>
    <mergeCell ref="CR387:CS388"/>
    <mergeCell ref="CT387:CU388"/>
    <mergeCell ref="CV387:CW388"/>
    <mergeCell ref="CX387:CY388"/>
    <mergeCell ref="CZ387:DA388"/>
    <mergeCell ref="DB387:DC388"/>
    <mergeCell ref="DD387:DE388"/>
    <mergeCell ref="DF387:DG388"/>
    <mergeCell ref="DH387:DI388"/>
    <mergeCell ref="IN611:IO612"/>
    <mergeCell ref="IP611:IQ612"/>
    <mergeCell ref="IN613:IO613"/>
    <mergeCell ref="IP613:IQ613"/>
    <mergeCell ref="IN614:IO614"/>
    <mergeCell ref="IP614:IQ614"/>
    <mergeCell ref="IN615:IO615"/>
    <mergeCell ref="IP615:IQ615"/>
    <mergeCell ref="IN616:IO616"/>
    <mergeCell ref="IP616:IQ616"/>
    <mergeCell ref="IN617:IO617"/>
    <mergeCell ref="IP617:IQ617"/>
    <mergeCell ref="IN618:IO619"/>
    <mergeCell ref="IP618:IQ619"/>
    <mergeCell ref="IN620:IO621"/>
    <mergeCell ref="IP620:IQ621"/>
    <mergeCell ref="IN622:IO623"/>
    <mergeCell ref="IP622:IQ623"/>
    <mergeCell ref="IN624:IO625"/>
    <mergeCell ref="IP624:IQ625"/>
    <mergeCell ref="IN626:IO627"/>
    <mergeCell ref="IP626:IQ627"/>
    <mergeCell ref="IN628:IO629"/>
    <mergeCell ref="IP628:IQ629"/>
    <mergeCell ref="IN630:IO631"/>
    <mergeCell ref="IP630:IQ631"/>
    <mergeCell ref="IN632:IO633"/>
    <mergeCell ref="IP632:IQ633"/>
    <mergeCell ref="IN634:IO635"/>
    <mergeCell ref="IP634:IQ635"/>
    <mergeCell ref="IN636:IO637"/>
    <mergeCell ref="IP636:IQ637"/>
    <mergeCell ref="IN638:IO638"/>
    <mergeCell ref="IP638:IQ638"/>
    <mergeCell ref="IN591:IO591"/>
    <mergeCell ref="IP591:IQ591"/>
    <mergeCell ref="IN592:IO592"/>
    <mergeCell ref="IP592:IQ592"/>
    <mergeCell ref="IN593:IO594"/>
    <mergeCell ref="IP593:IQ594"/>
    <mergeCell ref="IN595:IO595"/>
    <mergeCell ref="IP595:IQ595"/>
    <mergeCell ref="IN596:IO596"/>
    <mergeCell ref="IP596:IQ596"/>
    <mergeCell ref="IN597:IO597"/>
    <mergeCell ref="IP597:IQ597"/>
    <mergeCell ref="IN598:IO598"/>
    <mergeCell ref="IP598:IQ598"/>
    <mergeCell ref="IN599:IO599"/>
    <mergeCell ref="IP599:IQ599"/>
    <mergeCell ref="IN600:IO600"/>
    <mergeCell ref="IP600:IQ600"/>
    <mergeCell ref="IN601:IO602"/>
    <mergeCell ref="IP601:IQ602"/>
    <mergeCell ref="IN603:IO604"/>
    <mergeCell ref="IP603:IQ604"/>
    <mergeCell ref="IN605:IO605"/>
    <mergeCell ref="IP605:IQ605"/>
    <mergeCell ref="IN606:IO606"/>
    <mergeCell ref="IP606:IQ606"/>
    <mergeCell ref="IN607:IO607"/>
    <mergeCell ref="IP607:IQ607"/>
    <mergeCell ref="IN608:IO608"/>
    <mergeCell ref="IP608:IQ608"/>
    <mergeCell ref="IN609:IO609"/>
    <mergeCell ref="IP609:IQ609"/>
    <mergeCell ref="IN610:IO610"/>
    <mergeCell ref="IP610:IQ610"/>
    <mergeCell ref="IN571:IO571"/>
    <mergeCell ref="IP571:IQ571"/>
    <mergeCell ref="IN572:IO572"/>
    <mergeCell ref="IP572:IQ572"/>
    <mergeCell ref="IN573:IO573"/>
    <mergeCell ref="IP573:IQ573"/>
    <mergeCell ref="IN574:IO574"/>
    <mergeCell ref="IP574:IQ574"/>
    <mergeCell ref="IN575:IO575"/>
    <mergeCell ref="IP575:IQ575"/>
    <mergeCell ref="IN576:IO576"/>
    <mergeCell ref="IP576:IQ576"/>
    <mergeCell ref="IN577:IO577"/>
    <mergeCell ref="IP577:IQ577"/>
    <mergeCell ref="IN578:IO578"/>
    <mergeCell ref="IP578:IQ578"/>
    <mergeCell ref="IN579:IO579"/>
    <mergeCell ref="IP579:IQ579"/>
    <mergeCell ref="IN580:IO581"/>
    <mergeCell ref="IP580:IQ581"/>
    <mergeCell ref="IN582:IO583"/>
    <mergeCell ref="IP582:IQ583"/>
    <mergeCell ref="IN584:IO584"/>
    <mergeCell ref="IP584:IQ584"/>
    <mergeCell ref="IN585:IO585"/>
    <mergeCell ref="IP585:IQ585"/>
    <mergeCell ref="IN586:IO586"/>
    <mergeCell ref="IP586:IQ586"/>
    <mergeCell ref="IN587:IO587"/>
    <mergeCell ref="IP587:IQ587"/>
    <mergeCell ref="IN588:IO589"/>
    <mergeCell ref="IP588:IQ589"/>
    <mergeCell ref="IN590:IO590"/>
    <mergeCell ref="IP590:IQ590"/>
    <mergeCell ref="IN551:IO551"/>
    <mergeCell ref="IP551:IQ551"/>
    <mergeCell ref="IN552:IO552"/>
    <mergeCell ref="IP552:IQ552"/>
    <mergeCell ref="IN553:IO553"/>
    <mergeCell ref="IP553:IQ553"/>
    <mergeCell ref="IN554:IO555"/>
    <mergeCell ref="IP554:IQ555"/>
    <mergeCell ref="IN556:IO557"/>
    <mergeCell ref="IP556:IQ557"/>
    <mergeCell ref="IN558:IO558"/>
    <mergeCell ref="IP558:IQ558"/>
    <mergeCell ref="IN559:IO559"/>
    <mergeCell ref="IP559:IQ559"/>
    <mergeCell ref="IN560:IO560"/>
    <mergeCell ref="IP560:IQ560"/>
    <mergeCell ref="IN561:IO561"/>
    <mergeCell ref="IP561:IQ561"/>
    <mergeCell ref="IN562:IO563"/>
    <mergeCell ref="IP562:IQ563"/>
    <mergeCell ref="IN564:IO564"/>
    <mergeCell ref="IP564:IQ564"/>
    <mergeCell ref="IN565:IO565"/>
    <mergeCell ref="IP565:IQ565"/>
    <mergeCell ref="IN566:IO566"/>
    <mergeCell ref="IP566:IQ566"/>
    <mergeCell ref="IN567:IO567"/>
    <mergeCell ref="IP567:IQ567"/>
    <mergeCell ref="IN568:IO568"/>
    <mergeCell ref="IP568:IQ568"/>
    <mergeCell ref="IN569:IO569"/>
    <mergeCell ref="IP569:IQ569"/>
    <mergeCell ref="IN570:IO570"/>
    <mergeCell ref="IP570:IQ570"/>
    <mergeCell ref="IN531:IO531"/>
    <mergeCell ref="IP531:IQ531"/>
    <mergeCell ref="IN532:IO533"/>
    <mergeCell ref="IP532:IQ533"/>
    <mergeCell ref="IN534:IO534"/>
    <mergeCell ref="IP534:IQ534"/>
    <mergeCell ref="IN535:IO535"/>
    <mergeCell ref="IP535:IQ535"/>
    <mergeCell ref="IN536:IO537"/>
    <mergeCell ref="IP536:IQ537"/>
    <mergeCell ref="IN538:IO538"/>
    <mergeCell ref="IP538:IQ538"/>
    <mergeCell ref="IN539:IO539"/>
    <mergeCell ref="IP539:IQ539"/>
    <mergeCell ref="IN540:IO540"/>
    <mergeCell ref="IP540:IQ540"/>
    <mergeCell ref="IN541:IO541"/>
    <mergeCell ref="IP541:IQ541"/>
    <mergeCell ref="IN542:IO542"/>
    <mergeCell ref="IP542:IQ542"/>
    <mergeCell ref="IN543:IO543"/>
    <mergeCell ref="IP543:IQ543"/>
    <mergeCell ref="IN544:IO545"/>
    <mergeCell ref="IP544:IQ545"/>
    <mergeCell ref="IN546:IO546"/>
    <mergeCell ref="IP546:IQ546"/>
    <mergeCell ref="IN547:IO547"/>
    <mergeCell ref="IP547:IQ547"/>
    <mergeCell ref="IN548:IO548"/>
    <mergeCell ref="IP548:IQ548"/>
    <mergeCell ref="IN549:IO549"/>
    <mergeCell ref="IP549:IQ549"/>
    <mergeCell ref="IN550:IO550"/>
    <mergeCell ref="IP550:IQ550"/>
    <mergeCell ref="IN510:IO510"/>
    <mergeCell ref="IP510:IQ510"/>
    <mergeCell ref="IN511:IO511"/>
    <mergeCell ref="IP511:IQ511"/>
    <mergeCell ref="IN512:IO512"/>
    <mergeCell ref="IP512:IQ512"/>
    <mergeCell ref="IN513:IO513"/>
    <mergeCell ref="IP513:IQ513"/>
    <mergeCell ref="IN514:IO514"/>
    <mergeCell ref="IP514:IQ514"/>
    <mergeCell ref="IN515:IO515"/>
    <mergeCell ref="IP515:IQ515"/>
    <mergeCell ref="IN516:IO516"/>
    <mergeCell ref="IP516:IQ516"/>
    <mergeCell ref="IN517:IO517"/>
    <mergeCell ref="IP517:IQ517"/>
    <mergeCell ref="IN518:IO519"/>
    <mergeCell ref="IP518:IQ519"/>
    <mergeCell ref="IN520:IO521"/>
    <mergeCell ref="IP520:IQ521"/>
    <mergeCell ref="IN522:IO522"/>
    <mergeCell ref="IP522:IQ522"/>
    <mergeCell ref="IN523:IO523"/>
    <mergeCell ref="IP523:IQ523"/>
    <mergeCell ref="IN524:IO524"/>
    <mergeCell ref="IP524:IQ524"/>
    <mergeCell ref="IN525:IO525"/>
    <mergeCell ref="IP525:IQ525"/>
    <mergeCell ref="IN526:IO527"/>
    <mergeCell ref="IP526:IQ527"/>
    <mergeCell ref="IN528:IO529"/>
    <mergeCell ref="IP528:IQ529"/>
    <mergeCell ref="IN530:IO530"/>
    <mergeCell ref="IP530:IQ530"/>
    <mergeCell ref="IN492:IO492"/>
    <mergeCell ref="IP492:IQ492"/>
    <mergeCell ref="IN493:IO493"/>
    <mergeCell ref="IP493:IQ493"/>
    <mergeCell ref="IN494:IO494"/>
    <mergeCell ref="IP494:IQ494"/>
    <mergeCell ref="IN495:IO495"/>
    <mergeCell ref="IP495:IQ495"/>
    <mergeCell ref="IN496:IO496"/>
    <mergeCell ref="IP496:IQ496"/>
    <mergeCell ref="IN497:IO497"/>
    <mergeCell ref="IP497:IQ497"/>
    <mergeCell ref="IN498:IO498"/>
    <mergeCell ref="IP498:IQ498"/>
    <mergeCell ref="IN499:IO499"/>
    <mergeCell ref="IP499:IQ499"/>
    <mergeCell ref="IN500:IO500"/>
    <mergeCell ref="IP500:IQ500"/>
    <mergeCell ref="IN501:IO501"/>
    <mergeCell ref="IP501:IQ501"/>
    <mergeCell ref="IN502:IO503"/>
    <mergeCell ref="IP502:IQ503"/>
    <mergeCell ref="IN504:IO504"/>
    <mergeCell ref="IP504:IQ504"/>
    <mergeCell ref="IN505:IO505"/>
    <mergeCell ref="IP505:IQ505"/>
    <mergeCell ref="IN506:IO506"/>
    <mergeCell ref="IP506:IQ506"/>
    <mergeCell ref="IN507:IO507"/>
    <mergeCell ref="IP507:IQ507"/>
    <mergeCell ref="IN508:IO508"/>
    <mergeCell ref="IP508:IQ508"/>
    <mergeCell ref="IN509:IO509"/>
    <mergeCell ref="IP509:IQ509"/>
    <mergeCell ref="IN472:IO472"/>
    <mergeCell ref="IP472:IQ472"/>
    <mergeCell ref="IN473:IO473"/>
    <mergeCell ref="IP473:IQ473"/>
    <mergeCell ref="IN474:IO474"/>
    <mergeCell ref="IP474:IQ474"/>
    <mergeCell ref="IN475:IO475"/>
    <mergeCell ref="IP475:IQ475"/>
    <mergeCell ref="IN476:IO476"/>
    <mergeCell ref="IP476:IQ476"/>
    <mergeCell ref="IN477:IO477"/>
    <mergeCell ref="IP477:IQ477"/>
    <mergeCell ref="IN478:IO478"/>
    <mergeCell ref="IP478:IQ478"/>
    <mergeCell ref="IN479:IO479"/>
    <mergeCell ref="IP479:IQ479"/>
    <mergeCell ref="IN480:IO481"/>
    <mergeCell ref="IP480:IQ481"/>
    <mergeCell ref="IN482:IO482"/>
    <mergeCell ref="IP482:IQ482"/>
    <mergeCell ref="IN483:IO483"/>
    <mergeCell ref="IP483:IQ483"/>
    <mergeCell ref="IN484:IO484"/>
    <mergeCell ref="IP484:IQ484"/>
    <mergeCell ref="IN485:IO485"/>
    <mergeCell ref="IP485:IQ485"/>
    <mergeCell ref="IN486:IO487"/>
    <mergeCell ref="IP486:IQ487"/>
    <mergeCell ref="IN488:IO489"/>
    <mergeCell ref="IP488:IQ489"/>
    <mergeCell ref="IN490:IO490"/>
    <mergeCell ref="IP490:IQ490"/>
    <mergeCell ref="IN491:IO491"/>
    <mergeCell ref="IP491:IQ491"/>
    <mergeCell ref="IN454:IO454"/>
    <mergeCell ref="IP454:IQ454"/>
    <mergeCell ref="IN455:IO455"/>
    <mergeCell ref="IP455:IQ455"/>
    <mergeCell ref="IN456:IO456"/>
    <mergeCell ref="IP456:IQ456"/>
    <mergeCell ref="IN457:IO457"/>
    <mergeCell ref="IP457:IQ457"/>
    <mergeCell ref="IN458:IO458"/>
    <mergeCell ref="IP458:IQ458"/>
    <mergeCell ref="IN459:IO459"/>
    <mergeCell ref="IP459:IQ459"/>
    <mergeCell ref="IN460:IO460"/>
    <mergeCell ref="IP460:IQ460"/>
    <mergeCell ref="IN461:IO461"/>
    <mergeCell ref="IP461:IQ461"/>
    <mergeCell ref="IN462:IO462"/>
    <mergeCell ref="IP462:IQ462"/>
    <mergeCell ref="IN463:IO463"/>
    <mergeCell ref="IP463:IQ463"/>
    <mergeCell ref="IN464:IO464"/>
    <mergeCell ref="IP464:IQ464"/>
    <mergeCell ref="IN465:IO465"/>
    <mergeCell ref="IP465:IQ465"/>
    <mergeCell ref="IN466:IO466"/>
    <mergeCell ref="IP466:IQ466"/>
    <mergeCell ref="IN467:IO467"/>
    <mergeCell ref="IP467:IQ467"/>
    <mergeCell ref="IN468:IO469"/>
    <mergeCell ref="IP468:IQ469"/>
    <mergeCell ref="IN470:IO470"/>
    <mergeCell ref="IP470:IQ470"/>
    <mergeCell ref="IN471:IO471"/>
    <mergeCell ref="IP471:IQ471"/>
    <mergeCell ref="IN436:IO436"/>
    <mergeCell ref="IP436:IQ436"/>
    <mergeCell ref="IN437:IO437"/>
    <mergeCell ref="IP437:IQ437"/>
    <mergeCell ref="IN438:IO438"/>
    <mergeCell ref="IP438:IQ438"/>
    <mergeCell ref="IN439:IO439"/>
    <mergeCell ref="IP439:IQ439"/>
    <mergeCell ref="IN440:IO440"/>
    <mergeCell ref="IP440:IQ440"/>
    <mergeCell ref="IN441:IO442"/>
    <mergeCell ref="IP441:IQ442"/>
    <mergeCell ref="IN443:IO443"/>
    <mergeCell ref="IP443:IQ443"/>
    <mergeCell ref="IN444:IO444"/>
    <mergeCell ref="IP444:IQ444"/>
    <mergeCell ref="IN445:IO445"/>
    <mergeCell ref="IP445:IQ445"/>
    <mergeCell ref="IN446:IO446"/>
    <mergeCell ref="IP446:IQ446"/>
    <mergeCell ref="IN447:IO447"/>
    <mergeCell ref="IP447:IQ447"/>
    <mergeCell ref="IN448:IO448"/>
    <mergeCell ref="IP448:IQ448"/>
    <mergeCell ref="IN449:IO449"/>
    <mergeCell ref="IP449:IQ449"/>
    <mergeCell ref="IN450:IO450"/>
    <mergeCell ref="IP450:IQ450"/>
    <mergeCell ref="IN451:IO451"/>
    <mergeCell ref="IP451:IQ451"/>
    <mergeCell ref="IN452:IO452"/>
    <mergeCell ref="IP452:IQ452"/>
    <mergeCell ref="IN453:IO453"/>
    <mergeCell ref="IP453:IQ453"/>
    <mergeCell ref="IN414:IO415"/>
    <mergeCell ref="IP414:IQ415"/>
    <mergeCell ref="IN416:IO416"/>
    <mergeCell ref="IP416:IQ416"/>
    <mergeCell ref="IN417:IO418"/>
    <mergeCell ref="IP417:IQ418"/>
    <mergeCell ref="IN419:IO420"/>
    <mergeCell ref="IP419:IQ420"/>
    <mergeCell ref="IN421:IO421"/>
    <mergeCell ref="IP421:IQ421"/>
    <mergeCell ref="IN422:IO422"/>
    <mergeCell ref="IP422:IQ422"/>
    <mergeCell ref="IN423:IO424"/>
    <mergeCell ref="IP423:IQ424"/>
    <mergeCell ref="IN425:IO426"/>
    <mergeCell ref="IP425:IQ426"/>
    <mergeCell ref="IN427:IO427"/>
    <mergeCell ref="IP427:IQ427"/>
    <mergeCell ref="IN428:IO428"/>
    <mergeCell ref="IP428:IQ428"/>
    <mergeCell ref="IN429:IO429"/>
    <mergeCell ref="IP429:IQ429"/>
    <mergeCell ref="IN430:IO430"/>
    <mergeCell ref="IP430:IQ430"/>
    <mergeCell ref="IN431:IO431"/>
    <mergeCell ref="IP431:IQ431"/>
    <mergeCell ref="IN432:IO432"/>
    <mergeCell ref="IP432:IQ432"/>
    <mergeCell ref="IN433:IO433"/>
    <mergeCell ref="IP433:IQ433"/>
    <mergeCell ref="IN434:IO434"/>
    <mergeCell ref="IP434:IQ434"/>
    <mergeCell ref="IN435:IO435"/>
    <mergeCell ref="IP435:IQ435"/>
    <mergeCell ref="IN396:IO396"/>
    <mergeCell ref="IP396:IQ396"/>
    <mergeCell ref="IN397:IO397"/>
    <mergeCell ref="IP397:IQ397"/>
    <mergeCell ref="IN398:IO398"/>
    <mergeCell ref="IP398:IQ398"/>
    <mergeCell ref="IN399:IO399"/>
    <mergeCell ref="IP399:IQ399"/>
    <mergeCell ref="IN400:IO400"/>
    <mergeCell ref="IP400:IQ400"/>
    <mergeCell ref="IN401:IO401"/>
    <mergeCell ref="IP401:IQ401"/>
    <mergeCell ref="IN402:IO402"/>
    <mergeCell ref="IP402:IQ402"/>
    <mergeCell ref="IN403:IO403"/>
    <mergeCell ref="IP403:IQ403"/>
    <mergeCell ref="IN404:IO405"/>
    <mergeCell ref="IP404:IQ405"/>
    <mergeCell ref="IN406:IO406"/>
    <mergeCell ref="IP406:IQ406"/>
    <mergeCell ref="IN407:IO407"/>
    <mergeCell ref="IP407:IQ407"/>
    <mergeCell ref="IN408:IO408"/>
    <mergeCell ref="IP408:IQ408"/>
    <mergeCell ref="IN409:IO409"/>
    <mergeCell ref="IP409:IQ409"/>
    <mergeCell ref="IN410:IO410"/>
    <mergeCell ref="IP410:IQ410"/>
    <mergeCell ref="IN411:IO411"/>
    <mergeCell ref="IP411:IQ411"/>
    <mergeCell ref="IN412:IO412"/>
    <mergeCell ref="IP412:IQ412"/>
    <mergeCell ref="IN413:IO413"/>
    <mergeCell ref="IP413:IQ413"/>
    <mergeCell ref="IP376:IQ376"/>
    <mergeCell ref="IN377:IO377"/>
    <mergeCell ref="IP377:IQ377"/>
    <mergeCell ref="IN378:IO379"/>
    <mergeCell ref="IP378:IQ379"/>
    <mergeCell ref="IN380:IO380"/>
    <mergeCell ref="IP380:IQ380"/>
    <mergeCell ref="IN381:IO381"/>
    <mergeCell ref="IP381:IQ381"/>
    <mergeCell ref="IN382:IO382"/>
    <mergeCell ref="IP382:IQ382"/>
    <mergeCell ref="IN383:IO384"/>
    <mergeCell ref="IP383:IQ384"/>
    <mergeCell ref="IN385:IO385"/>
    <mergeCell ref="IP385:IQ385"/>
    <mergeCell ref="IN386:IO386"/>
    <mergeCell ref="IP386:IQ386"/>
    <mergeCell ref="IN387:IO387"/>
    <mergeCell ref="IP387:IQ387"/>
    <mergeCell ref="IN389:IO389"/>
    <mergeCell ref="IP389:IQ389"/>
    <mergeCell ref="IN390:IO390"/>
    <mergeCell ref="IP390:IQ390"/>
    <mergeCell ref="IN391:IO391"/>
    <mergeCell ref="IP391:IQ391"/>
    <mergeCell ref="IN392:IO392"/>
    <mergeCell ref="IP392:IQ392"/>
    <mergeCell ref="IN393:IO393"/>
    <mergeCell ref="IP393:IQ393"/>
    <mergeCell ref="IN394:IO394"/>
    <mergeCell ref="IP394:IQ394"/>
    <mergeCell ref="IN395:IO395"/>
    <mergeCell ref="IP395:IQ395"/>
    <mergeCell ref="IJ626:IK627"/>
    <mergeCell ref="IL626:IM627"/>
    <mergeCell ref="IJ628:IK629"/>
    <mergeCell ref="IL628:IM629"/>
    <mergeCell ref="IJ630:IK631"/>
    <mergeCell ref="IL630:IM631"/>
    <mergeCell ref="IJ632:IK633"/>
    <mergeCell ref="IL632:IM633"/>
    <mergeCell ref="IJ634:IK635"/>
    <mergeCell ref="IL634:IM635"/>
    <mergeCell ref="IJ636:IK637"/>
    <mergeCell ref="IL636:IM637"/>
    <mergeCell ref="IJ638:IK638"/>
    <mergeCell ref="IL638:IM638"/>
    <mergeCell ref="IJ639:IK640"/>
    <mergeCell ref="IL639:IM640"/>
    <mergeCell ref="IJ641:IK641"/>
    <mergeCell ref="IL641:IM641"/>
    <mergeCell ref="IN347:IQ347"/>
    <mergeCell ref="IN348:IO348"/>
    <mergeCell ref="IP348:IQ348"/>
    <mergeCell ref="IN349:IO349"/>
    <mergeCell ref="IP349:IQ349"/>
    <mergeCell ref="IN350:IO350"/>
    <mergeCell ref="IP350:IQ350"/>
    <mergeCell ref="IN351:IO352"/>
    <mergeCell ref="IP351:IQ352"/>
    <mergeCell ref="IN353:IO353"/>
    <mergeCell ref="IP353:IQ353"/>
    <mergeCell ref="IN354:IO354"/>
    <mergeCell ref="IP354:IQ354"/>
    <mergeCell ref="IN355:IO356"/>
    <mergeCell ref="IP355:IQ356"/>
    <mergeCell ref="IN357:IO357"/>
    <mergeCell ref="IP357:IQ357"/>
    <mergeCell ref="IN358:IO358"/>
    <mergeCell ref="IP358:IQ358"/>
    <mergeCell ref="IN359:IO359"/>
    <mergeCell ref="IP359:IQ359"/>
    <mergeCell ref="IN360:IO360"/>
    <mergeCell ref="IP360:IQ360"/>
    <mergeCell ref="IN361:IO361"/>
    <mergeCell ref="IP361:IQ361"/>
    <mergeCell ref="IN362:IO362"/>
    <mergeCell ref="IP362:IQ362"/>
    <mergeCell ref="IN363:IO364"/>
    <mergeCell ref="IP363:IQ364"/>
    <mergeCell ref="IN365:IO365"/>
    <mergeCell ref="IP365:IQ365"/>
    <mergeCell ref="IN366:IO366"/>
    <mergeCell ref="IP366:IQ366"/>
    <mergeCell ref="IN367:IO367"/>
    <mergeCell ref="IP367:IQ367"/>
    <mergeCell ref="IN368:IO368"/>
    <mergeCell ref="IP368:IQ368"/>
    <mergeCell ref="IN369:IO370"/>
    <mergeCell ref="IP369:IQ370"/>
    <mergeCell ref="IN371:IO371"/>
    <mergeCell ref="IP371:IQ371"/>
    <mergeCell ref="IN374:IO375"/>
    <mergeCell ref="IP374:IQ375"/>
    <mergeCell ref="IN376:IO376"/>
    <mergeCell ref="IJ603:IK604"/>
    <mergeCell ref="IL603:IM604"/>
    <mergeCell ref="IJ605:IK605"/>
    <mergeCell ref="IL605:IM605"/>
    <mergeCell ref="IJ606:IK606"/>
    <mergeCell ref="IL606:IM606"/>
    <mergeCell ref="IJ607:IK607"/>
    <mergeCell ref="IL607:IM607"/>
    <mergeCell ref="IJ608:IK608"/>
    <mergeCell ref="IL608:IM608"/>
    <mergeCell ref="IJ609:IK609"/>
    <mergeCell ref="IL609:IM609"/>
    <mergeCell ref="IJ610:IK610"/>
    <mergeCell ref="IL610:IM610"/>
    <mergeCell ref="IJ611:IK612"/>
    <mergeCell ref="IL611:IM612"/>
    <mergeCell ref="IJ613:IK613"/>
    <mergeCell ref="IL613:IM613"/>
    <mergeCell ref="IJ614:IK614"/>
    <mergeCell ref="IL614:IM614"/>
    <mergeCell ref="IJ615:IK615"/>
    <mergeCell ref="IL615:IM615"/>
    <mergeCell ref="IJ616:IK616"/>
    <mergeCell ref="IL616:IM616"/>
    <mergeCell ref="IJ617:IK617"/>
    <mergeCell ref="IL617:IM617"/>
    <mergeCell ref="IJ618:IK619"/>
    <mergeCell ref="IL618:IM619"/>
    <mergeCell ref="IJ620:IK621"/>
    <mergeCell ref="IL620:IM621"/>
    <mergeCell ref="IJ622:IK623"/>
    <mergeCell ref="IL622:IM623"/>
    <mergeCell ref="IJ624:IK625"/>
    <mergeCell ref="IL624:IM625"/>
    <mergeCell ref="IJ582:IK583"/>
    <mergeCell ref="IL582:IM583"/>
    <mergeCell ref="IJ584:IK584"/>
    <mergeCell ref="IL584:IM584"/>
    <mergeCell ref="IJ585:IK585"/>
    <mergeCell ref="IL585:IM585"/>
    <mergeCell ref="IJ586:IK586"/>
    <mergeCell ref="IL586:IM586"/>
    <mergeCell ref="IJ587:IK587"/>
    <mergeCell ref="IL587:IM587"/>
    <mergeCell ref="IJ588:IK589"/>
    <mergeCell ref="IL588:IM589"/>
    <mergeCell ref="IJ590:IK590"/>
    <mergeCell ref="IL590:IM590"/>
    <mergeCell ref="IJ591:IK591"/>
    <mergeCell ref="IL591:IM591"/>
    <mergeCell ref="IJ592:IK592"/>
    <mergeCell ref="IL592:IM592"/>
    <mergeCell ref="IJ593:IK594"/>
    <mergeCell ref="IL593:IM594"/>
    <mergeCell ref="IJ595:IK595"/>
    <mergeCell ref="IL595:IM595"/>
    <mergeCell ref="IJ596:IK596"/>
    <mergeCell ref="IL596:IM596"/>
    <mergeCell ref="IJ597:IK597"/>
    <mergeCell ref="IL597:IM597"/>
    <mergeCell ref="IJ598:IK598"/>
    <mergeCell ref="IL598:IM598"/>
    <mergeCell ref="IJ599:IK599"/>
    <mergeCell ref="IL599:IM599"/>
    <mergeCell ref="IJ600:IK600"/>
    <mergeCell ref="IL600:IM600"/>
    <mergeCell ref="IJ601:IK602"/>
    <mergeCell ref="IL601:IM602"/>
    <mergeCell ref="IJ564:IK564"/>
    <mergeCell ref="IL564:IM564"/>
    <mergeCell ref="IJ565:IK565"/>
    <mergeCell ref="IL565:IM565"/>
    <mergeCell ref="IJ566:IK566"/>
    <mergeCell ref="IL566:IM566"/>
    <mergeCell ref="IJ567:IK567"/>
    <mergeCell ref="IL567:IM567"/>
    <mergeCell ref="IJ568:IK568"/>
    <mergeCell ref="IL568:IM568"/>
    <mergeCell ref="IJ569:IK569"/>
    <mergeCell ref="IL569:IM569"/>
    <mergeCell ref="IJ570:IK570"/>
    <mergeCell ref="IL570:IM570"/>
    <mergeCell ref="IJ571:IK571"/>
    <mergeCell ref="IL571:IM571"/>
    <mergeCell ref="IJ572:IK572"/>
    <mergeCell ref="IL572:IM572"/>
    <mergeCell ref="IJ573:IK573"/>
    <mergeCell ref="IL573:IM573"/>
    <mergeCell ref="IJ574:IK574"/>
    <mergeCell ref="IL574:IM574"/>
    <mergeCell ref="IJ575:IK575"/>
    <mergeCell ref="IL575:IM575"/>
    <mergeCell ref="IJ576:IK576"/>
    <mergeCell ref="IL576:IM576"/>
    <mergeCell ref="IJ577:IK577"/>
    <mergeCell ref="IL577:IM577"/>
    <mergeCell ref="IJ578:IK578"/>
    <mergeCell ref="IL578:IM578"/>
    <mergeCell ref="IJ579:IK579"/>
    <mergeCell ref="IL579:IM579"/>
    <mergeCell ref="IJ580:IK581"/>
    <mergeCell ref="IL580:IM581"/>
    <mergeCell ref="IJ543:IK543"/>
    <mergeCell ref="IL543:IM543"/>
    <mergeCell ref="IJ544:IK545"/>
    <mergeCell ref="IL544:IM545"/>
    <mergeCell ref="IJ546:IK546"/>
    <mergeCell ref="IL546:IM546"/>
    <mergeCell ref="IJ547:IK547"/>
    <mergeCell ref="IL547:IM547"/>
    <mergeCell ref="IJ548:IK548"/>
    <mergeCell ref="IL548:IM548"/>
    <mergeCell ref="IJ549:IK549"/>
    <mergeCell ref="IL549:IM549"/>
    <mergeCell ref="IJ550:IK550"/>
    <mergeCell ref="IL550:IM550"/>
    <mergeCell ref="IJ551:IK551"/>
    <mergeCell ref="IL551:IM551"/>
    <mergeCell ref="IJ552:IK552"/>
    <mergeCell ref="IL552:IM552"/>
    <mergeCell ref="IJ553:IK553"/>
    <mergeCell ref="IL553:IM553"/>
    <mergeCell ref="IJ554:IK555"/>
    <mergeCell ref="IL554:IM555"/>
    <mergeCell ref="IJ556:IK557"/>
    <mergeCell ref="IL556:IM557"/>
    <mergeCell ref="IJ558:IK558"/>
    <mergeCell ref="IL558:IM558"/>
    <mergeCell ref="IJ559:IK559"/>
    <mergeCell ref="IL559:IM559"/>
    <mergeCell ref="IJ560:IK560"/>
    <mergeCell ref="IL560:IM560"/>
    <mergeCell ref="IJ561:IK561"/>
    <mergeCell ref="IL561:IM561"/>
    <mergeCell ref="IJ562:IK563"/>
    <mergeCell ref="IL562:IM563"/>
    <mergeCell ref="IJ522:IK522"/>
    <mergeCell ref="IL522:IM522"/>
    <mergeCell ref="IJ523:IK523"/>
    <mergeCell ref="IL523:IM523"/>
    <mergeCell ref="IJ524:IK524"/>
    <mergeCell ref="IL524:IM524"/>
    <mergeCell ref="IJ525:IK525"/>
    <mergeCell ref="IL525:IM525"/>
    <mergeCell ref="IJ526:IK527"/>
    <mergeCell ref="IL526:IM527"/>
    <mergeCell ref="IJ528:IK529"/>
    <mergeCell ref="IL528:IM529"/>
    <mergeCell ref="IJ530:IK530"/>
    <mergeCell ref="IL530:IM530"/>
    <mergeCell ref="IJ531:IK531"/>
    <mergeCell ref="IL531:IM531"/>
    <mergeCell ref="IJ532:IK533"/>
    <mergeCell ref="IL532:IM533"/>
    <mergeCell ref="IJ534:IK534"/>
    <mergeCell ref="IL534:IM534"/>
    <mergeCell ref="IJ535:IK535"/>
    <mergeCell ref="IL535:IM535"/>
    <mergeCell ref="IJ536:IK537"/>
    <mergeCell ref="IL536:IM537"/>
    <mergeCell ref="IJ538:IK538"/>
    <mergeCell ref="IL538:IM538"/>
    <mergeCell ref="IJ539:IK539"/>
    <mergeCell ref="IL539:IM539"/>
    <mergeCell ref="IJ540:IK540"/>
    <mergeCell ref="IL540:IM540"/>
    <mergeCell ref="IJ541:IK541"/>
    <mergeCell ref="IL541:IM541"/>
    <mergeCell ref="IJ542:IK542"/>
    <mergeCell ref="IL542:IM542"/>
    <mergeCell ref="IJ502:IK503"/>
    <mergeCell ref="IL502:IM503"/>
    <mergeCell ref="IJ504:IK504"/>
    <mergeCell ref="IL504:IM504"/>
    <mergeCell ref="IJ505:IK505"/>
    <mergeCell ref="IL505:IM505"/>
    <mergeCell ref="IJ506:IK506"/>
    <mergeCell ref="IL506:IM506"/>
    <mergeCell ref="IJ507:IK507"/>
    <mergeCell ref="IL507:IM507"/>
    <mergeCell ref="IJ508:IK508"/>
    <mergeCell ref="IL508:IM508"/>
    <mergeCell ref="IJ509:IK509"/>
    <mergeCell ref="IL509:IM509"/>
    <mergeCell ref="IJ510:IK510"/>
    <mergeCell ref="IL510:IM510"/>
    <mergeCell ref="IJ511:IK511"/>
    <mergeCell ref="IL511:IM511"/>
    <mergeCell ref="IJ512:IK512"/>
    <mergeCell ref="IL512:IM512"/>
    <mergeCell ref="IJ513:IK513"/>
    <mergeCell ref="IL513:IM513"/>
    <mergeCell ref="IJ514:IK514"/>
    <mergeCell ref="IL514:IM514"/>
    <mergeCell ref="IJ515:IK515"/>
    <mergeCell ref="IL515:IM515"/>
    <mergeCell ref="IJ516:IK516"/>
    <mergeCell ref="IL516:IM516"/>
    <mergeCell ref="IJ517:IK517"/>
    <mergeCell ref="IL517:IM517"/>
    <mergeCell ref="IJ518:IK519"/>
    <mergeCell ref="IL518:IM519"/>
    <mergeCell ref="IJ520:IK521"/>
    <mergeCell ref="IL520:IM521"/>
    <mergeCell ref="IJ483:IK483"/>
    <mergeCell ref="IL483:IM483"/>
    <mergeCell ref="IJ484:IK484"/>
    <mergeCell ref="IL484:IM484"/>
    <mergeCell ref="IJ485:IK485"/>
    <mergeCell ref="IL485:IM485"/>
    <mergeCell ref="IJ486:IK487"/>
    <mergeCell ref="IL486:IM487"/>
    <mergeCell ref="IJ488:IK489"/>
    <mergeCell ref="IL488:IM489"/>
    <mergeCell ref="IJ490:IK490"/>
    <mergeCell ref="IL490:IM490"/>
    <mergeCell ref="IJ491:IK491"/>
    <mergeCell ref="IL491:IM491"/>
    <mergeCell ref="IJ492:IK492"/>
    <mergeCell ref="IL492:IM492"/>
    <mergeCell ref="IJ493:IK493"/>
    <mergeCell ref="IL493:IM493"/>
    <mergeCell ref="IJ494:IK494"/>
    <mergeCell ref="IL494:IM494"/>
    <mergeCell ref="IJ495:IK495"/>
    <mergeCell ref="IL495:IM495"/>
    <mergeCell ref="IJ496:IK496"/>
    <mergeCell ref="IL496:IM496"/>
    <mergeCell ref="IJ497:IK497"/>
    <mergeCell ref="IL497:IM497"/>
    <mergeCell ref="IJ498:IK498"/>
    <mergeCell ref="IL498:IM498"/>
    <mergeCell ref="IJ499:IK499"/>
    <mergeCell ref="IL499:IM499"/>
    <mergeCell ref="IJ500:IK500"/>
    <mergeCell ref="IL500:IM500"/>
    <mergeCell ref="IJ501:IK501"/>
    <mergeCell ref="IL501:IM501"/>
    <mergeCell ref="IJ464:IK464"/>
    <mergeCell ref="IL464:IM464"/>
    <mergeCell ref="IJ465:IK465"/>
    <mergeCell ref="IL465:IM465"/>
    <mergeCell ref="IJ466:IK466"/>
    <mergeCell ref="IL466:IM466"/>
    <mergeCell ref="IJ467:IK467"/>
    <mergeCell ref="IL467:IM467"/>
    <mergeCell ref="IJ468:IK469"/>
    <mergeCell ref="IL468:IM469"/>
    <mergeCell ref="IJ470:IK470"/>
    <mergeCell ref="IL470:IM470"/>
    <mergeCell ref="IJ471:IK471"/>
    <mergeCell ref="IL471:IM471"/>
    <mergeCell ref="IJ472:IK472"/>
    <mergeCell ref="IL472:IM472"/>
    <mergeCell ref="IJ473:IK473"/>
    <mergeCell ref="IL473:IM473"/>
    <mergeCell ref="IJ474:IK474"/>
    <mergeCell ref="IL474:IM474"/>
    <mergeCell ref="IJ475:IK475"/>
    <mergeCell ref="IL475:IM475"/>
    <mergeCell ref="IJ476:IK476"/>
    <mergeCell ref="IL476:IM476"/>
    <mergeCell ref="IJ477:IK477"/>
    <mergeCell ref="IL477:IM477"/>
    <mergeCell ref="IJ478:IK478"/>
    <mergeCell ref="IL478:IM478"/>
    <mergeCell ref="IJ479:IK479"/>
    <mergeCell ref="IL479:IM479"/>
    <mergeCell ref="IJ480:IK481"/>
    <mergeCell ref="IL480:IM481"/>
    <mergeCell ref="IJ482:IK482"/>
    <mergeCell ref="IL482:IM482"/>
    <mergeCell ref="IJ447:IK447"/>
    <mergeCell ref="IL447:IM447"/>
    <mergeCell ref="IJ448:IK448"/>
    <mergeCell ref="IL448:IM448"/>
    <mergeCell ref="IJ449:IK449"/>
    <mergeCell ref="IL449:IM449"/>
    <mergeCell ref="IJ450:IK450"/>
    <mergeCell ref="IL450:IM450"/>
    <mergeCell ref="IJ451:IK451"/>
    <mergeCell ref="IL451:IM451"/>
    <mergeCell ref="IJ452:IK452"/>
    <mergeCell ref="IL452:IM452"/>
    <mergeCell ref="IJ453:IK453"/>
    <mergeCell ref="IL453:IM453"/>
    <mergeCell ref="IJ454:IK454"/>
    <mergeCell ref="IL454:IM454"/>
    <mergeCell ref="IJ455:IK455"/>
    <mergeCell ref="IL455:IM455"/>
    <mergeCell ref="IJ456:IK456"/>
    <mergeCell ref="IL456:IM456"/>
    <mergeCell ref="IJ457:IK457"/>
    <mergeCell ref="IL457:IM457"/>
    <mergeCell ref="IJ458:IK458"/>
    <mergeCell ref="IL458:IM458"/>
    <mergeCell ref="IJ459:IK459"/>
    <mergeCell ref="IL459:IM459"/>
    <mergeCell ref="IJ460:IK460"/>
    <mergeCell ref="IL460:IM460"/>
    <mergeCell ref="IJ461:IK461"/>
    <mergeCell ref="IL461:IM461"/>
    <mergeCell ref="IJ462:IK462"/>
    <mergeCell ref="IL462:IM462"/>
    <mergeCell ref="IJ463:IK463"/>
    <mergeCell ref="IL463:IM463"/>
    <mergeCell ref="IJ429:IK429"/>
    <mergeCell ref="IL429:IM429"/>
    <mergeCell ref="IJ430:IK430"/>
    <mergeCell ref="IL430:IM430"/>
    <mergeCell ref="IJ431:IK431"/>
    <mergeCell ref="IL431:IM431"/>
    <mergeCell ref="IJ432:IK432"/>
    <mergeCell ref="IL432:IM432"/>
    <mergeCell ref="IJ433:IK433"/>
    <mergeCell ref="IL433:IM433"/>
    <mergeCell ref="IJ434:IK434"/>
    <mergeCell ref="IL434:IM434"/>
    <mergeCell ref="IJ435:IK435"/>
    <mergeCell ref="IL435:IM435"/>
    <mergeCell ref="IJ436:IK436"/>
    <mergeCell ref="IL436:IM436"/>
    <mergeCell ref="IJ437:IK437"/>
    <mergeCell ref="IL437:IM437"/>
    <mergeCell ref="IJ438:IK438"/>
    <mergeCell ref="IL438:IM438"/>
    <mergeCell ref="IJ439:IK439"/>
    <mergeCell ref="IL439:IM439"/>
    <mergeCell ref="IJ440:IK440"/>
    <mergeCell ref="IL440:IM440"/>
    <mergeCell ref="IJ441:IK442"/>
    <mergeCell ref="IL441:IM442"/>
    <mergeCell ref="IJ443:IK443"/>
    <mergeCell ref="IL443:IM443"/>
    <mergeCell ref="IJ444:IK444"/>
    <mergeCell ref="IL444:IM444"/>
    <mergeCell ref="IJ445:IK445"/>
    <mergeCell ref="IL445:IM445"/>
    <mergeCell ref="IJ446:IK446"/>
    <mergeCell ref="IL446:IM446"/>
    <mergeCell ref="IJ407:IK407"/>
    <mergeCell ref="IL407:IM407"/>
    <mergeCell ref="IJ408:IK408"/>
    <mergeCell ref="IL408:IM408"/>
    <mergeCell ref="IJ409:IK409"/>
    <mergeCell ref="IL409:IM409"/>
    <mergeCell ref="IJ410:IK410"/>
    <mergeCell ref="IL410:IM410"/>
    <mergeCell ref="IJ411:IK411"/>
    <mergeCell ref="IL411:IM411"/>
    <mergeCell ref="IJ412:IK412"/>
    <mergeCell ref="IL412:IM412"/>
    <mergeCell ref="IJ413:IK413"/>
    <mergeCell ref="IL413:IM413"/>
    <mergeCell ref="IJ414:IK415"/>
    <mergeCell ref="IL414:IM415"/>
    <mergeCell ref="IJ416:IK416"/>
    <mergeCell ref="IL416:IM416"/>
    <mergeCell ref="IJ417:IK418"/>
    <mergeCell ref="IL417:IM418"/>
    <mergeCell ref="IJ419:IK420"/>
    <mergeCell ref="IL419:IM420"/>
    <mergeCell ref="IJ421:IK421"/>
    <mergeCell ref="IL421:IM421"/>
    <mergeCell ref="IJ422:IK422"/>
    <mergeCell ref="IL422:IM422"/>
    <mergeCell ref="IJ423:IK424"/>
    <mergeCell ref="IL423:IM424"/>
    <mergeCell ref="IJ425:IK426"/>
    <mergeCell ref="IL425:IM426"/>
    <mergeCell ref="IJ427:IK427"/>
    <mergeCell ref="IL427:IM427"/>
    <mergeCell ref="IJ428:IK428"/>
    <mergeCell ref="IL428:IM428"/>
    <mergeCell ref="IJ389:IK389"/>
    <mergeCell ref="IL389:IM389"/>
    <mergeCell ref="IJ390:IK390"/>
    <mergeCell ref="IL390:IM390"/>
    <mergeCell ref="IJ391:IK391"/>
    <mergeCell ref="IL391:IM391"/>
    <mergeCell ref="IJ392:IK392"/>
    <mergeCell ref="IL392:IM392"/>
    <mergeCell ref="IJ393:IK393"/>
    <mergeCell ref="IL393:IM393"/>
    <mergeCell ref="IJ394:IK394"/>
    <mergeCell ref="IL394:IM394"/>
    <mergeCell ref="IJ395:IK395"/>
    <mergeCell ref="IL395:IM395"/>
    <mergeCell ref="IJ396:IK396"/>
    <mergeCell ref="IL396:IM396"/>
    <mergeCell ref="IJ397:IK397"/>
    <mergeCell ref="IL397:IM397"/>
    <mergeCell ref="IJ398:IK398"/>
    <mergeCell ref="IL398:IM398"/>
    <mergeCell ref="IJ399:IK399"/>
    <mergeCell ref="IL399:IM399"/>
    <mergeCell ref="IJ400:IK400"/>
    <mergeCell ref="IL400:IM400"/>
    <mergeCell ref="IJ401:IK401"/>
    <mergeCell ref="IL401:IM401"/>
    <mergeCell ref="IJ402:IK402"/>
    <mergeCell ref="IL402:IM402"/>
    <mergeCell ref="IJ403:IK403"/>
    <mergeCell ref="IL403:IM403"/>
    <mergeCell ref="IJ404:IK405"/>
    <mergeCell ref="IL404:IM405"/>
    <mergeCell ref="IJ406:IK406"/>
    <mergeCell ref="IL406:IM406"/>
    <mergeCell ref="IL366:IM366"/>
    <mergeCell ref="IJ367:IK367"/>
    <mergeCell ref="IL367:IM367"/>
    <mergeCell ref="IJ368:IK368"/>
    <mergeCell ref="IL368:IM368"/>
    <mergeCell ref="IJ369:IK370"/>
    <mergeCell ref="IL369:IM370"/>
    <mergeCell ref="IJ371:IK371"/>
    <mergeCell ref="IL371:IM371"/>
    <mergeCell ref="IJ372:IK373"/>
    <mergeCell ref="IL372:IM373"/>
    <mergeCell ref="IJ374:IK375"/>
    <mergeCell ref="IL374:IM375"/>
    <mergeCell ref="IJ376:IK376"/>
    <mergeCell ref="IL376:IM376"/>
    <mergeCell ref="IJ377:IK377"/>
    <mergeCell ref="IL377:IM377"/>
    <mergeCell ref="IJ378:IK379"/>
    <mergeCell ref="IL378:IM379"/>
    <mergeCell ref="IJ380:IK380"/>
    <mergeCell ref="IL380:IM380"/>
    <mergeCell ref="IJ381:IK381"/>
    <mergeCell ref="IL381:IM381"/>
    <mergeCell ref="IJ382:IK382"/>
    <mergeCell ref="IL382:IM382"/>
    <mergeCell ref="IJ383:IK384"/>
    <mergeCell ref="IL383:IM384"/>
    <mergeCell ref="IJ385:IK385"/>
    <mergeCell ref="IL385:IM385"/>
    <mergeCell ref="IJ386:IK386"/>
    <mergeCell ref="IL386:IM386"/>
    <mergeCell ref="FB425:FC426"/>
    <mergeCell ref="FD425:FE426"/>
    <mergeCell ref="FF425:FG426"/>
    <mergeCell ref="FH425:FI426"/>
    <mergeCell ref="FJ425:FK426"/>
    <mergeCell ref="FL425:FM426"/>
    <mergeCell ref="FN425:FO426"/>
    <mergeCell ref="FP425:FQ426"/>
    <mergeCell ref="FR425:FS426"/>
    <mergeCell ref="FT425:FU426"/>
    <mergeCell ref="FV425:FW426"/>
    <mergeCell ref="FX425:FY426"/>
    <mergeCell ref="FZ425:GA426"/>
    <mergeCell ref="GB425:GC426"/>
    <mergeCell ref="GD425:GE426"/>
    <mergeCell ref="GF425:GG426"/>
    <mergeCell ref="GH425:GI426"/>
    <mergeCell ref="GJ425:GK426"/>
    <mergeCell ref="GL425:GM426"/>
    <mergeCell ref="GN425:GO426"/>
    <mergeCell ref="GP425:GQ426"/>
    <mergeCell ref="GR425:GS426"/>
    <mergeCell ref="GT425:GU426"/>
    <mergeCell ref="GV425:GW426"/>
    <mergeCell ref="GX425:GY426"/>
    <mergeCell ref="GZ425:HA426"/>
    <mergeCell ref="HB425:HC426"/>
    <mergeCell ref="HD425:HE426"/>
    <mergeCell ref="HF425:HG426"/>
    <mergeCell ref="HH425:HI426"/>
    <mergeCell ref="HJ425:HK426"/>
    <mergeCell ref="HL425:HM426"/>
    <mergeCell ref="IJ347:IM347"/>
    <mergeCell ref="IJ348:IK348"/>
    <mergeCell ref="IL348:IM348"/>
    <mergeCell ref="IJ349:IK349"/>
    <mergeCell ref="IL349:IM349"/>
    <mergeCell ref="IJ350:IK350"/>
    <mergeCell ref="IL350:IM350"/>
    <mergeCell ref="IJ351:IK352"/>
    <mergeCell ref="IL351:IM352"/>
    <mergeCell ref="IJ353:IK353"/>
    <mergeCell ref="IL353:IM353"/>
    <mergeCell ref="IJ354:IK354"/>
    <mergeCell ref="IL354:IM354"/>
    <mergeCell ref="IJ355:IK356"/>
    <mergeCell ref="IL355:IM356"/>
    <mergeCell ref="IJ357:IK357"/>
    <mergeCell ref="IL357:IM357"/>
    <mergeCell ref="IJ358:IK358"/>
    <mergeCell ref="IL358:IM358"/>
    <mergeCell ref="IJ359:IK359"/>
    <mergeCell ref="IL359:IM359"/>
    <mergeCell ref="IJ360:IK360"/>
    <mergeCell ref="IL360:IM360"/>
    <mergeCell ref="IJ361:IK361"/>
    <mergeCell ref="IL361:IM361"/>
    <mergeCell ref="IJ362:IK362"/>
    <mergeCell ref="IL362:IM362"/>
    <mergeCell ref="IJ363:IK364"/>
    <mergeCell ref="IL363:IM364"/>
    <mergeCell ref="IJ365:IK365"/>
    <mergeCell ref="IL365:IM365"/>
    <mergeCell ref="IJ366:IK366"/>
    <mergeCell ref="AB425:AC426"/>
    <mergeCell ref="AD425:AE426"/>
    <mergeCell ref="AF425:AG426"/>
    <mergeCell ref="AH425:AI426"/>
    <mergeCell ref="AJ425:AK426"/>
    <mergeCell ref="AL425:AM426"/>
    <mergeCell ref="AN425:AO426"/>
    <mergeCell ref="AP425:AQ426"/>
    <mergeCell ref="AR425:AS426"/>
    <mergeCell ref="AT425:AU426"/>
    <mergeCell ref="BL425:BM426"/>
    <mergeCell ref="BN425:BO426"/>
    <mergeCell ref="BP425:BQ426"/>
    <mergeCell ref="BR425:BS426"/>
    <mergeCell ref="BT425:BU426"/>
    <mergeCell ref="BV425:BW426"/>
    <mergeCell ref="BX425:BY426"/>
    <mergeCell ref="BZ425:CA426"/>
    <mergeCell ref="CB425:CC426"/>
    <mergeCell ref="CD425:CE426"/>
    <mergeCell ref="CF425:CG426"/>
    <mergeCell ref="CH425:CI426"/>
    <mergeCell ref="CJ425:CK426"/>
    <mergeCell ref="CL425:CM426"/>
    <mergeCell ref="CN425:CO426"/>
    <mergeCell ref="CP425:CQ426"/>
    <mergeCell ref="CR425:CS426"/>
    <mergeCell ref="CT425:CU426"/>
    <mergeCell ref="CV425:CW426"/>
    <mergeCell ref="CX425:CY426"/>
    <mergeCell ref="CZ425:DA426"/>
    <mergeCell ref="DB425:DC426"/>
    <mergeCell ref="DD425:DE426"/>
    <mergeCell ref="AV425:AW426"/>
    <mergeCell ref="AX425:AY426"/>
    <mergeCell ref="AZ425:BA426"/>
    <mergeCell ref="BB425:BC426"/>
    <mergeCell ref="BD425:BE426"/>
    <mergeCell ref="BF425:BG426"/>
    <mergeCell ref="BH425:BI426"/>
    <mergeCell ref="BJ425:BK426"/>
    <mergeCell ref="IB618:IC619"/>
    <mergeCell ref="ID618:IE619"/>
    <mergeCell ref="IB620:IC621"/>
    <mergeCell ref="ID620:IE621"/>
    <mergeCell ref="IB622:IC623"/>
    <mergeCell ref="ID622:IE623"/>
    <mergeCell ref="IB624:IC625"/>
    <mergeCell ref="ID624:IE625"/>
    <mergeCell ref="IB626:IC627"/>
    <mergeCell ref="ID626:IE627"/>
    <mergeCell ref="IB628:IC629"/>
    <mergeCell ref="ID628:IE629"/>
    <mergeCell ref="IB630:IC631"/>
    <mergeCell ref="ID630:IE631"/>
    <mergeCell ref="IB632:IC633"/>
    <mergeCell ref="ID632:IE633"/>
    <mergeCell ref="IB634:IC635"/>
    <mergeCell ref="ID634:IE635"/>
    <mergeCell ref="IB636:IC637"/>
    <mergeCell ref="ID636:IE637"/>
    <mergeCell ref="IB638:IC638"/>
    <mergeCell ref="ID638:IE638"/>
    <mergeCell ref="IB639:IC640"/>
    <mergeCell ref="ID639:IE640"/>
    <mergeCell ref="IB641:IC641"/>
    <mergeCell ref="ID641:IE641"/>
    <mergeCell ref="IB456:IC456"/>
    <mergeCell ref="ID456:IE456"/>
    <mergeCell ref="IB457:IC457"/>
    <mergeCell ref="ID457:IE457"/>
    <mergeCell ref="IB351:IC351"/>
    <mergeCell ref="ID351:IE351"/>
    <mergeCell ref="IB352:IC352"/>
    <mergeCell ref="ID352:IE352"/>
    <mergeCell ref="IB365:IC365"/>
    <mergeCell ref="ID365:IE365"/>
    <mergeCell ref="IB366:IC366"/>
    <mergeCell ref="ID366:IE366"/>
    <mergeCell ref="IB486:IC486"/>
    <mergeCell ref="ID486:IE486"/>
    <mergeCell ref="IB487:IC487"/>
    <mergeCell ref="ID487:IE487"/>
    <mergeCell ref="IB385:IC385"/>
    <mergeCell ref="ID385:IE385"/>
    <mergeCell ref="IB386:IC386"/>
    <mergeCell ref="ID386:IE386"/>
    <mergeCell ref="IB393:IC393"/>
    <mergeCell ref="ID393:IE393"/>
    <mergeCell ref="IB394:IC394"/>
    <mergeCell ref="ID394:IE394"/>
    <mergeCell ref="IB396:IC396"/>
    <mergeCell ref="ID396:IE396"/>
    <mergeCell ref="IB397:IC397"/>
    <mergeCell ref="ID397:IE397"/>
    <mergeCell ref="IB402:IC402"/>
    <mergeCell ref="ID402:IE402"/>
    <mergeCell ref="IB403:IC403"/>
    <mergeCell ref="ID403:IE403"/>
    <mergeCell ref="IB406:IC406"/>
    <mergeCell ref="ID406:IE406"/>
    <mergeCell ref="IB407:IC407"/>
    <mergeCell ref="ID407:IE407"/>
    <mergeCell ref="IB520:IC520"/>
    <mergeCell ref="ID520:IE520"/>
    <mergeCell ref="IB598:IC598"/>
    <mergeCell ref="ID598:IE598"/>
    <mergeCell ref="IB599:IC599"/>
    <mergeCell ref="ID599:IE599"/>
    <mergeCell ref="IB600:IC600"/>
    <mergeCell ref="ID600:IE600"/>
    <mergeCell ref="IB601:IC602"/>
    <mergeCell ref="ID601:IE602"/>
    <mergeCell ref="IB603:IC604"/>
    <mergeCell ref="ID603:IE604"/>
    <mergeCell ref="IB605:IC605"/>
    <mergeCell ref="ID605:IE605"/>
    <mergeCell ref="IB606:IC606"/>
    <mergeCell ref="ID606:IE606"/>
    <mergeCell ref="IB607:IC607"/>
    <mergeCell ref="ID607:IE607"/>
    <mergeCell ref="IB608:IC608"/>
    <mergeCell ref="ID608:IE608"/>
    <mergeCell ref="IB609:IC609"/>
    <mergeCell ref="ID609:IE609"/>
    <mergeCell ref="IB610:IC610"/>
    <mergeCell ref="ID610:IE610"/>
    <mergeCell ref="IB611:IC612"/>
    <mergeCell ref="ID611:IE612"/>
    <mergeCell ref="IB613:IC613"/>
    <mergeCell ref="ID613:IE613"/>
    <mergeCell ref="IB614:IC614"/>
    <mergeCell ref="ID614:IE614"/>
    <mergeCell ref="IB615:IC615"/>
    <mergeCell ref="ID615:IE615"/>
    <mergeCell ref="IB616:IC616"/>
    <mergeCell ref="ID616:IE616"/>
    <mergeCell ref="IB617:IC617"/>
    <mergeCell ref="ID617:IE617"/>
    <mergeCell ref="IB577:IC577"/>
    <mergeCell ref="ID577:IE577"/>
    <mergeCell ref="IB578:IC578"/>
    <mergeCell ref="ID578:IE578"/>
    <mergeCell ref="IB579:IC579"/>
    <mergeCell ref="ID579:IE579"/>
    <mergeCell ref="IB580:IC581"/>
    <mergeCell ref="ID580:IE581"/>
    <mergeCell ref="IB582:IC583"/>
    <mergeCell ref="ID582:IE583"/>
    <mergeCell ref="IB584:IC584"/>
    <mergeCell ref="ID584:IE584"/>
    <mergeCell ref="IB585:IC585"/>
    <mergeCell ref="ID585:IE585"/>
    <mergeCell ref="IB586:IC586"/>
    <mergeCell ref="ID586:IE586"/>
    <mergeCell ref="IB587:IC587"/>
    <mergeCell ref="ID587:IE587"/>
    <mergeCell ref="IB588:IC589"/>
    <mergeCell ref="ID588:IE589"/>
    <mergeCell ref="IB590:IC590"/>
    <mergeCell ref="ID590:IE590"/>
    <mergeCell ref="IB591:IC591"/>
    <mergeCell ref="ID591:IE591"/>
    <mergeCell ref="IB592:IC592"/>
    <mergeCell ref="ID592:IE592"/>
    <mergeCell ref="IB593:IC594"/>
    <mergeCell ref="ID593:IE594"/>
    <mergeCell ref="IB595:IC595"/>
    <mergeCell ref="ID595:IE595"/>
    <mergeCell ref="IB596:IC596"/>
    <mergeCell ref="ID596:IE596"/>
    <mergeCell ref="IB597:IC597"/>
    <mergeCell ref="ID597:IE597"/>
    <mergeCell ref="IB559:IC559"/>
    <mergeCell ref="ID559:IE559"/>
    <mergeCell ref="IB560:IC560"/>
    <mergeCell ref="ID560:IE560"/>
    <mergeCell ref="IB561:IC561"/>
    <mergeCell ref="ID561:IE561"/>
    <mergeCell ref="IB564:IC564"/>
    <mergeCell ref="ID564:IE564"/>
    <mergeCell ref="IB565:IC565"/>
    <mergeCell ref="ID565:IE565"/>
    <mergeCell ref="IB566:IC566"/>
    <mergeCell ref="ID566:IE566"/>
    <mergeCell ref="IB567:IC567"/>
    <mergeCell ref="ID567:IE567"/>
    <mergeCell ref="IB568:IC568"/>
    <mergeCell ref="ID568:IE568"/>
    <mergeCell ref="IB569:IC569"/>
    <mergeCell ref="ID569:IE569"/>
    <mergeCell ref="IB570:IC570"/>
    <mergeCell ref="ID570:IE570"/>
    <mergeCell ref="IB571:IC571"/>
    <mergeCell ref="ID571:IE571"/>
    <mergeCell ref="IB572:IC572"/>
    <mergeCell ref="ID572:IE572"/>
    <mergeCell ref="IB573:IC573"/>
    <mergeCell ref="ID573:IE573"/>
    <mergeCell ref="IB574:IC574"/>
    <mergeCell ref="ID574:IE574"/>
    <mergeCell ref="IB575:IC575"/>
    <mergeCell ref="ID575:IE575"/>
    <mergeCell ref="IB576:IC576"/>
    <mergeCell ref="ID576:IE576"/>
    <mergeCell ref="IB562:IC562"/>
    <mergeCell ref="ID562:IE562"/>
    <mergeCell ref="IB563:IC563"/>
    <mergeCell ref="ID563:IE563"/>
    <mergeCell ref="IB539:IC539"/>
    <mergeCell ref="ID539:IE539"/>
    <mergeCell ref="IB540:IC540"/>
    <mergeCell ref="ID540:IE540"/>
    <mergeCell ref="IB541:IC541"/>
    <mergeCell ref="ID541:IE541"/>
    <mergeCell ref="IB542:IC542"/>
    <mergeCell ref="ID542:IE542"/>
    <mergeCell ref="IB543:IC543"/>
    <mergeCell ref="ID543:IE543"/>
    <mergeCell ref="IB546:IC546"/>
    <mergeCell ref="ID546:IE546"/>
    <mergeCell ref="IB547:IC547"/>
    <mergeCell ref="ID547:IE547"/>
    <mergeCell ref="IB548:IC548"/>
    <mergeCell ref="ID548:IE548"/>
    <mergeCell ref="IB549:IC549"/>
    <mergeCell ref="ID549:IE549"/>
    <mergeCell ref="IB550:IC550"/>
    <mergeCell ref="ID550:IE550"/>
    <mergeCell ref="IB551:IC551"/>
    <mergeCell ref="ID551:IE551"/>
    <mergeCell ref="IB552:IC552"/>
    <mergeCell ref="ID552:IE552"/>
    <mergeCell ref="IB553:IC553"/>
    <mergeCell ref="ID553:IE553"/>
    <mergeCell ref="IB554:IC555"/>
    <mergeCell ref="ID554:IE555"/>
    <mergeCell ref="IB556:IC557"/>
    <mergeCell ref="ID556:IE557"/>
    <mergeCell ref="IB558:IC558"/>
    <mergeCell ref="ID558:IE558"/>
    <mergeCell ref="IB544:IC544"/>
    <mergeCell ref="ID544:IE544"/>
    <mergeCell ref="IB545:IC545"/>
    <mergeCell ref="ID545:IE545"/>
    <mergeCell ref="IB516:IC516"/>
    <mergeCell ref="ID516:IE516"/>
    <mergeCell ref="IB517:IC517"/>
    <mergeCell ref="ID517:IE517"/>
    <mergeCell ref="IB518:IC519"/>
    <mergeCell ref="ID518:IE519"/>
    <mergeCell ref="IB522:IC522"/>
    <mergeCell ref="ID522:IE522"/>
    <mergeCell ref="IB523:IC523"/>
    <mergeCell ref="ID523:IE523"/>
    <mergeCell ref="IB524:IC524"/>
    <mergeCell ref="ID524:IE524"/>
    <mergeCell ref="IB525:IC525"/>
    <mergeCell ref="ID525:IE525"/>
    <mergeCell ref="IB526:IC527"/>
    <mergeCell ref="ID526:IE527"/>
    <mergeCell ref="IB528:IC529"/>
    <mergeCell ref="ID528:IE529"/>
    <mergeCell ref="IB530:IC530"/>
    <mergeCell ref="ID530:IE530"/>
    <mergeCell ref="IB531:IC531"/>
    <mergeCell ref="ID531:IE531"/>
    <mergeCell ref="IB532:IC533"/>
    <mergeCell ref="ID532:IE533"/>
    <mergeCell ref="IB534:IC534"/>
    <mergeCell ref="ID534:IE534"/>
    <mergeCell ref="IB535:IC535"/>
    <mergeCell ref="ID535:IE535"/>
    <mergeCell ref="IB536:IC537"/>
    <mergeCell ref="ID536:IE537"/>
    <mergeCell ref="IB538:IC538"/>
    <mergeCell ref="ID538:IE538"/>
    <mergeCell ref="IB521:IC521"/>
    <mergeCell ref="ID521:IE521"/>
    <mergeCell ref="IB498:IC498"/>
    <mergeCell ref="ID498:IE498"/>
    <mergeCell ref="IB499:IC499"/>
    <mergeCell ref="ID499:IE499"/>
    <mergeCell ref="IB500:IC500"/>
    <mergeCell ref="ID500:IE500"/>
    <mergeCell ref="IB501:IC501"/>
    <mergeCell ref="ID501:IE501"/>
    <mergeCell ref="IB502:IC503"/>
    <mergeCell ref="ID502:IE503"/>
    <mergeCell ref="IB504:IC504"/>
    <mergeCell ref="ID504:IE504"/>
    <mergeCell ref="IB505:IC505"/>
    <mergeCell ref="ID505:IE505"/>
    <mergeCell ref="IB506:IC506"/>
    <mergeCell ref="ID506:IE506"/>
    <mergeCell ref="IB507:IC507"/>
    <mergeCell ref="ID507:IE507"/>
    <mergeCell ref="IB508:IC508"/>
    <mergeCell ref="ID508:IE508"/>
    <mergeCell ref="IB509:IC509"/>
    <mergeCell ref="ID509:IE509"/>
    <mergeCell ref="IB510:IC510"/>
    <mergeCell ref="ID510:IE510"/>
    <mergeCell ref="IB511:IC511"/>
    <mergeCell ref="ID511:IE511"/>
    <mergeCell ref="IB512:IC512"/>
    <mergeCell ref="ID512:IE512"/>
    <mergeCell ref="IB513:IC513"/>
    <mergeCell ref="ID513:IE513"/>
    <mergeCell ref="IB514:IC514"/>
    <mergeCell ref="ID514:IE514"/>
    <mergeCell ref="IB515:IC515"/>
    <mergeCell ref="ID515:IE515"/>
    <mergeCell ref="IB478:IC478"/>
    <mergeCell ref="ID478:IE478"/>
    <mergeCell ref="IB479:IC479"/>
    <mergeCell ref="ID479:IE479"/>
    <mergeCell ref="IB480:IC481"/>
    <mergeCell ref="ID480:IE481"/>
    <mergeCell ref="IB482:IC482"/>
    <mergeCell ref="ID482:IE482"/>
    <mergeCell ref="IB483:IC483"/>
    <mergeCell ref="ID483:IE483"/>
    <mergeCell ref="IB484:IC484"/>
    <mergeCell ref="ID484:IE484"/>
    <mergeCell ref="IB485:IC485"/>
    <mergeCell ref="ID485:IE485"/>
    <mergeCell ref="IB488:IC489"/>
    <mergeCell ref="ID488:IE489"/>
    <mergeCell ref="IB490:IC490"/>
    <mergeCell ref="ID490:IE490"/>
    <mergeCell ref="IB491:IC491"/>
    <mergeCell ref="ID491:IE491"/>
    <mergeCell ref="IB492:IC492"/>
    <mergeCell ref="ID492:IE492"/>
    <mergeCell ref="IB493:IC493"/>
    <mergeCell ref="ID493:IE493"/>
    <mergeCell ref="IB494:IC494"/>
    <mergeCell ref="ID494:IE494"/>
    <mergeCell ref="IB495:IC495"/>
    <mergeCell ref="ID495:IE495"/>
    <mergeCell ref="IB496:IC496"/>
    <mergeCell ref="ID496:IE496"/>
    <mergeCell ref="IB497:IC497"/>
    <mergeCell ref="ID497:IE497"/>
    <mergeCell ref="IB460:IC460"/>
    <mergeCell ref="ID460:IE460"/>
    <mergeCell ref="IB461:IC461"/>
    <mergeCell ref="ID461:IE461"/>
    <mergeCell ref="IB462:IC462"/>
    <mergeCell ref="ID462:IE462"/>
    <mergeCell ref="IB463:IC463"/>
    <mergeCell ref="ID463:IE463"/>
    <mergeCell ref="IB464:IC464"/>
    <mergeCell ref="ID464:IE464"/>
    <mergeCell ref="IB465:IC465"/>
    <mergeCell ref="ID465:IE465"/>
    <mergeCell ref="IB466:IC466"/>
    <mergeCell ref="ID466:IE466"/>
    <mergeCell ref="IB467:IC467"/>
    <mergeCell ref="ID467:IE467"/>
    <mergeCell ref="IB468:IC469"/>
    <mergeCell ref="ID468:IE469"/>
    <mergeCell ref="IB470:IC470"/>
    <mergeCell ref="ID470:IE470"/>
    <mergeCell ref="IB471:IC471"/>
    <mergeCell ref="ID471:IE471"/>
    <mergeCell ref="IB472:IC472"/>
    <mergeCell ref="ID472:IE472"/>
    <mergeCell ref="IB473:IC473"/>
    <mergeCell ref="ID473:IE473"/>
    <mergeCell ref="IB474:IC474"/>
    <mergeCell ref="ID474:IE474"/>
    <mergeCell ref="IB475:IC475"/>
    <mergeCell ref="ID475:IE475"/>
    <mergeCell ref="IB476:IC476"/>
    <mergeCell ref="ID476:IE476"/>
    <mergeCell ref="IB477:IC477"/>
    <mergeCell ref="ID477:IE477"/>
    <mergeCell ref="IB439:IC439"/>
    <mergeCell ref="ID439:IE439"/>
    <mergeCell ref="IB440:IC440"/>
    <mergeCell ref="ID440:IE440"/>
    <mergeCell ref="IB441:IC442"/>
    <mergeCell ref="ID441:IE442"/>
    <mergeCell ref="IB447:IC447"/>
    <mergeCell ref="ID447:IE447"/>
    <mergeCell ref="IB448:IC448"/>
    <mergeCell ref="ID448:IE448"/>
    <mergeCell ref="IB449:IC449"/>
    <mergeCell ref="ID449:IE449"/>
    <mergeCell ref="IB450:IC450"/>
    <mergeCell ref="ID450:IE450"/>
    <mergeCell ref="IB451:IC451"/>
    <mergeCell ref="ID451:IE451"/>
    <mergeCell ref="IB452:IC452"/>
    <mergeCell ref="ID452:IE452"/>
    <mergeCell ref="IB453:IC453"/>
    <mergeCell ref="ID453:IE453"/>
    <mergeCell ref="IB454:IC454"/>
    <mergeCell ref="ID454:IE454"/>
    <mergeCell ref="IB455:IC455"/>
    <mergeCell ref="ID455:IE455"/>
    <mergeCell ref="IB458:IC458"/>
    <mergeCell ref="ID458:IE458"/>
    <mergeCell ref="IB459:IC459"/>
    <mergeCell ref="ID459:IE459"/>
    <mergeCell ref="IB443:IC443"/>
    <mergeCell ref="ID443:IE443"/>
    <mergeCell ref="IB444:IC444"/>
    <mergeCell ref="ID444:IE444"/>
    <mergeCell ref="IB445:IC445"/>
    <mergeCell ref="ID445:IE445"/>
    <mergeCell ref="IB446:IC446"/>
    <mergeCell ref="ID446:IE446"/>
    <mergeCell ref="IB414:IC415"/>
    <mergeCell ref="ID414:IE415"/>
    <mergeCell ref="IB416:IC416"/>
    <mergeCell ref="ID416:IE416"/>
    <mergeCell ref="IB417:IC418"/>
    <mergeCell ref="ID417:IE418"/>
    <mergeCell ref="IB419:IC420"/>
    <mergeCell ref="ID419:IE420"/>
    <mergeCell ref="IB423:IC424"/>
    <mergeCell ref="ID423:IE424"/>
    <mergeCell ref="IB425:IC425"/>
    <mergeCell ref="ID425:IE425"/>
    <mergeCell ref="IB427:IC427"/>
    <mergeCell ref="ID427:IE427"/>
    <mergeCell ref="IB430:IC430"/>
    <mergeCell ref="ID430:IE430"/>
    <mergeCell ref="IB431:IC431"/>
    <mergeCell ref="ID431:IE431"/>
    <mergeCell ref="IB434:IC434"/>
    <mergeCell ref="ID434:IE434"/>
    <mergeCell ref="IB435:IC435"/>
    <mergeCell ref="ID435:IE435"/>
    <mergeCell ref="IB436:IC436"/>
    <mergeCell ref="ID436:IE436"/>
    <mergeCell ref="IB437:IC437"/>
    <mergeCell ref="ID437:IE437"/>
    <mergeCell ref="IB438:IC438"/>
    <mergeCell ref="ID438:IE438"/>
    <mergeCell ref="IB421:IC421"/>
    <mergeCell ref="ID421:IE421"/>
    <mergeCell ref="IB422:IC422"/>
    <mergeCell ref="ID422:IE422"/>
    <mergeCell ref="IB428:IC428"/>
    <mergeCell ref="ID428:IE428"/>
    <mergeCell ref="IB429:IC429"/>
    <mergeCell ref="ID429:IE429"/>
    <mergeCell ref="IB426:IC426"/>
    <mergeCell ref="ID426:IE426"/>
    <mergeCell ref="IB432:IC432"/>
    <mergeCell ref="ID432:IE432"/>
    <mergeCell ref="IB433:IC433"/>
    <mergeCell ref="ID433:IE433"/>
    <mergeCell ref="IB392:IC392"/>
    <mergeCell ref="ID392:IE392"/>
    <mergeCell ref="IB395:IC395"/>
    <mergeCell ref="ID395:IE395"/>
    <mergeCell ref="IB398:IC398"/>
    <mergeCell ref="ID398:IE398"/>
    <mergeCell ref="IB399:IC399"/>
    <mergeCell ref="ID399:IE399"/>
    <mergeCell ref="IB400:IC400"/>
    <mergeCell ref="ID400:IE400"/>
    <mergeCell ref="IB401:IC401"/>
    <mergeCell ref="ID401:IE401"/>
    <mergeCell ref="IB404:IC405"/>
    <mergeCell ref="ID404:IE405"/>
    <mergeCell ref="IB408:IC408"/>
    <mergeCell ref="ID408:IE408"/>
    <mergeCell ref="IB409:IC409"/>
    <mergeCell ref="ID409:IE409"/>
    <mergeCell ref="IB410:IC410"/>
    <mergeCell ref="ID410:IE410"/>
    <mergeCell ref="IB411:IC411"/>
    <mergeCell ref="ID411:IE411"/>
    <mergeCell ref="IB412:IC412"/>
    <mergeCell ref="ID412:IE412"/>
    <mergeCell ref="IB413:IC413"/>
    <mergeCell ref="ID413:IE413"/>
    <mergeCell ref="IB368:IC368"/>
    <mergeCell ref="ID368:IE368"/>
    <mergeCell ref="IB369:IC370"/>
    <mergeCell ref="ID369:IE370"/>
    <mergeCell ref="IB371:IC371"/>
    <mergeCell ref="ID371:IE371"/>
    <mergeCell ref="IB372:IC373"/>
    <mergeCell ref="ID372:IE373"/>
    <mergeCell ref="IB374:IC375"/>
    <mergeCell ref="ID374:IE375"/>
    <mergeCell ref="IB376:IC376"/>
    <mergeCell ref="ID376:IE376"/>
    <mergeCell ref="IB377:IC377"/>
    <mergeCell ref="ID377:IE377"/>
    <mergeCell ref="IB378:IC379"/>
    <mergeCell ref="ID378:IE379"/>
    <mergeCell ref="IB380:IC380"/>
    <mergeCell ref="ID380:IE380"/>
    <mergeCell ref="IB381:IC381"/>
    <mergeCell ref="ID381:IE381"/>
    <mergeCell ref="IB382:IC382"/>
    <mergeCell ref="ID382:IE382"/>
    <mergeCell ref="IB383:IC384"/>
    <mergeCell ref="ID383:IE384"/>
    <mergeCell ref="IB389:IC389"/>
    <mergeCell ref="ID389:IE389"/>
    <mergeCell ref="IB390:IC390"/>
    <mergeCell ref="ID390:IE390"/>
    <mergeCell ref="IB391:IC391"/>
    <mergeCell ref="ID391:IE391"/>
    <mergeCell ref="IB347:IE347"/>
    <mergeCell ref="IB348:IC348"/>
    <mergeCell ref="ID348:IE348"/>
    <mergeCell ref="IB349:IC349"/>
    <mergeCell ref="ID349:IE349"/>
    <mergeCell ref="IB350:IC350"/>
    <mergeCell ref="ID350:IE350"/>
    <mergeCell ref="IB353:IC353"/>
    <mergeCell ref="ID353:IE353"/>
    <mergeCell ref="IB354:IC354"/>
    <mergeCell ref="ID354:IE354"/>
    <mergeCell ref="IB355:IC356"/>
    <mergeCell ref="ID355:IE356"/>
    <mergeCell ref="IB357:IC357"/>
    <mergeCell ref="ID357:IE357"/>
    <mergeCell ref="IB358:IC358"/>
    <mergeCell ref="ID358:IE358"/>
    <mergeCell ref="IB359:IC359"/>
    <mergeCell ref="ID359:IE359"/>
    <mergeCell ref="IB360:IC360"/>
    <mergeCell ref="ID360:IE360"/>
    <mergeCell ref="IB361:IC361"/>
    <mergeCell ref="ID361:IE361"/>
    <mergeCell ref="IB362:IC362"/>
    <mergeCell ref="ID362:IE362"/>
    <mergeCell ref="IB363:IC364"/>
    <mergeCell ref="ID363:IE364"/>
    <mergeCell ref="IB367:IC367"/>
    <mergeCell ref="ID367:IE367"/>
    <mergeCell ref="HT618:HU619"/>
    <mergeCell ref="HV618:HW619"/>
    <mergeCell ref="HT620:HU621"/>
    <mergeCell ref="HV620:HW621"/>
    <mergeCell ref="HT577:HU577"/>
    <mergeCell ref="HV577:HW577"/>
    <mergeCell ref="HT578:HU578"/>
    <mergeCell ref="HV578:HW578"/>
    <mergeCell ref="HT579:HU579"/>
    <mergeCell ref="HV579:HW579"/>
    <mergeCell ref="HT580:HU581"/>
    <mergeCell ref="HV580:HW581"/>
    <mergeCell ref="HT582:HU583"/>
    <mergeCell ref="HV582:HW583"/>
    <mergeCell ref="HT584:HU584"/>
    <mergeCell ref="HV584:HW584"/>
    <mergeCell ref="HT585:HU585"/>
    <mergeCell ref="HV585:HW585"/>
    <mergeCell ref="HT586:HU586"/>
    <mergeCell ref="HV586:HW586"/>
    <mergeCell ref="HT587:HU587"/>
    <mergeCell ref="HV587:HW587"/>
    <mergeCell ref="HT588:HU589"/>
    <mergeCell ref="HV588:HW589"/>
    <mergeCell ref="HT590:HU590"/>
    <mergeCell ref="HV590:HW590"/>
    <mergeCell ref="HT591:HU591"/>
    <mergeCell ref="HV591:HW591"/>
    <mergeCell ref="HT592:HU592"/>
    <mergeCell ref="HV592:HW592"/>
    <mergeCell ref="HT593:HU594"/>
    <mergeCell ref="HV593:HW594"/>
    <mergeCell ref="HT595:HU595"/>
    <mergeCell ref="HV595:HW595"/>
    <mergeCell ref="HT596:HU596"/>
    <mergeCell ref="HT622:HU623"/>
    <mergeCell ref="HV622:HW623"/>
    <mergeCell ref="HT624:HU625"/>
    <mergeCell ref="HV624:HW625"/>
    <mergeCell ref="HT626:HU627"/>
    <mergeCell ref="HV626:HW627"/>
    <mergeCell ref="HT628:HU629"/>
    <mergeCell ref="HV628:HW629"/>
    <mergeCell ref="HT630:HU631"/>
    <mergeCell ref="HV630:HW631"/>
    <mergeCell ref="HT632:HU633"/>
    <mergeCell ref="HV632:HW633"/>
    <mergeCell ref="HT634:HU635"/>
    <mergeCell ref="HV634:HW635"/>
    <mergeCell ref="HT636:HU637"/>
    <mergeCell ref="HV636:HW637"/>
    <mergeCell ref="HT638:HU638"/>
    <mergeCell ref="HV638:HW638"/>
    <mergeCell ref="HT639:HU640"/>
    <mergeCell ref="HV639:HW640"/>
    <mergeCell ref="HT641:HU641"/>
    <mergeCell ref="HV641:HW641"/>
    <mergeCell ref="HT598:HU598"/>
    <mergeCell ref="HV598:HW598"/>
    <mergeCell ref="HT599:HU599"/>
    <mergeCell ref="HV599:HW599"/>
    <mergeCell ref="HT600:HU600"/>
    <mergeCell ref="HV600:HW600"/>
    <mergeCell ref="HT601:HU602"/>
    <mergeCell ref="HV601:HW602"/>
    <mergeCell ref="HT603:HU604"/>
    <mergeCell ref="HV603:HW604"/>
    <mergeCell ref="HT605:HU605"/>
    <mergeCell ref="HV605:HW605"/>
    <mergeCell ref="HT606:HU606"/>
    <mergeCell ref="HV606:HW606"/>
    <mergeCell ref="HT607:HU607"/>
    <mergeCell ref="HV607:HW607"/>
    <mergeCell ref="HT608:HU608"/>
    <mergeCell ref="HV608:HW608"/>
    <mergeCell ref="HT609:HU609"/>
    <mergeCell ref="HV609:HW609"/>
    <mergeCell ref="HT610:HU610"/>
    <mergeCell ref="HV610:HW610"/>
    <mergeCell ref="HT611:HU612"/>
    <mergeCell ref="HV611:HW612"/>
    <mergeCell ref="HT613:HU613"/>
    <mergeCell ref="HV613:HW613"/>
    <mergeCell ref="HT614:HU614"/>
    <mergeCell ref="HV614:HW614"/>
    <mergeCell ref="HT615:HU615"/>
    <mergeCell ref="HV615:HW615"/>
    <mergeCell ref="HT616:HU616"/>
    <mergeCell ref="HV616:HW616"/>
    <mergeCell ref="HT617:HU617"/>
    <mergeCell ref="HV617:HW617"/>
    <mergeCell ref="HV596:HW596"/>
    <mergeCell ref="HT597:HU597"/>
    <mergeCell ref="HV597:HW597"/>
    <mergeCell ref="HT559:HU559"/>
    <mergeCell ref="HV559:HW559"/>
    <mergeCell ref="HT560:HU560"/>
    <mergeCell ref="HV560:HW560"/>
    <mergeCell ref="HT561:HU561"/>
    <mergeCell ref="HV561:HW561"/>
    <mergeCell ref="HT562:HU563"/>
    <mergeCell ref="HV562:HW563"/>
    <mergeCell ref="HT564:HU564"/>
    <mergeCell ref="HV564:HW564"/>
    <mergeCell ref="HT565:HU565"/>
    <mergeCell ref="HV565:HW565"/>
    <mergeCell ref="HT566:HU566"/>
    <mergeCell ref="HV566:HW566"/>
    <mergeCell ref="HT567:HU567"/>
    <mergeCell ref="HV567:HW567"/>
    <mergeCell ref="HT568:HU568"/>
    <mergeCell ref="HV568:HW568"/>
    <mergeCell ref="HT569:HU569"/>
    <mergeCell ref="HV569:HW569"/>
    <mergeCell ref="HT570:HU570"/>
    <mergeCell ref="HV570:HW570"/>
    <mergeCell ref="HT571:HU571"/>
    <mergeCell ref="HV571:HW571"/>
    <mergeCell ref="HT572:HU572"/>
    <mergeCell ref="HV572:HW572"/>
    <mergeCell ref="HT573:HU573"/>
    <mergeCell ref="HV573:HW573"/>
    <mergeCell ref="HT574:HU574"/>
    <mergeCell ref="HV574:HW574"/>
    <mergeCell ref="HT575:HU575"/>
    <mergeCell ref="HV575:HW575"/>
    <mergeCell ref="HT576:HU576"/>
    <mergeCell ref="HV576:HW576"/>
    <mergeCell ref="HT539:HU539"/>
    <mergeCell ref="HV539:HW539"/>
    <mergeCell ref="HT540:HU540"/>
    <mergeCell ref="HV540:HW540"/>
    <mergeCell ref="HT541:HU541"/>
    <mergeCell ref="HV541:HW541"/>
    <mergeCell ref="HT542:HU542"/>
    <mergeCell ref="HV542:HW542"/>
    <mergeCell ref="HT543:HU543"/>
    <mergeCell ref="HV543:HW543"/>
    <mergeCell ref="HT544:HU545"/>
    <mergeCell ref="HV544:HW545"/>
    <mergeCell ref="HT546:HU546"/>
    <mergeCell ref="HV546:HW546"/>
    <mergeCell ref="HT547:HU547"/>
    <mergeCell ref="HV547:HW547"/>
    <mergeCell ref="HT548:HU548"/>
    <mergeCell ref="HV548:HW548"/>
    <mergeCell ref="HT549:HU549"/>
    <mergeCell ref="HV549:HW549"/>
    <mergeCell ref="HT550:HU550"/>
    <mergeCell ref="HV550:HW550"/>
    <mergeCell ref="HT551:HU551"/>
    <mergeCell ref="HV551:HW551"/>
    <mergeCell ref="HT552:HU552"/>
    <mergeCell ref="HV552:HW552"/>
    <mergeCell ref="HT553:HU553"/>
    <mergeCell ref="HV553:HW553"/>
    <mergeCell ref="HT554:HU555"/>
    <mergeCell ref="HV554:HW555"/>
    <mergeCell ref="HT556:HU557"/>
    <mergeCell ref="HV556:HW557"/>
    <mergeCell ref="HT558:HU558"/>
    <mergeCell ref="HV558:HW558"/>
    <mergeCell ref="HT516:HU516"/>
    <mergeCell ref="HV516:HW516"/>
    <mergeCell ref="HT517:HU517"/>
    <mergeCell ref="HV517:HW517"/>
    <mergeCell ref="HT518:HU519"/>
    <mergeCell ref="HV518:HW519"/>
    <mergeCell ref="HT520:HU521"/>
    <mergeCell ref="HV520:HW521"/>
    <mergeCell ref="HT522:HU522"/>
    <mergeCell ref="HV522:HW522"/>
    <mergeCell ref="HT523:HU523"/>
    <mergeCell ref="HV523:HW523"/>
    <mergeCell ref="HT524:HU524"/>
    <mergeCell ref="HV524:HW524"/>
    <mergeCell ref="HT525:HU525"/>
    <mergeCell ref="HV525:HW525"/>
    <mergeCell ref="HT526:HU527"/>
    <mergeCell ref="HV526:HW527"/>
    <mergeCell ref="HT528:HU529"/>
    <mergeCell ref="HV528:HW529"/>
    <mergeCell ref="HT530:HU530"/>
    <mergeCell ref="HV530:HW530"/>
    <mergeCell ref="HT531:HU531"/>
    <mergeCell ref="HV531:HW531"/>
    <mergeCell ref="HT532:HU533"/>
    <mergeCell ref="HV532:HW533"/>
    <mergeCell ref="HT534:HU534"/>
    <mergeCell ref="HV534:HW534"/>
    <mergeCell ref="HT535:HU535"/>
    <mergeCell ref="HV535:HW535"/>
    <mergeCell ref="HT536:HU537"/>
    <mergeCell ref="HV536:HW537"/>
    <mergeCell ref="HT538:HU538"/>
    <mergeCell ref="HV538:HW538"/>
    <mergeCell ref="HT498:HU498"/>
    <mergeCell ref="HV498:HW498"/>
    <mergeCell ref="HT499:HU499"/>
    <mergeCell ref="HV499:HW499"/>
    <mergeCell ref="HT500:HU500"/>
    <mergeCell ref="HV500:HW500"/>
    <mergeCell ref="HT501:HU501"/>
    <mergeCell ref="HV501:HW501"/>
    <mergeCell ref="HT502:HU503"/>
    <mergeCell ref="HV502:HW503"/>
    <mergeCell ref="HT504:HU504"/>
    <mergeCell ref="HV504:HW504"/>
    <mergeCell ref="HT505:HU505"/>
    <mergeCell ref="HV505:HW505"/>
    <mergeCell ref="HT506:HU506"/>
    <mergeCell ref="HV506:HW506"/>
    <mergeCell ref="HT507:HU507"/>
    <mergeCell ref="HV507:HW507"/>
    <mergeCell ref="HT508:HU508"/>
    <mergeCell ref="HV508:HW508"/>
    <mergeCell ref="HT509:HU509"/>
    <mergeCell ref="HV509:HW509"/>
    <mergeCell ref="HT510:HU510"/>
    <mergeCell ref="HV510:HW510"/>
    <mergeCell ref="HT511:HU511"/>
    <mergeCell ref="HV511:HW511"/>
    <mergeCell ref="HT512:HU512"/>
    <mergeCell ref="HV512:HW512"/>
    <mergeCell ref="HT513:HU513"/>
    <mergeCell ref="HV513:HW513"/>
    <mergeCell ref="HT514:HU514"/>
    <mergeCell ref="HV514:HW514"/>
    <mergeCell ref="HT515:HU515"/>
    <mergeCell ref="HV515:HW515"/>
    <mergeCell ref="HT478:HU478"/>
    <mergeCell ref="HV478:HW478"/>
    <mergeCell ref="HT479:HU479"/>
    <mergeCell ref="HV479:HW479"/>
    <mergeCell ref="HT480:HU481"/>
    <mergeCell ref="HV480:HW481"/>
    <mergeCell ref="HT482:HU482"/>
    <mergeCell ref="HV482:HW482"/>
    <mergeCell ref="HT483:HU483"/>
    <mergeCell ref="HV483:HW483"/>
    <mergeCell ref="HT484:HU484"/>
    <mergeCell ref="HV484:HW484"/>
    <mergeCell ref="HT485:HU485"/>
    <mergeCell ref="HV485:HW485"/>
    <mergeCell ref="HT486:HU487"/>
    <mergeCell ref="HV486:HW487"/>
    <mergeCell ref="HT488:HU489"/>
    <mergeCell ref="HV488:HW489"/>
    <mergeCell ref="HT490:HU490"/>
    <mergeCell ref="HV490:HW490"/>
    <mergeCell ref="HT491:HU491"/>
    <mergeCell ref="HV491:HW491"/>
    <mergeCell ref="HT492:HU492"/>
    <mergeCell ref="HV492:HW492"/>
    <mergeCell ref="HT493:HU493"/>
    <mergeCell ref="HV493:HW493"/>
    <mergeCell ref="HT494:HU494"/>
    <mergeCell ref="HV494:HW494"/>
    <mergeCell ref="HT495:HU495"/>
    <mergeCell ref="HV495:HW495"/>
    <mergeCell ref="HT496:HU496"/>
    <mergeCell ref="HV496:HW496"/>
    <mergeCell ref="HT497:HU497"/>
    <mergeCell ref="HV497:HW497"/>
    <mergeCell ref="HT460:HU460"/>
    <mergeCell ref="HV460:HW460"/>
    <mergeCell ref="HT461:HU461"/>
    <mergeCell ref="HV461:HW461"/>
    <mergeCell ref="HT462:HU462"/>
    <mergeCell ref="HV462:HW462"/>
    <mergeCell ref="HT463:HU463"/>
    <mergeCell ref="HV463:HW463"/>
    <mergeCell ref="HT464:HU464"/>
    <mergeCell ref="HV464:HW464"/>
    <mergeCell ref="HT465:HU465"/>
    <mergeCell ref="HV465:HW465"/>
    <mergeCell ref="HT466:HU466"/>
    <mergeCell ref="HV466:HW466"/>
    <mergeCell ref="HT467:HU467"/>
    <mergeCell ref="HV467:HW467"/>
    <mergeCell ref="HT468:HU469"/>
    <mergeCell ref="HV468:HW469"/>
    <mergeCell ref="HT470:HU470"/>
    <mergeCell ref="HV470:HW470"/>
    <mergeCell ref="HT471:HU471"/>
    <mergeCell ref="HV471:HW471"/>
    <mergeCell ref="HT472:HU472"/>
    <mergeCell ref="HV472:HW472"/>
    <mergeCell ref="HT473:HU473"/>
    <mergeCell ref="HV473:HW473"/>
    <mergeCell ref="HT474:HU474"/>
    <mergeCell ref="HV474:HW474"/>
    <mergeCell ref="HT475:HU475"/>
    <mergeCell ref="HV475:HW475"/>
    <mergeCell ref="HT476:HU476"/>
    <mergeCell ref="HV476:HW476"/>
    <mergeCell ref="HT477:HU477"/>
    <mergeCell ref="HV477:HW477"/>
    <mergeCell ref="HT439:HU439"/>
    <mergeCell ref="HV439:HW439"/>
    <mergeCell ref="HT440:HU440"/>
    <mergeCell ref="HV440:HW440"/>
    <mergeCell ref="HT441:HU442"/>
    <mergeCell ref="HV441:HW442"/>
    <mergeCell ref="HT443:HU444"/>
    <mergeCell ref="HV443:HW444"/>
    <mergeCell ref="HT445:HU446"/>
    <mergeCell ref="HV445:HW446"/>
    <mergeCell ref="HT447:HU447"/>
    <mergeCell ref="HV447:HW447"/>
    <mergeCell ref="HT448:HU448"/>
    <mergeCell ref="HV448:HW448"/>
    <mergeCell ref="HT449:HU449"/>
    <mergeCell ref="HV449:HW449"/>
    <mergeCell ref="HT450:HU450"/>
    <mergeCell ref="HV450:HW450"/>
    <mergeCell ref="HT451:HU451"/>
    <mergeCell ref="HV451:HW451"/>
    <mergeCell ref="HT452:HU452"/>
    <mergeCell ref="HV452:HW452"/>
    <mergeCell ref="HT453:HU453"/>
    <mergeCell ref="HV453:HW453"/>
    <mergeCell ref="HT454:HU454"/>
    <mergeCell ref="HV454:HW454"/>
    <mergeCell ref="HT455:HU455"/>
    <mergeCell ref="HV455:HW455"/>
    <mergeCell ref="HT456:HU457"/>
    <mergeCell ref="HV456:HW457"/>
    <mergeCell ref="HT458:HU458"/>
    <mergeCell ref="HV458:HW458"/>
    <mergeCell ref="HT459:HU459"/>
    <mergeCell ref="HV459:HW459"/>
    <mergeCell ref="HT414:HU415"/>
    <mergeCell ref="HV414:HW415"/>
    <mergeCell ref="HT416:HU416"/>
    <mergeCell ref="HV416:HW416"/>
    <mergeCell ref="HT417:HU418"/>
    <mergeCell ref="HV417:HW418"/>
    <mergeCell ref="HT419:HU420"/>
    <mergeCell ref="HV419:HW420"/>
    <mergeCell ref="HT421:HU422"/>
    <mergeCell ref="HV421:HW422"/>
    <mergeCell ref="HT423:HU424"/>
    <mergeCell ref="HV423:HW424"/>
    <mergeCell ref="HT427:HU427"/>
    <mergeCell ref="HV427:HW427"/>
    <mergeCell ref="HT428:HU429"/>
    <mergeCell ref="HV428:HW429"/>
    <mergeCell ref="HT430:HU430"/>
    <mergeCell ref="HV430:HW430"/>
    <mergeCell ref="HT431:HU431"/>
    <mergeCell ref="HV431:HW431"/>
    <mergeCell ref="HT432:HU433"/>
    <mergeCell ref="HV432:HW433"/>
    <mergeCell ref="HT434:HU434"/>
    <mergeCell ref="HV434:HW434"/>
    <mergeCell ref="HT435:HU435"/>
    <mergeCell ref="HV435:HW435"/>
    <mergeCell ref="HT436:HU436"/>
    <mergeCell ref="HV436:HW436"/>
    <mergeCell ref="HT437:HU437"/>
    <mergeCell ref="HV437:HW437"/>
    <mergeCell ref="HT438:HU438"/>
    <mergeCell ref="HV438:HW438"/>
    <mergeCell ref="HT425:HU426"/>
    <mergeCell ref="HV425:HW426"/>
    <mergeCell ref="HT392:HU392"/>
    <mergeCell ref="HV392:HW392"/>
    <mergeCell ref="HT393:HU394"/>
    <mergeCell ref="HV393:HW394"/>
    <mergeCell ref="HT395:HU395"/>
    <mergeCell ref="HV395:HW395"/>
    <mergeCell ref="HT396:HU397"/>
    <mergeCell ref="HV396:HW397"/>
    <mergeCell ref="HT398:HU398"/>
    <mergeCell ref="HV398:HW398"/>
    <mergeCell ref="HT399:HU399"/>
    <mergeCell ref="HV399:HW399"/>
    <mergeCell ref="HT400:HU400"/>
    <mergeCell ref="HV400:HW400"/>
    <mergeCell ref="HT401:HU401"/>
    <mergeCell ref="HV401:HW401"/>
    <mergeCell ref="HT402:HU403"/>
    <mergeCell ref="HV402:HW403"/>
    <mergeCell ref="HT404:HU405"/>
    <mergeCell ref="HV404:HW405"/>
    <mergeCell ref="HT406:HU407"/>
    <mergeCell ref="HV406:HW407"/>
    <mergeCell ref="HT408:HU408"/>
    <mergeCell ref="HV408:HW408"/>
    <mergeCell ref="HT409:HU409"/>
    <mergeCell ref="HV409:HW409"/>
    <mergeCell ref="HT410:HU410"/>
    <mergeCell ref="HV410:HW410"/>
    <mergeCell ref="HT411:HU411"/>
    <mergeCell ref="HV411:HW411"/>
    <mergeCell ref="HT412:HU412"/>
    <mergeCell ref="HV412:HW412"/>
    <mergeCell ref="HT413:HU413"/>
    <mergeCell ref="HV413:HW413"/>
    <mergeCell ref="HT368:HU368"/>
    <mergeCell ref="HV368:HW368"/>
    <mergeCell ref="HT369:HU370"/>
    <mergeCell ref="HV369:HW370"/>
    <mergeCell ref="HT371:HU371"/>
    <mergeCell ref="HV371:HW371"/>
    <mergeCell ref="HT372:HU373"/>
    <mergeCell ref="HV372:HW373"/>
    <mergeCell ref="HT374:HU375"/>
    <mergeCell ref="HV374:HW375"/>
    <mergeCell ref="HT376:HU376"/>
    <mergeCell ref="HV376:HW376"/>
    <mergeCell ref="HT377:HU377"/>
    <mergeCell ref="HV377:HW377"/>
    <mergeCell ref="HT378:HU379"/>
    <mergeCell ref="HV378:HW379"/>
    <mergeCell ref="HT380:HU380"/>
    <mergeCell ref="HV380:HW380"/>
    <mergeCell ref="HT381:HU381"/>
    <mergeCell ref="HV381:HW381"/>
    <mergeCell ref="HT382:HU382"/>
    <mergeCell ref="HV382:HW382"/>
    <mergeCell ref="HT383:HU384"/>
    <mergeCell ref="HV383:HW384"/>
    <mergeCell ref="HT385:HU386"/>
    <mergeCell ref="HV385:HW386"/>
    <mergeCell ref="HT389:HU389"/>
    <mergeCell ref="HV389:HW389"/>
    <mergeCell ref="HT390:HU390"/>
    <mergeCell ref="HV390:HW390"/>
    <mergeCell ref="HT391:HU391"/>
    <mergeCell ref="HV391:HW391"/>
    <mergeCell ref="HT347:HW347"/>
    <mergeCell ref="HT348:HU348"/>
    <mergeCell ref="HV348:HW348"/>
    <mergeCell ref="HT349:HU349"/>
    <mergeCell ref="HV349:HW349"/>
    <mergeCell ref="HT350:HU350"/>
    <mergeCell ref="HV350:HW350"/>
    <mergeCell ref="HT351:HU352"/>
    <mergeCell ref="HV351:HW352"/>
    <mergeCell ref="HT353:HU353"/>
    <mergeCell ref="HV353:HW353"/>
    <mergeCell ref="HT354:HU354"/>
    <mergeCell ref="HV354:HW354"/>
    <mergeCell ref="HT355:HU356"/>
    <mergeCell ref="HV355:HW356"/>
    <mergeCell ref="HT357:HU357"/>
    <mergeCell ref="HV357:HW357"/>
    <mergeCell ref="HT358:HU358"/>
    <mergeCell ref="HV358:HW358"/>
    <mergeCell ref="HT359:HU359"/>
    <mergeCell ref="HV359:HW359"/>
    <mergeCell ref="HT360:HU360"/>
    <mergeCell ref="HV360:HW360"/>
    <mergeCell ref="HT361:HU361"/>
    <mergeCell ref="HV361:HW361"/>
    <mergeCell ref="HT362:HU362"/>
    <mergeCell ref="HV362:HW362"/>
    <mergeCell ref="HT363:HU364"/>
    <mergeCell ref="HV363:HW364"/>
    <mergeCell ref="HT365:HU366"/>
    <mergeCell ref="HV365:HW366"/>
    <mergeCell ref="HT367:HU367"/>
    <mergeCell ref="HV367:HW367"/>
    <mergeCell ref="HD639:HE640"/>
    <mergeCell ref="HF639:HG640"/>
    <mergeCell ref="HH639:HI640"/>
    <mergeCell ref="HJ639:HK640"/>
    <mergeCell ref="HL383:HM384"/>
    <mergeCell ref="HN383:HO384"/>
    <mergeCell ref="HL404:HM405"/>
    <mergeCell ref="HN404:HO405"/>
    <mergeCell ref="HL544:HM545"/>
    <mergeCell ref="HN544:HO545"/>
    <mergeCell ref="HL445:HM446"/>
    <mergeCell ref="HN445:HO446"/>
    <mergeCell ref="B639:C640"/>
    <mergeCell ref="D639:E640"/>
    <mergeCell ref="F639:G640"/>
    <mergeCell ref="H639:I640"/>
    <mergeCell ref="J639:K640"/>
    <mergeCell ref="L639:M640"/>
    <mergeCell ref="N639:O640"/>
    <mergeCell ref="P639:Q640"/>
    <mergeCell ref="R639:S640"/>
    <mergeCell ref="T639:U640"/>
    <mergeCell ref="V639:W640"/>
    <mergeCell ref="X639:Y640"/>
    <mergeCell ref="Z639:AA640"/>
    <mergeCell ref="AB639:AC640"/>
    <mergeCell ref="AD639:AE640"/>
    <mergeCell ref="AF639:AG640"/>
    <mergeCell ref="AH639:AI640"/>
    <mergeCell ref="AJ639:AK640"/>
    <mergeCell ref="AL639:AM640"/>
    <mergeCell ref="AN639:AO640"/>
    <mergeCell ref="AP639:AQ640"/>
    <mergeCell ref="AR639:AS640"/>
    <mergeCell ref="AT639:AU640"/>
    <mergeCell ref="AV639:AW640"/>
    <mergeCell ref="AX639:AY640"/>
    <mergeCell ref="AZ639:BA640"/>
    <mergeCell ref="BB639:BC640"/>
    <mergeCell ref="BD639:BE640"/>
    <mergeCell ref="BF639:BG640"/>
    <mergeCell ref="BH639:BI640"/>
    <mergeCell ref="BJ639:BK640"/>
    <mergeCell ref="BL639:BM640"/>
    <mergeCell ref="BN639:BO640"/>
    <mergeCell ref="BP639:BQ640"/>
    <mergeCell ref="BR639:BS640"/>
    <mergeCell ref="BT639:BU640"/>
    <mergeCell ref="BV639:BW640"/>
    <mergeCell ref="BX639:BY640"/>
    <mergeCell ref="BZ639:CA640"/>
    <mergeCell ref="CB639:CC640"/>
    <mergeCell ref="GZ638:HA638"/>
    <mergeCell ref="HB638:HC638"/>
    <mergeCell ref="GR630:GS631"/>
    <mergeCell ref="GT630:GU631"/>
    <mergeCell ref="GR632:GS633"/>
    <mergeCell ref="GT632:GU633"/>
    <mergeCell ref="GR634:GS635"/>
    <mergeCell ref="GT634:GU635"/>
    <mergeCell ref="GR636:GS637"/>
    <mergeCell ref="GT636:GU637"/>
    <mergeCell ref="GR638:GS638"/>
    <mergeCell ref="GT638:GU638"/>
    <mergeCell ref="FL638:FM638"/>
    <mergeCell ref="FN638:FO638"/>
    <mergeCell ref="CD639:CE640"/>
    <mergeCell ref="CF639:CG640"/>
    <mergeCell ref="CH639:CI640"/>
    <mergeCell ref="CJ639:CK640"/>
    <mergeCell ref="CL639:CM640"/>
    <mergeCell ref="CN639:CO640"/>
    <mergeCell ref="CP639:CQ640"/>
    <mergeCell ref="CR639:CS640"/>
    <mergeCell ref="CT639:CU640"/>
    <mergeCell ref="CV639:CW640"/>
    <mergeCell ref="CX639:CY640"/>
    <mergeCell ref="CZ639:DA640"/>
    <mergeCell ref="ED639:EE640"/>
    <mergeCell ref="EF639:EG640"/>
    <mergeCell ref="EH639:EI640"/>
    <mergeCell ref="EJ639:EK640"/>
    <mergeCell ref="EL639:EM640"/>
    <mergeCell ref="EN639:EO640"/>
    <mergeCell ref="EP639:EQ640"/>
    <mergeCell ref="ER639:ES640"/>
    <mergeCell ref="ET639:EU640"/>
    <mergeCell ref="EV639:EW640"/>
    <mergeCell ref="EX639:EY640"/>
    <mergeCell ref="EZ639:FA640"/>
    <mergeCell ref="FB639:FC640"/>
    <mergeCell ref="FD639:FE640"/>
    <mergeCell ref="FF639:FG640"/>
    <mergeCell ref="FH639:FI640"/>
    <mergeCell ref="FJ639:FK640"/>
    <mergeCell ref="FL639:FM640"/>
    <mergeCell ref="FN639:FO640"/>
    <mergeCell ref="DB639:DC640"/>
    <mergeCell ref="DD639:DE640"/>
    <mergeCell ref="DF639:DG640"/>
    <mergeCell ref="DH639:DI640"/>
    <mergeCell ref="DJ639:DK640"/>
    <mergeCell ref="DL639:DM640"/>
    <mergeCell ref="DN639:DO640"/>
    <mergeCell ref="DP639:DQ640"/>
    <mergeCell ref="DR639:DS640"/>
    <mergeCell ref="DT639:DU640"/>
    <mergeCell ref="DV639:DW640"/>
    <mergeCell ref="DX639:DY640"/>
    <mergeCell ref="DZ639:EA640"/>
    <mergeCell ref="EB639:EC640"/>
    <mergeCell ref="EN638:EO638"/>
    <mergeCell ref="EP638:EQ638"/>
    <mergeCell ref="ER638:ES638"/>
    <mergeCell ref="ET638:EU638"/>
    <mergeCell ref="EV638:EW638"/>
    <mergeCell ref="EX638:EY638"/>
    <mergeCell ref="EZ638:FA638"/>
    <mergeCell ref="FB638:FC638"/>
    <mergeCell ref="FD638:FE638"/>
    <mergeCell ref="FF638:FG638"/>
    <mergeCell ref="FH638:FI638"/>
    <mergeCell ref="FJ638:FK638"/>
    <mergeCell ref="EJ638:EK638"/>
    <mergeCell ref="EL638:EM638"/>
    <mergeCell ref="FP639:FQ640"/>
    <mergeCell ref="FR639:FS640"/>
    <mergeCell ref="GN639:GO640"/>
    <mergeCell ref="GP639:GQ640"/>
    <mergeCell ref="GR639:GS640"/>
    <mergeCell ref="GT639:GU640"/>
    <mergeCell ref="GV639:GW640"/>
    <mergeCell ref="GX639:GY640"/>
    <mergeCell ref="GZ639:HA640"/>
    <mergeCell ref="HB639:HC640"/>
    <mergeCell ref="HH613:HI613"/>
    <mergeCell ref="HJ613:HK613"/>
    <mergeCell ref="HH614:HI614"/>
    <mergeCell ref="HJ614:HK614"/>
    <mergeCell ref="HH615:HI615"/>
    <mergeCell ref="HJ615:HK615"/>
    <mergeCell ref="HH616:HI616"/>
    <mergeCell ref="HJ616:HK616"/>
    <mergeCell ref="HH617:HI617"/>
    <mergeCell ref="HJ617:HK617"/>
    <mergeCell ref="HH618:HI619"/>
    <mergeCell ref="HJ618:HK619"/>
    <mergeCell ref="HH620:HI621"/>
    <mergeCell ref="HJ620:HK621"/>
    <mergeCell ref="FT639:FU640"/>
    <mergeCell ref="FV639:FW640"/>
    <mergeCell ref="FX639:FY640"/>
    <mergeCell ref="FZ639:GA640"/>
    <mergeCell ref="GB639:GC640"/>
    <mergeCell ref="GD639:GE640"/>
    <mergeCell ref="GF639:GG640"/>
    <mergeCell ref="GH639:GI640"/>
    <mergeCell ref="GJ639:GK640"/>
    <mergeCell ref="GL639:GM640"/>
    <mergeCell ref="HH622:HI623"/>
    <mergeCell ref="HJ622:HK623"/>
    <mergeCell ref="HH624:HI625"/>
    <mergeCell ref="HJ624:HK625"/>
    <mergeCell ref="HH626:HI627"/>
    <mergeCell ref="HJ626:HK627"/>
    <mergeCell ref="HH628:HI629"/>
    <mergeCell ref="HJ628:HK629"/>
    <mergeCell ref="HH630:HI631"/>
    <mergeCell ref="HJ630:HK631"/>
    <mergeCell ref="HH632:HI633"/>
    <mergeCell ref="HJ632:HK633"/>
    <mergeCell ref="HH634:HI635"/>
    <mergeCell ref="HJ634:HK635"/>
    <mergeCell ref="HH636:HI637"/>
    <mergeCell ref="HJ636:HK637"/>
    <mergeCell ref="HH638:HI638"/>
    <mergeCell ref="HJ638:HK638"/>
    <mergeCell ref="GZ630:HA631"/>
    <mergeCell ref="HB630:HC631"/>
    <mergeCell ref="GZ632:HA633"/>
    <mergeCell ref="HB632:HC633"/>
    <mergeCell ref="GZ634:HA635"/>
    <mergeCell ref="HB634:HC635"/>
    <mergeCell ref="GZ636:HA637"/>
    <mergeCell ref="HB636:HC637"/>
    <mergeCell ref="FP638:FQ638"/>
    <mergeCell ref="FR638:FS638"/>
    <mergeCell ref="FT638:FU638"/>
    <mergeCell ref="FV638:FW638"/>
    <mergeCell ref="HH592:HI592"/>
    <mergeCell ref="HJ592:HK592"/>
    <mergeCell ref="HH593:HI594"/>
    <mergeCell ref="HJ593:HK594"/>
    <mergeCell ref="HH595:HI595"/>
    <mergeCell ref="HJ595:HK595"/>
    <mergeCell ref="HH596:HI596"/>
    <mergeCell ref="HJ596:HK596"/>
    <mergeCell ref="HH597:HI597"/>
    <mergeCell ref="HJ597:HK597"/>
    <mergeCell ref="HH598:HI598"/>
    <mergeCell ref="HJ598:HK598"/>
    <mergeCell ref="HH599:HI599"/>
    <mergeCell ref="HJ599:HK599"/>
    <mergeCell ref="HH600:HI600"/>
    <mergeCell ref="HJ600:HK600"/>
    <mergeCell ref="HH601:HI602"/>
    <mergeCell ref="HJ601:HK602"/>
    <mergeCell ref="HH603:HI604"/>
    <mergeCell ref="HJ603:HK604"/>
    <mergeCell ref="HH605:HI605"/>
    <mergeCell ref="HJ605:HK605"/>
    <mergeCell ref="HH606:HI606"/>
    <mergeCell ref="HJ606:HK606"/>
    <mergeCell ref="HH607:HI607"/>
    <mergeCell ref="HJ607:HK607"/>
    <mergeCell ref="HH608:HI608"/>
    <mergeCell ref="HJ608:HK608"/>
    <mergeCell ref="HH609:HI609"/>
    <mergeCell ref="HJ609:HK609"/>
    <mergeCell ref="HH610:HI610"/>
    <mergeCell ref="HJ610:HK610"/>
    <mergeCell ref="HH611:HI612"/>
    <mergeCell ref="HJ611:HK612"/>
    <mergeCell ref="HH572:HI572"/>
    <mergeCell ref="HJ572:HK572"/>
    <mergeCell ref="HH573:HI573"/>
    <mergeCell ref="HJ573:HK573"/>
    <mergeCell ref="HH574:HI574"/>
    <mergeCell ref="HJ574:HK574"/>
    <mergeCell ref="HH575:HI575"/>
    <mergeCell ref="HJ575:HK575"/>
    <mergeCell ref="HH576:HI576"/>
    <mergeCell ref="HJ576:HK576"/>
    <mergeCell ref="HH577:HI577"/>
    <mergeCell ref="HJ577:HK577"/>
    <mergeCell ref="HH578:HI578"/>
    <mergeCell ref="HJ578:HK578"/>
    <mergeCell ref="HH579:HI579"/>
    <mergeCell ref="HJ579:HK579"/>
    <mergeCell ref="HH580:HI581"/>
    <mergeCell ref="HJ580:HK581"/>
    <mergeCell ref="HH582:HI583"/>
    <mergeCell ref="HJ582:HK583"/>
    <mergeCell ref="HH584:HI584"/>
    <mergeCell ref="HJ584:HK584"/>
    <mergeCell ref="HH585:HI585"/>
    <mergeCell ref="HJ585:HK585"/>
    <mergeCell ref="HH586:HI586"/>
    <mergeCell ref="HJ586:HK586"/>
    <mergeCell ref="HH587:HI587"/>
    <mergeCell ref="HJ587:HK587"/>
    <mergeCell ref="HH588:HI589"/>
    <mergeCell ref="HJ588:HK589"/>
    <mergeCell ref="HH590:HI590"/>
    <mergeCell ref="HJ590:HK590"/>
    <mergeCell ref="HH591:HI591"/>
    <mergeCell ref="HJ591:HK591"/>
    <mergeCell ref="HH552:HI552"/>
    <mergeCell ref="HJ552:HK552"/>
    <mergeCell ref="HH553:HI553"/>
    <mergeCell ref="HJ553:HK553"/>
    <mergeCell ref="HH554:HI555"/>
    <mergeCell ref="HJ554:HK555"/>
    <mergeCell ref="HH556:HI557"/>
    <mergeCell ref="HJ556:HK557"/>
    <mergeCell ref="HH558:HI558"/>
    <mergeCell ref="HJ558:HK558"/>
    <mergeCell ref="HH559:HI559"/>
    <mergeCell ref="HJ559:HK559"/>
    <mergeCell ref="HH560:HI560"/>
    <mergeCell ref="HJ560:HK560"/>
    <mergeCell ref="HH561:HI561"/>
    <mergeCell ref="HJ561:HK561"/>
    <mergeCell ref="HH562:HI563"/>
    <mergeCell ref="HJ562:HK563"/>
    <mergeCell ref="HH564:HI564"/>
    <mergeCell ref="HJ564:HK564"/>
    <mergeCell ref="HH565:HI565"/>
    <mergeCell ref="HJ565:HK565"/>
    <mergeCell ref="HH566:HI566"/>
    <mergeCell ref="HJ566:HK566"/>
    <mergeCell ref="HH567:HI567"/>
    <mergeCell ref="HJ567:HK567"/>
    <mergeCell ref="HH568:HI568"/>
    <mergeCell ref="HJ568:HK568"/>
    <mergeCell ref="HH569:HI569"/>
    <mergeCell ref="HJ569:HK569"/>
    <mergeCell ref="HH570:HI570"/>
    <mergeCell ref="HJ570:HK570"/>
    <mergeCell ref="HH571:HI571"/>
    <mergeCell ref="HJ571:HK571"/>
    <mergeCell ref="HH534:HI534"/>
    <mergeCell ref="HJ534:HK534"/>
    <mergeCell ref="HH535:HI535"/>
    <mergeCell ref="HJ535:HK535"/>
    <mergeCell ref="HH536:HI537"/>
    <mergeCell ref="HJ536:HK537"/>
    <mergeCell ref="HH538:HI538"/>
    <mergeCell ref="HJ538:HK538"/>
    <mergeCell ref="HH539:HI539"/>
    <mergeCell ref="HJ539:HK539"/>
    <mergeCell ref="HH540:HI540"/>
    <mergeCell ref="HJ540:HK540"/>
    <mergeCell ref="HH541:HI541"/>
    <mergeCell ref="HJ541:HK541"/>
    <mergeCell ref="HH542:HI542"/>
    <mergeCell ref="HJ542:HK542"/>
    <mergeCell ref="HH543:HI543"/>
    <mergeCell ref="HJ543:HK543"/>
    <mergeCell ref="HH544:HI544"/>
    <mergeCell ref="HJ544:HK544"/>
    <mergeCell ref="HH545:HI545"/>
    <mergeCell ref="HJ545:HK545"/>
    <mergeCell ref="HH546:HI546"/>
    <mergeCell ref="HJ546:HK546"/>
    <mergeCell ref="HH547:HI547"/>
    <mergeCell ref="HJ547:HK547"/>
    <mergeCell ref="HH548:HI548"/>
    <mergeCell ref="HJ548:HK548"/>
    <mergeCell ref="HH549:HI549"/>
    <mergeCell ref="HJ549:HK549"/>
    <mergeCell ref="HH550:HI550"/>
    <mergeCell ref="HJ550:HK550"/>
    <mergeCell ref="HH551:HI551"/>
    <mergeCell ref="HJ551:HK551"/>
    <mergeCell ref="HH512:HI512"/>
    <mergeCell ref="HJ512:HK512"/>
    <mergeCell ref="HH513:HI513"/>
    <mergeCell ref="HJ513:HK513"/>
    <mergeCell ref="HH514:HI514"/>
    <mergeCell ref="HJ514:HK514"/>
    <mergeCell ref="HH515:HI515"/>
    <mergeCell ref="HJ515:HK515"/>
    <mergeCell ref="HH516:HI516"/>
    <mergeCell ref="HJ516:HK516"/>
    <mergeCell ref="HH517:HI517"/>
    <mergeCell ref="HJ517:HK517"/>
    <mergeCell ref="HH518:HI519"/>
    <mergeCell ref="HJ518:HK519"/>
    <mergeCell ref="HH520:HI521"/>
    <mergeCell ref="HJ520:HK521"/>
    <mergeCell ref="HH522:HI522"/>
    <mergeCell ref="HJ522:HK522"/>
    <mergeCell ref="HH523:HI523"/>
    <mergeCell ref="HJ523:HK523"/>
    <mergeCell ref="HH524:HI524"/>
    <mergeCell ref="HJ524:HK524"/>
    <mergeCell ref="HH525:HI525"/>
    <mergeCell ref="HJ525:HK525"/>
    <mergeCell ref="HH526:HI527"/>
    <mergeCell ref="HJ526:HK527"/>
    <mergeCell ref="HH528:HI529"/>
    <mergeCell ref="HJ528:HK529"/>
    <mergeCell ref="HH530:HI530"/>
    <mergeCell ref="HJ530:HK530"/>
    <mergeCell ref="HH531:HI531"/>
    <mergeCell ref="HJ531:HK531"/>
    <mergeCell ref="HH532:HI533"/>
    <mergeCell ref="HJ532:HK533"/>
    <mergeCell ref="HH494:HI494"/>
    <mergeCell ref="HJ494:HK494"/>
    <mergeCell ref="HH495:HI495"/>
    <mergeCell ref="HJ495:HK495"/>
    <mergeCell ref="HH496:HI496"/>
    <mergeCell ref="HJ496:HK496"/>
    <mergeCell ref="HH497:HI497"/>
    <mergeCell ref="HJ497:HK497"/>
    <mergeCell ref="HH498:HI498"/>
    <mergeCell ref="HJ498:HK498"/>
    <mergeCell ref="HH499:HI499"/>
    <mergeCell ref="HJ499:HK499"/>
    <mergeCell ref="HH500:HI500"/>
    <mergeCell ref="HJ500:HK500"/>
    <mergeCell ref="HH501:HI501"/>
    <mergeCell ref="HJ501:HK501"/>
    <mergeCell ref="HH502:HI503"/>
    <mergeCell ref="HJ502:HK503"/>
    <mergeCell ref="HH504:HI504"/>
    <mergeCell ref="HJ504:HK504"/>
    <mergeCell ref="HH505:HI505"/>
    <mergeCell ref="HJ505:HK505"/>
    <mergeCell ref="HH506:HI506"/>
    <mergeCell ref="HJ506:HK506"/>
    <mergeCell ref="HH507:HI507"/>
    <mergeCell ref="HJ507:HK507"/>
    <mergeCell ref="HH508:HI508"/>
    <mergeCell ref="HJ508:HK508"/>
    <mergeCell ref="HH509:HI509"/>
    <mergeCell ref="HJ509:HK509"/>
    <mergeCell ref="HH510:HI510"/>
    <mergeCell ref="HJ510:HK510"/>
    <mergeCell ref="HH511:HI511"/>
    <mergeCell ref="HJ511:HK511"/>
    <mergeCell ref="HH474:HI474"/>
    <mergeCell ref="HJ474:HK474"/>
    <mergeCell ref="HH475:HI475"/>
    <mergeCell ref="HJ475:HK475"/>
    <mergeCell ref="HH476:HI476"/>
    <mergeCell ref="HJ476:HK476"/>
    <mergeCell ref="HH477:HI477"/>
    <mergeCell ref="HJ477:HK477"/>
    <mergeCell ref="HH478:HI478"/>
    <mergeCell ref="HJ478:HK478"/>
    <mergeCell ref="HH479:HI479"/>
    <mergeCell ref="HJ479:HK479"/>
    <mergeCell ref="HH480:HI481"/>
    <mergeCell ref="HJ480:HK481"/>
    <mergeCell ref="HH482:HI482"/>
    <mergeCell ref="HJ482:HK482"/>
    <mergeCell ref="HH483:HI483"/>
    <mergeCell ref="HJ483:HK483"/>
    <mergeCell ref="HH484:HI484"/>
    <mergeCell ref="HJ484:HK484"/>
    <mergeCell ref="HH485:HI485"/>
    <mergeCell ref="HJ485:HK485"/>
    <mergeCell ref="HH486:HI487"/>
    <mergeCell ref="HJ486:HK487"/>
    <mergeCell ref="HH488:HI489"/>
    <mergeCell ref="HJ488:HK489"/>
    <mergeCell ref="HH490:HI490"/>
    <mergeCell ref="HJ490:HK490"/>
    <mergeCell ref="HH491:HI491"/>
    <mergeCell ref="HJ491:HK491"/>
    <mergeCell ref="HH492:HI492"/>
    <mergeCell ref="HJ492:HK492"/>
    <mergeCell ref="HH493:HI493"/>
    <mergeCell ref="HJ493:HK493"/>
    <mergeCell ref="HH456:HI456"/>
    <mergeCell ref="HJ456:HK456"/>
    <mergeCell ref="HH457:HI457"/>
    <mergeCell ref="HJ457:HK457"/>
    <mergeCell ref="HH458:HI458"/>
    <mergeCell ref="HJ458:HK458"/>
    <mergeCell ref="HH459:HI459"/>
    <mergeCell ref="HJ459:HK459"/>
    <mergeCell ref="HH460:HI460"/>
    <mergeCell ref="HJ460:HK460"/>
    <mergeCell ref="HH461:HI461"/>
    <mergeCell ref="HJ461:HK461"/>
    <mergeCell ref="HH462:HI462"/>
    <mergeCell ref="HJ462:HK462"/>
    <mergeCell ref="HH463:HI463"/>
    <mergeCell ref="HJ463:HK463"/>
    <mergeCell ref="HH464:HI464"/>
    <mergeCell ref="HJ464:HK464"/>
    <mergeCell ref="HH465:HI465"/>
    <mergeCell ref="HJ465:HK465"/>
    <mergeCell ref="HH466:HI466"/>
    <mergeCell ref="HJ466:HK466"/>
    <mergeCell ref="HH467:HI467"/>
    <mergeCell ref="HJ467:HK467"/>
    <mergeCell ref="HH468:HI469"/>
    <mergeCell ref="HJ468:HK469"/>
    <mergeCell ref="HH470:HI470"/>
    <mergeCell ref="HJ470:HK470"/>
    <mergeCell ref="HH471:HI471"/>
    <mergeCell ref="HJ471:HK471"/>
    <mergeCell ref="HH472:HI472"/>
    <mergeCell ref="HJ472:HK472"/>
    <mergeCell ref="HH473:HI473"/>
    <mergeCell ref="HJ473:HK473"/>
    <mergeCell ref="HH438:HI438"/>
    <mergeCell ref="HJ438:HK438"/>
    <mergeCell ref="HH439:HI439"/>
    <mergeCell ref="HJ439:HK439"/>
    <mergeCell ref="HH440:HI440"/>
    <mergeCell ref="HJ440:HK440"/>
    <mergeCell ref="HH441:HI442"/>
    <mergeCell ref="HJ441:HK442"/>
    <mergeCell ref="HH443:HI443"/>
    <mergeCell ref="HJ443:HK443"/>
    <mergeCell ref="HH444:HI444"/>
    <mergeCell ref="HJ444:HK444"/>
    <mergeCell ref="HH445:HI445"/>
    <mergeCell ref="HJ445:HK445"/>
    <mergeCell ref="HH446:HI446"/>
    <mergeCell ref="HJ446:HK446"/>
    <mergeCell ref="HH447:HI447"/>
    <mergeCell ref="HJ447:HK447"/>
    <mergeCell ref="HH448:HI448"/>
    <mergeCell ref="HJ448:HK448"/>
    <mergeCell ref="HH449:HI449"/>
    <mergeCell ref="HJ449:HK449"/>
    <mergeCell ref="HH450:HI450"/>
    <mergeCell ref="HJ450:HK450"/>
    <mergeCell ref="HH451:HI451"/>
    <mergeCell ref="HJ451:HK451"/>
    <mergeCell ref="HH452:HI452"/>
    <mergeCell ref="HJ452:HK452"/>
    <mergeCell ref="HH453:HI453"/>
    <mergeCell ref="HJ453:HK453"/>
    <mergeCell ref="HH454:HI454"/>
    <mergeCell ref="HJ454:HK454"/>
    <mergeCell ref="HH455:HI455"/>
    <mergeCell ref="HJ455:HK455"/>
    <mergeCell ref="HH417:HI418"/>
    <mergeCell ref="HJ417:HK418"/>
    <mergeCell ref="HH419:HI420"/>
    <mergeCell ref="HJ419:HK420"/>
    <mergeCell ref="HH421:HI421"/>
    <mergeCell ref="HJ421:HK421"/>
    <mergeCell ref="HH422:HI422"/>
    <mergeCell ref="HJ422:HK422"/>
    <mergeCell ref="HH423:HI424"/>
    <mergeCell ref="HJ423:HK424"/>
    <mergeCell ref="HH427:HI427"/>
    <mergeCell ref="HJ427:HK427"/>
    <mergeCell ref="HH428:HI428"/>
    <mergeCell ref="HJ428:HK428"/>
    <mergeCell ref="HH429:HI429"/>
    <mergeCell ref="HJ429:HK429"/>
    <mergeCell ref="HH430:HI430"/>
    <mergeCell ref="HJ430:HK430"/>
    <mergeCell ref="HH431:HI431"/>
    <mergeCell ref="HJ431:HK431"/>
    <mergeCell ref="HH432:HI432"/>
    <mergeCell ref="HJ432:HK432"/>
    <mergeCell ref="HH433:HI433"/>
    <mergeCell ref="HJ433:HK433"/>
    <mergeCell ref="HH434:HI434"/>
    <mergeCell ref="HJ434:HK434"/>
    <mergeCell ref="HH435:HI435"/>
    <mergeCell ref="HJ435:HK435"/>
    <mergeCell ref="HH436:HI436"/>
    <mergeCell ref="HJ436:HK436"/>
    <mergeCell ref="HH437:HI437"/>
    <mergeCell ref="HJ437:HK437"/>
    <mergeCell ref="HH399:HI399"/>
    <mergeCell ref="HJ399:HK399"/>
    <mergeCell ref="HH400:HI400"/>
    <mergeCell ref="HJ400:HK400"/>
    <mergeCell ref="HH401:HI401"/>
    <mergeCell ref="HJ401:HK401"/>
    <mergeCell ref="HH402:HI402"/>
    <mergeCell ref="HJ402:HK402"/>
    <mergeCell ref="HH403:HI403"/>
    <mergeCell ref="HJ403:HK403"/>
    <mergeCell ref="HH404:HI404"/>
    <mergeCell ref="HJ404:HK404"/>
    <mergeCell ref="HH405:HI405"/>
    <mergeCell ref="HJ405:HK405"/>
    <mergeCell ref="HH406:HI406"/>
    <mergeCell ref="HJ406:HK406"/>
    <mergeCell ref="HH407:HI407"/>
    <mergeCell ref="HJ407:HK407"/>
    <mergeCell ref="HH408:HI408"/>
    <mergeCell ref="HJ408:HK408"/>
    <mergeCell ref="HH409:HI409"/>
    <mergeCell ref="HJ409:HK409"/>
    <mergeCell ref="HH410:HI410"/>
    <mergeCell ref="HJ410:HK410"/>
    <mergeCell ref="HH411:HI411"/>
    <mergeCell ref="HJ411:HK411"/>
    <mergeCell ref="HH412:HI412"/>
    <mergeCell ref="HJ412:HK412"/>
    <mergeCell ref="HH413:HI413"/>
    <mergeCell ref="HJ413:HK413"/>
    <mergeCell ref="HH414:HI415"/>
    <mergeCell ref="HJ414:HK415"/>
    <mergeCell ref="HH416:HI416"/>
    <mergeCell ref="HJ416:HK416"/>
    <mergeCell ref="HH381:HI381"/>
    <mergeCell ref="HJ381:HK381"/>
    <mergeCell ref="HH382:HI382"/>
    <mergeCell ref="HJ382:HK382"/>
    <mergeCell ref="HH383:HI383"/>
    <mergeCell ref="HJ383:HK383"/>
    <mergeCell ref="HH384:HI384"/>
    <mergeCell ref="HJ384:HK384"/>
    <mergeCell ref="HH385:HI385"/>
    <mergeCell ref="HJ385:HK385"/>
    <mergeCell ref="HH386:HI386"/>
    <mergeCell ref="HJ386:HK386"/>
    <mergeCell ref="HH389:HI389"/>
    <mergeCell ref="HJ389:HK389"/>
    <mergeCell ref="HH390:HI390"/>
    <mergeCell ref="HJ390:HK390"/>
    <mergeCell ref="HH391:HI391"/>
    <mergeCell ref="HJ391:HK391"/>
    <mergeCell ref="HH392:HI392"/>
    <mergeCell ref="HJ392:HK392"/>
    <mergeCell ref="HH393:HI393"/>
    <mergeCell ref="HJ393:HK393"/>
    <mergeCell ref="HH394:HI394"/>
    <mergeCell ref="HJ394:HK394"/>
    <mergeCell ref="HH395:HI395"/>
    <mergeCell ref="HJ395:HK395"/>
    <mergeCell ref="HH396:HI396"/>
    <mergeCell ref="HJ396:HK396"/>
    <mergeCell ref="HH397:HI397"/>
    <mergeCell ref="HJ397:HK397"/>
    <mergeCell ref="HH398:HI398"/>
    <mergeCell ref="HJ398:HK398"/>
    <mergeCell ref="GR409:GS409"/>
    <mergeCell ref="GT409:GU409"/>
    <mergeCell ref="GR410:GS410"/>
    <mergeCell ref="GT410:GU410"/>
    <mergeCell ref="ER406:ES407"/>
    <mergeCell ref="ET406:EU407"/>
    <mergeCell ref="EN408:EO408"/>
    <mergeCell ref="EP408:EQ408"/>
    <mergeCell ref="EN409:EO409"/>
    <mergeCell ref="HH347:HK347"/>
    <mergeCell ref="HH348:HI348"/>
    <mergeCell ref="HJ348:HK348"/>
    <mergeCell ref="HH349:HI349"/>
    <mergeCell ref="HJ349:HK349"/>
    <mergeCell ref="HH350:HI350"/>
    <mergeCell ref="HJ350:HK350"/>
    <mergeCell ref="HH351:HI352"/>
    <mergeCell ref="HJ351:HK352"/>
    <mergeCell ref="HH353:HI353"/>
    <mergeCell ref="HJ353:HK353"/>
    <mergeCell ref="HH354:HI354"/>
    <mergeCell ref="HJ354:HK354"/>
    <mergeCell ref="HH355:HI355"/>
    <mergeCell ref="HJ355:HK355"/>
    <mergeCell ref="HH356:HI356"/>
    <mergeCell ref="HJ356:HK356"/>
    <mergeCell ref="HH357:HI357"/>
    <mergeCell ref="HJ357:HK357"/>
    <mergeCell ref="HH358:HI358"/>
    <mergeCell ref="HJ358:HK358"/>
    <mergeCell ref="HH359:HI359"/>
    <mergeCell ref="HJ359:HK359"/>
    <mergeCell ref="HH360:HI360"/>
    <mergeCell ref="HJ360:HK360"/>
    <mergeCell ref="HH361:HI361"/>
    <mergeCell ref="HJ361:HK361"/>
    <mergeCell ref="HH362:HI362"/>
    <mergeCell ref="HJ362:HK362"/>
    <mergeCell ref="HH363:HI364"/>
    <mergeCell ref="HJ363:HK364"/>
    <mergeCell ref="HH365:HI366"/>
    <mergeCell ref="HJ365:HK366"/>
    <mergeCell ref="HH367:HI367"/>
    <mergeCell ref="HJ367:HK367"/>
    <mergeCell ref="HH368:HI368"/>
    <mergeCell ref="HJ368:HK368"/>
    <mergeCell ref="HH369:HI370"/>
    <mergeCell ref="HJ369:HK370"/>
    <mergeCell ref="HH371:HI371"/>
    <mergeCell ref="HJ371:HK371"/>
    <mergeCell ref="HH372:HI373"/>
    <mergeCell ref="HJ372:HK373"/>
    <mergeCell ref="HH374:HI375"/>
    <mergeCell ref="HJ374:HK375"/>
    <mergeCell ref="HH376:HI376"/>
    <mergeCell ref="HJ376:HK376"/>
    <mergeCell ref="HH377:HI377"/>
    <mergeCell ref="HJ377:HK377"/>
    <mergeCell ref="HH378:HI379"/>
    <mergeCell ref="HJ378:HK379"/>
    <mergeCell ref="HH380:HI380"/>
    <mergeCell ref="HJ380:HK380"/>
    <mergeCell ref="GD387:GE388"/>
    <mergeCell ref="GF387:GG388"/>
    <mergeCell ref="CD404:CE405"/>
    <mergeCell ref="CF404:CG405"/>
    <mergeCell ref="CH404:CI405"/>
    <mergeCell ref="CJ404:CK405"/>
    <mergeCell ref="CL404:CM405"/>
    <mergeCell ref="CN404:CO405"/>
    <mergeCell ref="CP404:CQ405"/>
    <mergeCell ref="CR404:CS405"/>
    <mergeCell ref="CT404:CU405"/>
    <mergeCell ref="CV404:CW405"/>
    <mergeCell ref="FR404:FS405"/>
    <mergeCell ref="FT404:FU405"/>
    <mergeCell ref="FV404:FW405"/>
    <mergeCell ref="FX404:FY405"/>
    <mergeCell ref="GB404:GC405"/>
    <mergeCell ref="GD404:GE405"/>
    <mergeCell ref="GF404:GG405"/>
    <mergeCell ref="GH404:GI405"/>
    <mergeCell ref="GJ404:GK405"/>
    <mergeCell ref="GL404:GM405"/>
    <mergeCell ref="GN404:GO405"/>
    <mergeCell ref="GP404:GQ405"/>
    <mergeCell ref="GR404:GS405"/>
    <mergeCell ref="GT404:GU405"/>
    <mergeCell ref="GV404:GW405"/>
    <mergeCell ref="GX404:GY405"/>
    <mergeCell ref="GZ405:HA405"/>
    <mergeCell ref="HB405:HC405"/>
    <mergeCell ref="GZ411:HA411"/>
    <mergeCell ref="HB411:HC411"/>
    <mergeCell ref="GZ412:HA412"/>
    <mergeCell ref="HB412:HC412"/>
    <mergeCell ref="CX404:CY405"/>
    <mergeCell ref="CZ404:DA405"/>
    <mergeCell ref="DB404:DC405"/>
    <mergeCell ref="DD404:DE405"/>
    <mergeCell ref="DF404:DG405"/>
    <mergeCell ref="DH404:DI405"/>
    <mergeCell ref="DJ404:DK405"/>
    <mergeCell ref="DL404:DM405"/>
    <mergeCell ref="DN404:DO405"/>
    <mergeCell ref="DP404:DQ405"/>
    <mergeCell ref="DR404:DS405"/>
    <mergeCell ref="DT404:DU405"/>
    <mergeCell ref="DV404:DW405"/>
    <mergeCell ref="DX404:DY405"/>
    <mergeCell ref="DZ404:EA405"/>
    <mergeCell ref="EB404:EC405"/>
    <mergeCell ref="ED404:EE405"/>
    <mergeCell ref="EF404:EG405"/>
    <mergeCell ref="EH404:EI405"/>
    <mergeCell ref="EJ404:EK405"/>
    <mergeCell ref="EL404:EM405"/>
    <mergeCell ref="EN404:EO405"/>
    <mergeCell ref="EP404:EQ405"/>
    <mergeCell ref="ER404:ES405"/>
    <mergeCell ref="ET404:EU405"/>
    <mergeCell ref="EV404:EW405"/>
    <mergeCell ref="EX404:EY405"/>
    <mergeCell ref="EZ404:FA405"/>
    <mergeCell ref="FB404:FC405"/>
    <mergeCell ref="FD404:FE405"/>
    <mergeCell ref="GZ410:HA410"/>
    <mergeCell ref="HB410:HC410"/>
    <mergeCell ref="EP383:EQ384"/>
    <mergeCell ref="ER383:ES384"/>
    <mergeCell ref="ET383:EU384"/>
    <mergeCell ref="EV383:EW384"/>
    <mergeCell ref="EX383:EY384"/>
    <mergeCell ref="EZ383:FA384"/>
    <mergeCell ref="FB383:FC384"/>
    <mergeCell ref="FD383:FE384"/>
    <mergeCell ref="FF383:FG384"/>
    <mergeCell ref="FH383:FI384"/>
    <mergeCell ref="FJ383:FK384"/>
    <mergeCell ref="FL383:FM384"/>
    <mergeCell ref="FN383:FO384"/>
    <mergeCell ref="FP383:FQ384"/>
    <mergeCell ref="GB383:GC384"/>
    <mergeCell ref="GD383:GE384"/>
    <mergeCell ref="GF383:GG384"/>
    <mergeCell ref="GH383:GI384"/>
    <mergeCell ref="GJ383:GK384"/>
    <mergeCell ref="GL383:GM384"/>
    <mergeCell ref="GN383:GO384"/>
    <mergeCell ref="GP383:GQ384"/>
    <mergeCell ref="GR383:GS384"/>
    <mergeCell ref="GT383:GU384"/>
    <mergeCell ref="B404:C405"/>
    <mergeCell ref="D404:E405"/>
    <mergeCell ref="F404:G405"/>
    <mergeCell ref="H404:I405"/>
    <mergeCell ref="J404:K405"/>
    <mergeCell ref="L404:M405"/>
    <mergeCell ref="N404:O405"/>
    <mergeCell ref="P404:Q405"/>
    <mergeCell ref="R404:S405"/>
    <mergeCell ref="T404:U405"/>
    <mergeCell ref="V404:W405"/>
    <mergeCell ref="X404:Y405"/>
    <mergeCell ref="Z404:AA405"/>
    <mergeCell ref="AB404:AC405"/>
    <mergeCell ref="AD404:AE405"/>
    <mergeCell ref="AF404:AG405"/>
    <mergeCell ref="AH404:AI405"/>
    <mergeCell ref="AJ404:AK405"/>
    <mergeCell ref="AL404:AM405"/>
    <mergeCell ref="AN404:AO405"/>
    <mergeCell ref="AP404:AQ405"/>
    <mergeCell ref="AR404:AS405"/>
    <mergeCell ref="AT404:AU405"/>
    <mergeCell ref="AV404:AW405"/>
    <mergeCell ref="AX404:AY405"/>
    <mergeCell ref="AZ404:BA405"/>
    <mergeCell ref="BB404:BC405"/>
    <mergeCell ref="BD404:BE405"/>
    <mergeCell ref="BF404:BG405"/>
    <mergeCell ref="BH404:BI405"/>
    <mergeCell ref="BJ404:BK405"/>
    <mergeCell ref="BL404:BM405"/>
    <mergeCell ref="BN404:BO405"/>
    <mergeCell ref="BP404:BQ405"/>
    <mergeCell ref="BR404:BS405"/>
    <mergeCell ref="BT404:BU405"/>
    <mergeCell ref="BV404:BW405"/>
    <mergeCell ref="BX404:BY405"/>
    <mergeCell ref="BZ404:CA405"/>
    <mergeCell ref="CB404:CC405"/>
    <mergeCell ref="CB383:CC384"/>
    <mergeCell ref="CD383:CE384"/>
    <mergeCell ref="CF383:CG384"/>
    <mergeCell ref="CH383:CI384"/>
    <mergeCell ref="CJ383:CK384"/>
    <mergeCell ref="CL383:CM384"/>
    <mergeCell ref="CN383:CO384"/>
    <mergeCell ref="CP383:CQ384"/>
    <mergeCell ref="CR383:CS384"/>
    <mergeCell ref="CT383:CU384"/>
    <mergeCell ref="CV383:CW384"/>
    <mergeCell ref="CX383:CY384"/>
    <mergeCell ref="CZ383:DA384"/>
    <mergeCell ref="DB383:DC384"/>
    <mergeCell ref="DD383:DE384"/>
    <mergeCell ref="DF383:DG384"/>
    <mergeCell ref="DH383:DI384"/>
    <mergeCell ref="DJ383:DK384"/>
    <mergeCell ref="DL383:DM384"/>
    <mergeCell ref="DN383:DO384"/>
    <mergeCell ref="DP383:DQ384"/>
    <mergeCell ref="DR383:DS384"/>
    <mergeCell ref="DT383:DU384"/>
    <mergeCell ref="DV383:DW384"/>
    <mergeCell ref="DX383:DY384"/>
    <mergeCell ref="DZ383:EA384"/>
    <mergeCell ref="EB383:EC384"/>
    <mergeCell ref="ED383:EE384"/>
    <mergeCell ref="EF383:EG384"/>
    <mergeCell ref="EH383:EI384"/>
    <mergeCell ref="EJ383:EK384"/>
    <mergeCell ref="EL383:EM384"/>
    <mergeCell ref="EN383:EO384"/>
    <mergeCell ref="DT355:DU356"/>
    <mergeCell ref="DV355:DW356"/>
    <mergeCell ref="DX355:DY356"/>
    <mergeCell ref="DZ355:EA356"/>
    <mergeCell ref="EB355:EC356"/>
    <mergeCell ref="ED355:EE356"/>
    <mergeCell ref="EF355:EG356"/>
    <mergeCell ref="EH355:EI356"/>
    <mergeCell ref="EJ355:EK356"/>
    <mergeCell ref="EL355:EM356"/>
    <mergeCell ref="EN355:EO356"/>
    <mergeCell ref="EP355:EQ356"/>
    <mergeCell ref="ER355:ES356"/>
    <mergeCell ref="ET355:EU356"/>
    <mergeCell ref="EV355:EW356"/>
    <mergeCell ref="EX355:EY356"/>
    <mergeCell ref="EZ355:FA356"/>
    <mergeCell ref="FB355:FC356"/>
    <mergeCell ref="FD355:FE356"/>
    <mergeCell ref="FF355:FG356"/>
    <mergeCell ref="FH355:FI356"/>
    <mergeCell ref="FJ355:FK356"/>
    <mergeCell ref="FL355:FM356"/>
    <mergeCell ref="FN355:FO356"/>
    <mergeCell ref="FP355:FQ356"/>
    <mergeCell ref="FR355:FS356"/>
    <mergeCell ref="FT355:FU356"/>
    <mergeCell ref="FV355:FW356"/>
    <mergeCell ref="FX355:FY356"/>
    <mergeCell ref="J383:K384"/>
    <mergeCell ref="L383:M384"/>
    <mergeCell ref="N383:O384"/>
    <mergeCell ref="P383:Q384"/>
    <mergeCell ref="R383:S384"/>
    <mergeCell ref="T383:U384"/>
    <mergeCell ref="V383:W384"/>
    <mergeCell ref="X383:Y384"/>
    <mergeCell ref="Z383:AA384"/>
    <mergeCell ref="AB383:AC384"/>
    <mergeCell ref="AD383:AE384"/>
    <mergeCell ref="AF383:AG384"/>
    <mergeCell ref="AH383:AI384"/>
    <mergeCell ref="AJ383:AK384"/>
    <mergeCell ref="AL383:AM384"/>
    <mergeCell ref="AN383:AO384"/>
    <mergeCell ref="AP383:AQ384"/>
    <mergeCell ref="AR383:AS384"/>
    <mergeCell ref="AT383:AU384"/>
    <mergeCell ref="AV383:AW384"/>
    <mergeCell ref="AX383:AY384"/>
    <mergeCell ref="AZ383:BA384"/>
    <mergeCell ref="BB383:BC384"/>
    <mergeCell ref="BD383:BE384"/>
    <mergeCell ref="BF383:BG384"/>
    <mergeCell ref="BH383:BI384"/>
    <mergeCell ref="BJ383:BK384"/>
    <mergeCell ref="BL383:BM384"/>
    <mergeCell ref="BN383:BO384"/>
    <mergeCell ref="BP383:BQ384"/>
    <mergeCell ref="BR383:BS384"/>
    <mergeCell ref="BT383:BU384"/>
    <mergeCell ref="BV383:BW384"/>
    <mergeCell ref="BX383:BY384"/>
    <mergeCell ref="BZ383:CA384"/>
    <mergeCell ref="AN355:AO356"/>
    <mergeCell ref="AP355:AQ356"/>
    <mergeCell ref="AR355:AS356"/>
    <mergeCell ref="AT355:AU356"/>
    <mergeCell ref="AV355:AW356"/>
    <mergeCell ref="AX355:AY356"/>
    <mergeCell ref="AZ355:BA356"/>
    <mergeCell ref="BB355:BC356"/>
    <mergeCell ref="BD355:BE356"/>
    <mergeCell ref="BF355:BG356"/>
    <mergeCell ref="BH355:BI356"/>
    <mergeCell ref="BJ355:BK356"/>
    <mergeCell ref="BL355:BM356"/>
    <mergeCell ref="BN355:BO356"/>
    <mergeCell ref="BP355:BQ356"/>
    <mergeCell ref="BR355:BS356"/>
    <mergeCell ref="BT355:BU356"/>
    <mergeCell ref="BV355:BW356"/>
    <mergeCell ref="BX355:BY356"/>
    <mergeCell ref="BZ355:CA356"/>
    <mergeCell ref="CB355:CC356"/>
    <mergeCell ref="CD355:CE356"/>
    <mergeCell ref="CF355:CG356"/>
    <mergeCell ref="CH355:CI356"/>
    <mergeCell ref="CJ355:CK356"/>
    <mergeCell ref="CL355:CM356"/>
    <mergeCell ref="CN355:CO356"/>
    <mergeCell ref="CP355:CQ356"/>
    <mergeCell ref="CR355:CS356"/>
    <mergeCell ref="DL355:DM356"/>
    <mergeCell ref="DN355:DO356"/>
    <mergeCell ref="DP355:DQ356"/>
    <mergeCell ref="DR355:DS356"/>
    <mergeCell ref="GZ606:HA606"/>
    <mergeCell ref="HB606:HC606"/>
    <mergeCell ref="GZ607:HA607"/>
    <mergeCell ref="HB607:HC607"/>
    <mergeCell ref="GZ608:HA608"/>
    <mergeCell ref="HB608:HC608"/>
    <mergeCell ref="GZ609:HA609"/>
    <mergeCell ref="HB609:HC609"/>
    <mergeCell ref="GZ610:HA610"/>
    <mergeCell ref="HB610:HC610"/>
    <mergeCell ref="GZ611:HA612"/>
    <mergeCell ref="HB611:HC612"/>
    <mergeCell ref="GZ613:HA613"/>
    <mergeCell ref="HB613:HC613"/>
    <mergeCell ref="GZ614:HA614"/>
    <mergeCell ref="HB614:HC614"/>
    <mergeCell ref="GZ615:HA615"/>
    <mergeCell ref="HB615:HC615"/>
    <mergeCell ref="GZ616:HA616"/>
    <mergeCell ref="HB616:HC616"/>
    <mergeCell ref="GZ617:HA617"/>
    <mergeCell ref="HB617:HC617"/>
    <mergeCell ref="GZ618:HA619"/>
    <mergeCell ref="HB618:HC619"/>
    <mergeCell ref="GZ620:HA621"/>
    <mergeCell ref="HB620:HC621"/>
    <mergeCell ref="GZ622:HA623"/>
    <mergeCell ref="HB622:HC623"/>
    <mergeCell ref="GZ624:HA625"/>
    <mergeCell ref="HB624:HC625"/>
    <mergeCell ref="GZ626:HA627"/>
    <mergeCell ref="HB626:HC627"/>
    <mergeCell ref="GZ628:HA629"/>
    <mergeCell ref="HB628:HC629"/>
    <mergeCell ref="GZ585:HA585"/>
    <mergeCell ref="HB585:HC585"/>
    <mergeCell ref="GZ586:HA586"/>
    <mergeCell ref="HB586:HC586"/>
    <mergeCell ref="GZ587:HA587"/>
    <mergeCell ref="HB587:HC587"/>
    <mergeCell ref="GZ588:HA589"/>
    <mergeCell ref="HB588:HC589"/>
    <mergeCell ref="GZ590:HA590"/>
    <mergeCell ref="HB590:HC590"/>
    <mergeCell ref="GZ591:HA591"/>
    <mergeCell ref="HB591:HC591"/>
    <mergeCell ref="GZ592:HA592"/>
    <mergeCell ref="HB592:HC592"/>
    <mergeCell ref="GZ593:HA594"/>
    <mergeCell ref="HB593:HC594"/>
    <mergeCell ref="GZ595:HA595"/>
    <mergeCell ref="HB595:HC595"/>
    <mergeCell ref="GZ596:HA596"/>
    <mergeCell ref="HB596:HC596"/>
    <mergeCell ref="GZ597:HA597"/>
    <mergeCell ref="HB597:HC597"/>
    <mergeCell ref="GZ598:HA598"/>
    <mergeCell ref="HB598:HC598"/>
    <mergeCell ref="GZ599:HA599"/>
    <mergeCell ref="HB599:HC599"/>
    <mergeCell ref="GZ600:HA600"/>
    <mergeCell ref="HB600:HC600"/>
    <mergeCell ref="GZ601:HA602"/>
    <mergeCell ref="HB601:HC602"/>
    <mergeCell ref="GZ603:HA604"/>
    <mergeCell ref="HB603:HC604"/>
    <mergeCell ref="GZ605:HA605"/>
    <mergeCell ref="HB605:HC605"/>
    <mergeCell ref="GZ566:HA566"/>
    <mergeCell ref="HB566:HC566"/>
    <mergeCell ref="GZ567:HA567"/>
    <mergeCell ref="HB567:HC567"/>
    <mergeCell ref="GZ568:HA568"/>
    <mergeCell ref="HB568:HC568"/>
    <mergeCell ref="GZ569:HA569"/>
    <mergeCell ref="HB569:HC569"/>
    <mergeCell ref="GZ570:HA570"/>
    <mergeCell ref="HB570:HC570"/>
    <mergeCell ref="GZ571:HA571"/>
    <mergeCell ref="HB571:HC571"/>
    <mergeCell ref="GZ572:HA572"/>
    <mergeCell ref="HB572:HC572"/>
    <mergeCell ref="GZ573:HA573"/>
    <mergeCell ref="HB573:HC573"/>
    <mergeCell ref="GZ574:HA574"/>
    <mergeCell ref="HB574:HC574"/>
    <mergeCell ref="GZ575:HA575"/>
    <mergeCell ref="HB575:HC575"/>
    <mergeCell ref="GZ576:HA576"/>
    <mergeCell ref="HB576:HC576"/>
    <mergeCell ref="GZ577:HA577"/>
    <mergeCell ref="HB577:HC577"/>
    <mergeCell ref="GZ578:HA578"/>
    <mergeCell ref="HB578:HC578"/>
    <mergeCell ref="GZ579:HA579"/>
    <mergeCell ref="HB579:HC579"/>
    <mergeCell ref="GZ580:HA581"/>
    <mergeCell ref="HB580:HC581"/>
    <mergeCell ref="GZ582:HA583"/>
    <mergeCell ref="HB582:HC583"/>
    <mergeCell ref="GZ584:HA584"/>
    <mergeCell ref="HB584:HC584"/>
    <mergeCell ref="GZ546:HA546"/>
    <mergeCell ref="HB546:HC546"/>
    <mergeCell ref="GZ547:HA547"/>
    <mergeCell ref="HB547:HC547"/>
    <mergeCell ref="GZ548:HA548"/>
    <mergeCell ref="HB548:HC548"/>
    <mergeCell ref="GZ549:HA549"/>
    <mergeCell ref="HB549:HC549"/>
    <mergeCell ref="GZ550:HA550"/>
    <mergeCell ref="HB550:HC550"/>
    <mergeCell ref="GZ551:HA551"/>
    <mergeCell ref="HB551:HC551"/>
    <mergeCell ref="GZ552:HA552"/>
    <mergeCell ref="HB552:HC552"/>
    <mergeCell ref="GZ553:HA553"/>
    <mergeCell ref="HB553:HC553"/>
    <mergeCell ref="GZ554:HA555"/>
    <mergeCell ref="HB554:HC555"/>
    <mergeCell ref="GZ556:HA557"/>
    <mergeCell ref="HB556:HC557"/>
    <mergeCell ref="GZ558:HA558"/>
    <mergeCell ref="HB558:HC558"/>
    <mergeCell ref="GZ559:HA559"/>
    <mergeCell ref="HB559:HC559"/>
    <mergeCell ref="GZ560:HA560"/>
    <mergeCell ref="HB560:HC560"/>
    <mergeCell ref="GZ561:HA561"/>
    <mergeCell ref="HB561:HC561"/>
    <mergeCell ref="GZ562:HA563"/>
    <mergeCell ref="HB562:HC563"/>
    <mergeCell ref="GZ564:HA564"/>
    <mergeCell ref="HB564:HC564"/>
    <mergeCell ref="GZ565:HA565"/>
    <mergeCell ref="HB565:HC565"/>
    <mergeCell ref="GZ525:HA525"/>
    <mergeCell ref="HB525:HC525"/>
    <mergeCell ref="GZ526:HA527"/>
    <mergeCell ref="HB526:HC527"/>
    <mergeCell ref="GZ528:HA529"/>
    <mergeCell ref="HB528:HC529"/>
    <mergeCell ref="GZ530:HA530"/>
    <mergeCell ref="HB530:HC530"/>
    <mergeCell ref="GZ531:HA531"/>
    <mergeCell ref="HB531:HC531"/>
    <mergeCell ref="GZ532:HA533"/>
    <mergeCell ref="HB532:HC533"/>
    <mergeCell ref="GZ534:HA534"/>
    <mergeCell ref="HB534:HC534"/>
    <mergeCell ref="GZ535:HA535"/>
    <mergeCell ref="HB535:HC535"/>
    <mergeCell ref="GZ536:HA537"/>
    <mergeCell ref="HB536:HC537"/>
    <mergeCell ref="GZ538:HA538"/>
    <mergeCell ref="HB538:HC538"/>
    <mergeCell ref="GZ539:HA539"/>
    <mergeCell ref="HB539:HC539"/>
    <mergeCell ref="GZ540:HA540"/>
    <mergeCell ref="HB540:HC540"/>
    <mergeCell ref="GZ541:HA541"/>
    <mergeCell ref="HB541:HC541"/>
    <mergeCell ref="GZ542:HA542"/>
    <mergeCell ref="HB542:HC542"/>
    <mergeCell ref="GZ543:HA543"/>
    <mergeCell ref="HB543:HC543"/>
    <mergeCell ref="GZ544:HA544"/>
    <mergeCell ref="HB544:HC544"/>
    <mergeCell ref="GZ545:HA545"/>
    <mergeCell ref="HB545:HC545"/>
    <mergeCell ref="GZ506:HA506"/>
    <mergeCell ref="HB506:HC506"/>
    <mergeCell ref="GZ507:HA507"/>
    <mergeCell ref="HB507:HC507"/>
    <mergeCell ref="GZ508:HA508"/>
    <mergeCell ref="HB508:HC508"/>
    <mergeCell ref="GZ509:HA509"/>
    <mergeCell ref="HB509:HC509"/>
    <mergeCell ref="GZ510:HA510"/>
    <mergeCell ref="HB510:HC510"/>
    <mergeCell ref="GZ511:HA511"/>
    <mergeCell ref="HB511:HC511"/>
    <mergeCell ref="GZ512:HA512"/>
    <mergeCell ref="HB512:HC512"/>
    <mergeCell ref="GZ513:HA513"/>
    <mergeCell ref="HB513:HC513"/>
    <mergeCell ref="GZ514:HA514"/>
    <mergeCell ref="HB514:HC514"/>
    <mergeCell ref="GZ515:HA515"/>
    <mergeCell ref="HB515:HC515"/>
    <mergeCell ref="GZ516:HA516"/>
    <mergeCell ref="HB516:HC516"/>
    <mergeCell ref="GZ517:HA517"/>
    <mergeCell ref="HB517:HC517"/>
    <mergeCell ref="GZ518:HA519"/>
    <mergeCell ref="HB518:HC519"/>
    <mergeCell ref="GZ520:HA521"/>
    <mergeCell ref="HB520:HC521"/>
    <mergeCell ref="GZ522:HA522"/>
    <mergeCell ref="HB522:HC522"/>
    <mergeCell ref="GZ523:HA523"/>
    <mergeCell ref="HB523:HC523"/>
    <mergeCell ref="GZ524:HA524"/>
    <mergeCell ref="HB524:HC524"/>
    <mergeCell ref="GZ486:HA487"/>
    <mergeCell ref="HB486:HC487"/>
    <mergeCell ref="GZ488:HA489"/>
    <mergeCell ref="HB488:HC489"/>
    <mergeCell ref="GZ490:HA490"/>
    <mergeCell ref="HB490:HC490"/>
    <mergeCell ref="GZ491:HA491"/>
    <mergeCell ref="HB491:HC491"/>
    <mergeCell ref="GZ492:HA492"/>
    <mergeCell ref="HB492:HC492"/>
    <mergeCell ref="GZ493:HA493"/>
    <mergeCell ref="HB493:HC493"/>
    <mergeCell ref="GZ494:HA494"/>
    <mergeCell ref="HB494:HC494"/>
    <mergeCell ref="GZ495:HA495"/>
    <mergeCell ref="HB495:HC495"/>
    <mergeCell ref="GZ496:HA496"/>
    <mergeCell ref="HB496:HC496"/>
    <mergeCell ref="GZ497:HA497"/>
    <mergeCell ref="HB497:HC497"/>
    <mergeCell ref="GZ498:HA498"/>
    <mergeCell ref="HB498:HC498"/>
    <mergeCell ref="GZ499:HA499"/>
    <mergeCell ref="HB499:HC499"/>
    <mergeCell ref="GZ500:HA500"/>
    <mergeCell ref="HB500:HC500"/>
    <mergeCell ref="GZ501:HA501"/>
    <mergeCell ref="HB501:HC501"/>
    <mergeCell ref="GZ502:HA503"/>
    <mergeCell ref="HB502:HC503"/>
    <mergeCell ref="GZ504:HA504"/>
    <mergeCell ref="HB504:HC504"/>
    <mergeCell ref="GZ505:HA505"/>
    <mergeCell ref="HB505:HC505"/>
    <mergeCell ref="GZ467:HA467"/>
    <mergeCell ref="HB467:HC467"/>
    <mergeCell ref="GZ468:HA469"/>
    <mergeCell ref="HB468:HC469"/>
    <mergeCell ref="GZ470:HA470"/>
    <mergeCell ref="HB470:HC470"/>
    <mergeCell ref="GZ471:HA471"/>
    <mergeCell ref="HB471:HC471"/>
    <mergeCell ref="GZ472:HA472"/>
    <mergeCell ref="HB472:HC472"/>
    <mergeCell ref="GZ473:HA473"/>
    <mergeCell ref="HB473:HC473"/>
    <mergeCell ref="GZ474:HA474"/>
    <mergeCell ref="HB474:HC474"/>
    <mergeCell ref="GZ475:HA475"/>
    <mergeCell ref="HB475:HC475"/>
    <mergeCell ref="GZ476:HA476"/>
    <mergeCell ref="HB476:HC476"/>
    <mergeCell ref="GZ477:HA477"/>
    <mergeCell ref="HB477:HC477"/>
    <mergeCell ref="GZ478:HA478"/>
    <mergeCell ref="HB478:HC478"/>
    <mergeCell ref="GZ479:HA479"/>
    <mergeCell ref="HB479:HC479"/>
    <mergeCell ref="GZ480:HA481"/>
    <mergeCell ref="HB480:HC481"/>
    <mergeCell ref="GZ482:HA482"/>
    <mergeCell ref="HB482:HC482"/>
    <mergeCell ref="GZ483:HA483"/>
    <mergeCell ref="HB483:HC483"/>
    <mergeCell ref="GZ484:HA484"/>
    <mergeCell ref="HB484:HC484"/>
    <mergeCell ref="GZ485:HA485"/>
    <mergeCell ref="HB485:HC485"/>
    <mergeCell ref="GZ450:HA450"/>
    <mergeCell ref="HB450:HC450"/>
    <mergeCell ref="GZ451:HA451"/>
    <mergeCell ref="HB451:HC451"/>
    <mergeCell ref="GZ452:HA452"/>
    <mergeCell ref="HB452:HC452"/>
    <mergeCell ref="GZ453:HA453"/>
    <mergeCell ref="HB453:HC453"/>
    <mergeCell ref="GZ454:HA454"/>
    <mergeCell ref="HB454:HC454"/>
    <mergeCell ref="GZ455:HA455"/>
    <mergeCell ref="HB455:HC455"/>
    <mergeCell ref="GZ456:HA456"/>
    <mergeCell ref="HB456:HC456"/>
    <mergeCell ref="GZ457:HA457"/>
    <mergeCell ref="HB457:HC457"/>
    <mergeCell ref="GZ458:HA458"/>
    <mergeCell ref="HB458:HC458"/>
    <mergeCell ref="GZ459:HA459"/>
    <mergeCell ref="HB459:HC459"/>
    <mergeCell ref="GZ460:HA460"/>
    <mergeCell ref="HB460:HC460"/>
    <mergeCell ref="GZ461:HA461"/>
    <mergeCell ref="HB461:HC461"/>
    <mergeCell ref="GZ462:HA462"/>
    <mergeCell ref="HB462:HC462"/>
    <mergeCell ref="GZ463:HA463"/>
    <mergeCell ref="HB463:HC463"/>
    <mergeCell ref="GZ464:HA464"/>
    <mergeCell ref="HB464:HC464"/>
    <mergeCell ref="GZ465:HA465"/>
    <mergeCell ref="HB465:HC465"/>
    <mergeCell ref="GZ466:HA466"/>
    <mergeCell ref="HB466:HC466"/>
    <mergeCell ref="GZ432:HA432"/>
    <mergeCell ref="HB432:HC432"/>
    <mergeCell ref="GZ433:HA433"/>
    <mergeCell ref="HB433:HC433"/>
    <mergeCell ref="GZ434:HA434"/>
    <mergeCell ref="HB434:HC434"/>
    <mergeCell ref="GZ435:HA435"/>
    <mergeCell ref="HB435:HC435"/>
    <mergeCell ref="GZ436:HA436"/>
    <mergeCell ref="HB436:HC436"/>
    <mergeCell ref="GZ437:HA437"/>
    <mergeCell ref="HB437:HC437"/>
    <mergeCell ref="GZ438:HA438"/>
    <mergeCell ref="HB438:HC438"/>
    <mergeCell ref="GZ439:HA439"/>
    <mergeCell ref="HB439:HC439"/>
    <mergeCell ref="GZ440:HA440"/>
    <mergeCell ref="HB440:HC440"/>
    <mergeCell ref="GZ441:HA442"/>
    <mergeCell ref="HB441:HC442"/>
    <mergeCell ref="GZ443:HA443"/>
    <mergeCell ref="HB443:HC443"/>
    <mergeCell ref="GZ444:HA444"/>
    <mergeCell ref="HB444:HC444"/>
    <mergeCell ref="GZ445:HA445"/>
    <mergeCell ref="HB445:HC445"/>
    <mergeCell ref="GZ446:HA446"/>
    <mergeCell ref="HB446:HC446"/>
    <mergeCell ref="GZ447:HA447"/>
    <mergeCell ref="HB447:HC447"/>
    <mergeCell ref="GZ448:HA448"/>
    <mergeCell ref="HB448:HC448"/>
    <mergeCell ref="GZ449:HA449"/>
    <mergeCell ref="HB449:HC449"/>
    <mergeCell ref="GZ413:HA413"/>
    <mergeCell ref="HB413:HC413"/>
    <mergeCell ref="GZ414:HA415"/>
    <mergeCell ref="HB414:HC415"/>
    <mergeCell ref="GZ416:HA416"/>
    <mergeCell ref="HB416:HC416"/>
    <mergeCell ref="GZ417:HA418"/>
    <mergeCell ref="HB417:HC418"/>
    <mergeCell ref="GZ419:HA420"/>
    <mergeCell ref="HB419:HC420"/>
    <mergeCell ref="GZ421:HA421"/>
    <mergeCell ref="HB421:HC421"/>
    <mergeCell ref="GZ422:HA422"/>
    <mergeCell ref="HB422:HC422"/>
    <mergeCell ref="GZ423:HA424"/>
    <mergeCell ref="HB423:HC424"/>
    <mergeCell ref="GZ427:HA427"/>
    <mergeCell ref="HB427:HC427"/>
    <mergeCell ref="GZ428:HA428"/>
    <mergeCell ref="HB428:HC428"/>
    <mergeCell ref="GZ429:HA429"/>
    <mergeCell ref="HB429:HC429"/>
    <mergeCell ref="GZ430:HA430"/>
    <mergeCell ref="HB430:HC430"/>
    <mergeCell ref="GZ431:HA431"/>
    <mergeCell ref="HB431:HC431"/>
    <mergeCell ref="GZ391:HA391"/>
    <mergeCell ref="HB391:HC391"/>
    <mergeCell ref="GZ392:HA392"/>
    <mergeCell ref="HB392:HC392"/>
    <mergeCell ref="GZ393:HA393"/>
    <mergeCell ref="HB393:HC393"/>
    <mergeCell ref="GZ394:HA394"/>
    <mergeCell ref="HB394:HC394"/>
    <mergeCell ref="GZ395:HA395"/>
    <mergeCell ref="HB395:HC395"/>
    <mergeCell ref="GZ396:HA396"/>
    <mergeCell ref="HB396:HC396"/>
    <mergeCell ref="GZ397:HA397"/>
    <mergeCell ref="HB397:HC397"/>
    <mergeCell ref="GZ398:HA398"/>
    <mergeCell ref="HB398:HC398"/>
    <mergeCell ref="GZ399:HA399"/>
    <mergeCell ref="HB399:HC399"/>
    <mergeCell ref="GZ400:HA400"/>
    <mergeCell ref="HB400:HC400"/>
    <mergeCell ref="GZ401:HA401"/>
    <mergeCell ref="HB401:HC401"/>
    <mergeCell ref="GZ402:HA402"/>
    <mergeCell ref="HB402:HC402"/>
    <mergeCell ref="GZ403:HA403"/>
    <mergeCell ref="HB403:HC403"/>
    <mergeCell ref="GZ404:HA404"/>
    <mergeCell ref="HB404:HC404"/>
    <mergeCell ref="GZ406:HA406"/>
    <mergeCell ref="HB406:HC406"/>
    <mergeCell ref="GZ407:HA407"/>
    <mergeCell ref="HB407:HC407"/>
    <mergeCell ref="GZ408:HA408"/>
    <mergeCell ref="HB408:HC408"/>
    <mergeCell ref="GZ409:HA409"/>
    <mergeCell ref="HB409:HC409"/>
    <mergeCell ref="GZ368:HA368"/>
    <mergeCell ref="HB368:HC368"/>
    <mergeCell ref="GZ369:HA370"/>
    <mergeCell ref="HB369:HC370"/>
    <mergeCell ref="GZ371:HA371"/>
    <mergeCell ref="HB371:HC371"/>
    <mergeCell ref="GZ372:HA373"/>
    <mergeCell ref="HB372:HC373"/>
    <mergeCell ref="GZ374:HA375"/>
    <mergeCell ref="HB374:HC375"/>
    <mergeCell ref="GZ376:HA376"/>
    <mergeCell ref="HB376:HC376"/>
    <mergeCell ref="GZ377:HA377"/>
    <mergeCell ref="HB377:HC377"/>
    <mergeCell ref="GZ378:HA379"/>
    <mergeCell ref="HB378:HC379"/>
    <mergeCell ref="GZ380:HA380"/>
    <mergeCell ref="HB380:HC380"/>
    <mergeCell ref="GZ381:HA381"/>
    <mergeCell ref="HB381:HC381"/>
    <mergeCell ref="GZ382:HA382"/>
    <mergeCell ref="HB382:HC382"/>
    <mergeCell ref="GZ383:HA383"/>
    <mergeCell ref="HB383:HC383"/>
    <mergeCell ref="GZ385:HA385"/>
    <mergeCell ref="HB385:HC385"/>
    <mergeCell ref="GZ386:HA386"/>
    <mergeCell ref="HB386:HC386"/>
    <mergeCell ref="GZ389:HA389"/>
    <mergeCell ref="HB389:HC389"/>
    <mergeCell ref="GZ390:HA390"/>
    <mergeCell ref="HB390:HC390"/>
    <mergeCell ref="GZ384:HA384"/>
    <mergeCell ref="HB384:HC384"/>
    <mergeCell ref="GZ347:HC347"/>
    <mergeCell ref="GZ348:HA348"/>
    <mergeCell ref="HB348:HC348"/>
    <mergeCell ref="GZ349:HA349"/>
    <mergeCell ref="HB349:HC349"/>
    <mergeCell ref="GZ350:HA350"/>
    <mergeCell ref="HB350:HC350"/>
    <mergeCell ref="GZ351:HA352"/>
    <mergeCell ref="HB351:HC352"/>
    <mergeCell ref="GZ353:HA353"/>
    <mergeCell ref="HB353:HC353"/>
    <mergeCell ref="GZ354:HA354"/>
    <mergeCell ref="HB354:HC354"/>
    <mergeCell ref="GZ355:HA355"/>
    <mergeCell ref="HB355:HC355"/>
    <mergeCell ref="GZ357:HA357"/>
    <mergeCell ref="HB357:HC357"/>
    <mergeCell ref="GZ358:HA358"/>
    <mergeCell ref="HB358:HC358"/>
    <mergeCell ref="GZ359:HA359"/>
    <mergeCell ref="HB359:HC359"/>
    <mergeCell ref="GZ360:HA360"/>
    <mergeCell ref="HB360:HC360"/>
    <mergeCell ref="GZ361:HA361"/>
    <mergeCell ref="HB361:HC361"/>
    <mergeCell ref="GZ362:HA362"/>
    <mergeCell ref="HB362:HC362"/>
    <mergeCell ref="GZ363:HA364"/>
    <mergeCell ref="HB363:HC364"/>
    <mergeCell ref="GZ365:HA366"/>
    <mergeCell ref="HB365:HC366"/>
    <mergeCell ref="GZ367:HA367"/>
    <mergeCell ref="HB367:HC367"/>
    <mergeCell ref="GZ356:HA356"/>
    <mergeCell ref="HB356:HC356"/>
    <mergeCell ref="CV340:CW340"/>
    <mergeCell ref="CX340:CY340"/>
    <mergeCell ref="CV341:CW341"/>
    <mergeCell ref="CX341:CY341"/>
    <mergeCell ref="CV342:CW342"/>
    <mergeCell ref="CX342:CY342"/>
    <mergeCell ref="CV323:CY323"/>
    <mergeCell ref="CV324:CW324"/>
    <mergeCell ref="CX324:CY324"/>
    <mergeCell ref="CV325:CW325"/>
    <mergeCell ref="CX325:CY325"/>
    <mergeCell ref="CV326:CW326"/>
    <mergeCell ref="CX326:CY326"/>
    <mergeCell ref="CV327:CW327"/>
    <mergeCell ref="CX327:CY327"/>
    <mergeCell ref="CV328:CW328"/>
    <mergeCell ref="CX328:CY328"/>
    <mergeCell ref="CV329:CW329"/>
    <mergeCell ref="CX329:CY329"/>
    <mergeCell ref="CV330:CW330"/>
    <mergeCell ref="CX330:CY330"/>
    <mergeCell ref="CV331:CW331"/>
    <mergeCell ref="CX331:CY331"/>
    <mergeCell ref="CV332:CW332"/>
    <mergeCell ref="CX332:CY332"/>
    <mergeCell ref="CV333:CW333"/>
    <mergeCell ref="CX333:CY333"/>
    <mergeCell ref="CV334:CW334"/>
    <mergeCell ref="CX334:CY334"/>
    <mergeCell ref="CV335:CW335"/>
    <mergeCell ref="CX335:CY335"/>
    <mergeCell ref="CV336:CW336"/>
    <mergeCell ref="CX336:CY336"/>
    <mergeCell ref="CV337:CW337"/>
    <mergeCell ref="CX337:CY337"/>
    <mergeCell ref="CV338:CW338"/>
    <mergeCell ref="CX338:CY338"/>
    <mergeCell ref="CV339:CW339"/>
    <mergeCell ref="CX339:CY339"/>
    <mergeCell ref="GR606:GS606"/>
    <mergeCell ref="GT606:GU606"/>
    <mergeCell ref="GR607:GS607"/>
    <mergeCell ref="GT607:GU607"/>
    <mergeCell ref="GR608:GS608"/>
    <mergeCell ref="GT608:GU608"/>
    <mergeCell ref="GR609:GS609"/>
    <mergeCell ref="GT609:GU609"/>
    <mergeCell ref="GR610:GS610"/>
    <mergeCell ref="GT610:GU610"/>
    <mergeCell ref="GR611:GS612"/>
    <mergeCell ref="GT611:GU612"/>
    <mergeCell ref="GR613:GS613"/>
    <mergeCell ref="GT613:GU613"/>
    <mergeCell ref="GR614:GS614"/>
    <mergeCell ref="GT614:GU614"/>
    <mergeCell ref="GR615:GS615"/>
    <mergeCell ref="GT615:GU615"/>
    <mergeCell ref="GR616:GS616"/>
    <mergeCell ref="GT616:GU616"/>
    <mergeCell ref="GR617:GS617"/>
    <mergeCell ref="GT617:GU617"/>
    <mergeCell ref="GR618:GS619"/>
    <mergeCell ref="GT618:GU619"/>
    <mergeCell ref="GR620:GS621"/>
    <mergeCell ref="GT620:GU621"/>
    <mergeCell ref="GR622:GS623"/>
    <mergeCell ref="GT622:GU623"/>
    <mergeCell ref="GR624:GS625"/>
    <mergeCell ref="GT624:GU625"/>
    <mergeCell ref="GR626:GS627"/>
    <mergeCell ref="GT626:GU627"/>
    <mergeCell ref="GR628:GS629"/>
    <mergeCell ref="GT628:GU629"/>
    <mergeCell ref="GR585:GS585"/>
    <mergeCell ref="GT585:GU585"/>
    <mergeCell ref="GR586:GS586"/>
    <mergeCell ref="GT586:GU586"/>
    <mergeCell ref="GR587:GS587"/>
    <mergeCell ref="GT587:GU587"/>
    <mergeCell ref="GR588:GS589"/>
    <mergeCell ref="GT588:GU589"/>
    <mergeCell ref="GR590:GS590"/>
    <mergeCell ref="GT590:GU590"/>
    <mergeCell ref="GR591:GS591"/>
    <mergeCell ref="GT591:GU591"/>
    <mergeCell ref="GR592:GS592"/>
    <mergeCell ref="GT592:GU592"/>
    <mergeCell ref="GR593:GS594"/>
    <mergeCell ref="GT593:GU594"/>
    <mergeCell ref="GR595:GS595"/>
    <mergeCell ref="GT595:GU595"/>
    <mergeCell ref="GR596:GS596"/>
    <mergeCell ref="GT596:GU596"/>
    <mergeCell ref="GR597:GS597"/>
    <mergeCell ref="GT597:GU597"/>
    <mergeCell ref="GR598:GS598"/>
    <mergeCell ref="GT598:GU598"/>
    <mergeCell ref="GR599:GS599"/>
    <mergeCell ref="GT599:GU599"/>
    <mergeCell ref="GR600:GS600"/>
    <mergeCell ref="GT600:GU600"/>
    <mergeCell ref="GR601:GS602"/>
    <mergeCell ref="GT601:GU602"/>
    <mergeCell ref="GR603:GS604"/>
    <mergeCell ref="GT603:GU604"/>
    <mergeCell ref="GR605:GS605"/>
    <mergeCell ref="GT605:GU605"/>
    <mergeCell ref="GR566:GS566"/>
    <mergeCell ref="GT566:GU566"/>
    <mergeCell ref="GR567:GS567"/>
    <mergeCell ref="GT567:GU567"/>
    <mergeCell ref="GR568:GS568"/>
    <mergeCell ref="GT568:GU568"/>
    <mergeCell ref="GR569:GS569"/>
    <mergeCell ref="GT569:GU569"/>
    <mergeCell ref="GR570:GS570"/>
    <mergeCell ref="GT570:GU570"/>
    <mergeCell ref="GR571:GS571"/>
    <mergeCell ref="GT571:GU571"/>
    <mergeCell ref="GR572:GS572"/>
    <mergeCell ref="GT572:GU572"/>
    <mergeCell ref="GR573:GS573"/>
    <mergeCell ref="GT573:GU573"/>
    <mergeCell ref="GR574:GS574"/>
    <mergeCell ref="GT574:GU574"/>
    <mergeCell ref="GR575:GS575"/>
    <mergeCell ref="GT575:GU575"/>
    <mergeCell ref="GR576:GS576"/>
    <mergeCell ref="GT576:GU576"/>
    <mergeCell ref="GR577:GS577"/>
    <mergeCell ref="GT577:GU577"/>
    <mergeCell ref="GR578:GS578"/>
    <mergeCell ref="GT578:GU578"/>
    <mergeCell ref="GR579:GS579"/>
    <mergeCell ref="GT579:GU579"/>
    <mergeCell ref="GR580:GS581"/>
    <mergeCell ref="GT580:GU581"/>
    <mergeCell ref="GR582:GS583"/>
    <mergeCell ref="GT582:GU583"/>
    <mergeCell ref="GR584:GS584"/>
    <mergeCell ref="GT584:GU584"/>
    <mergeCell ref="GR546:GS546"/>
    <mergeCell ref="GT546:GU546"/>
    <mergeCell ref="GR547:GS547"/>
    <mergeCell ref="GT547:GU547"/>
    <mergeCell ref="GR548:GS548"/>
    <mergeCell ref="GT548:GU548"/>
    <mergeCell ref="GR549:GS549"/>
    <mergeCell ref="GT549:GU549"/>
    <mergeCell ref="GR550:GS550"/>
    <mergeCell ref="GT550:GU550"/>
    <mergeCell ref="GR551:GS551"/>
    <mergeCell ref="GT551:GU551"/>
    <mergeCell ref="GR552:GS552"/>
    <mergeCell ref="GT552:GU552"/>
    <mergeCell ref="GR553:GS553"/>
    <mergeCell ref="GT553:GU553"/>
    <mergeCell ref="GR554:GS555"/>
    <mergeCell ref="GT554:GU555"/>
    <mergeCell ref="GR556:GS557"/>
    <mergeCell ref="GT556:GU557"/>
    <mergeCell ref="GR558:GS558"/>
    <mergeCell ref="GT558:GU558"/>
    <mergeCell ref="GR559:GS559"/>
    <mergeCell ref="GT559:GU559"/>
    <mergeCell ref="GR560:GS560"/>
    <mergeCell ref="GT560:GU560"/>
    <mergeCell ref="GR561:GS561"/>
    <mergeCell ref="GT561:GU561"/>
    <mergeCell ref="GR562:GS563"/>
    <mergeCell ref="GT562:GU563"/>
    <mergeCell ref="GR564:GS564"/>
    <mergeCell ref="GT564:GU564"/>
    <mergeCell ref="GR565:GS565"/>
    <mergeCell ref="GT565:GU565"/>
    <mergeCell ref="GR525:GS525"/>
    <mergeCell ref="GT525:GU525"/>
    <mergeCell ref="GR526:GS527"/>
    <mergeCell ref="GT526:GU527"/>
    <mergeCell ref="GR528:GS529"/>
    <mergeCell ref="GT528:GU529"/>
    <mergeCell ref="GR530:GS530"/>
    <mergeCell ref="GT530:GU530"/>
    <mergeCell ref="GR531:GS531"/>
    <mergeCell ref="GT531:GU531"/>
    <mergeCell ref="GR532:GS533"/>
    <mergeCell ref="GT532:GU533"/>
    <mergeCell ref="GR534:GS534"/>
    <mergeCell ref="GT534:GU534"/>
    <mergeCell ref="GR535:GS535"/>
    <mergeCell ref="GT535:GU535"/>
    <mergeCell ref="GR536:GS537"/>
    <mergeCell ref="GT536:GU537"/>
    <mergeCell ref="GR538:GS538"/>
    <mergeCell ref="GT538:GU538"/>
    <mergeCell ref="GR539:GS539"/>
    <mergeCell ref="GT539:GU539"/>
    <mergeCell ref="GR540:GS540"/>
    <mergeCell ref="GT540:GU540"/>
    <mergeCell ref="GR541:GS541"/>
    <mergeCell ref="GT541:GU541"/>
    <mergeCell ref="GR542:GS542"/>
    <mergeCell ref="GT542:GU542"/>
    <mergeCell ref="GR543:GS543"/>
    <mergeCell ref="GT543:GU543"/>
    <mergeCell ref="GR544:GS544"/>
    <mergeCell ref="GT544:GU544"/>
    <mergeCell ref="GR545:GS545"/>
    <mergeCell ref="GT545:GU545"/>
    <mergeCell ref="GR506:GS506"/>
    <mergeCell ref="GT506:GU506"/>
    <mergeCell ref="GR507:GS507"/>
    <mergeCell ref="GT507:GU507"/>
    <mergeCell ref="GR508:GS508"/>
    <mergeCell ref="GT508:GU508"/>
    <mergeCell ref="GR509:GS509"/>
    <mergeCell ref="GT509:GU509"/>
    <mergeCell ref="GR510:GS510"/>
    <mergeCell ref="GT510:GU510"/>
    <mergeCell ref="GR511:GS511"/>
    <mergeCell ref="GT511:GU511"/>
    <mergeCell ref="GR512:GS512"/>
    <mergeCell ref="GT512:GU512"/>
    <mergeCell ref="GR513:GS513"/>
    <mergeCell ref="GT513:GU513"/>
    <mergeCell ref="GR514:GS514"/>
    <mergeCell ref="GT514:GU514"/>
    <mergeCell ref="GR515:GS515"/>
    <mergeCell ref="GT515:GU515"/>
    <mergeCell ref="GR516:GS516"/>
    <mergeCell ref="GT516:GU516"/>
    <mergeCell ref="GR517:GS517"/>
    <mergeCell ref="GT517:GU517"/>
    <mergeCell ref="GR518:GS519"/>
    <mergeCell ref="GT518:GU519"/>
    <mergeCell ref="GR520:GS521"/>
    <mergeCell ref="GT520:GU521"/>
    <mergeCell ref="GR522:GS522"/>
    <mergeCell ref="GT522:GU522"/>
    <mergeCell ref="GR523:GS523"/>
    <mergeCell ref="GT523:GU523"/>
    <mergeCell ref="GR524:GS524"/>
    <mergeCell ref="GT524:GU524"/>
    <mergeCell ref="GR486:GS487"/>
    <mergeCell ref="GT486:GU487"/>
    <mergeCell ref="GR488:GS489"/>
    <mergeCell ref="GT488:GU489"/>
    <mergeCell ref="GR490:GS490"/>
    <mergeCell ref="GT490:GU490"/>
    <mergeCell ref="GR491:GS491"/>
    <mergeCell ref="GT491:GU491"/>
    <mergeCell ref="GR492:GS492"/>
    <mergeCell ref="GT492:GU492"/>
    <mergeCell ref="GR493:GS493"/>
    <mergeCell ref="GT493:GU493"/>
    <mergeCell ref="GR494:GS494"/>
    <mergeCell ref="GT494:GU494"/>
    <mergeCell ref="GR495:GS495"/>
    <mergeCell ref="GT495:GU495"/>
    <mergeCell ref="GR496:GS496"/>
    <mergeCell ref="GT496:GU496"/>
    <mergeCell ref="GR497:GS497"/>
    <mergeCell ref="GT497:GU497"/>
    <mergeCell ref="GR498:GS498"/>
    <mergeCell ref="GT498:GU498"/>
    <mergeCell ref="GR499:GS499"/>
    <mergeCell ref="GT499:GU499"/>
    <mergeCell ref="GR500:GS500"/>
    <mergeCell ref="GT500:GU500"/>
    <mergeCell ref="GR501:GS501"/>
    <mergeCell ref="GT501:GU501"/>
    <mergeCell ref="GR502:GS503"/>
    <mergeCell ref="GT502:GU503"/>
    <mergeCell ref="GR504:GS504"/>
    <mergeCell ref="GT504:GU504"/>
    <mergeCell ref="GR505:GS505"/>
    <mergeCell ref="GT505:GU505"/>
    <mergeCell ref="GR467:GS467"/>
    <mergeCell ref="GT467:GU467"/>
    <mergeCell ref="GR468:GS469"/>
    <mergeCell ref="GT468:GU469"/>
    <mergeCell ref="GR470:GS470"/>
    <mergeCell ref="GT470:GU470"/>
    <mergeCell ref="GR471:GS471"/>
    <mergeCell ref="GT471:GU471"/>
    <mergeCell ref="GR472:GS472"/>
    <mergeCell ref="GT472:GU472"/>
    <mergeCell ref="GR473:GS473"/>
    <mergeCell ref="GT473:GU473"/>
    <mergeCell ref="GR474:GS474"/>
    <mergeCell ref="GT474:GU474"/>
    <mergeCell ref="GR475:GS475"/>
    <mergeCell ref="GT475:GU475"/>
    <mergeCell ref="GR476:GS476"/>
    <mergeCell ref="GT476:GU476"/>
    <mergeCell ref="GR477:GS477"/>
    <mergeCell ref="GT477:GU477"/>
    <mergeCell ref="GR478:GS478"/>
    <mergeCell ref="GT478:GU478"/>
    <mergeCell ref="GR479:GS479"/>
    <mergeCell ref="GT479:GU479"/>
    <mergeCell ref="GR480:GS481"/>
    <mergeCell ref="GT480:GU481"/>
    <mergeCell ref="GR482:GS482"/>
    <mergeCell ref="GT482:GU482"/>
    <mergeCell ref="GR483:GS483"/>
    <mergeCell ref="GT483:GU483"/>
    <mergeCell ref="GR484:GS484"/>
    <mergeCell ref="GT484:GU484"/>
    <mergeCell ref="GR485:GS485"/>
    <mergeCell ref="GT485:GU485"/>
    <mergeCell ref="GR450:GS450"/>
    <mergeCell ref="GT450:GU450"/>
    <mergeCell ref="GR451:GS451"/>
    <mergeCell ref="GT451:GU451"/>
    <mergeCell ref="GR452:GS452"/>
    <mergeCell ref="GT452:GU452"/>
    <mergeCell ref="GR453:GS453"/>
    <mergeCell ref="GT453:GU453"/>
    <mergeCell ref="GR454:GS454"/>
    <mergeCell ref="GT454:GU454"/>
    <mergeCell ref="GR455:GS455"/>
    <mergeCell ref="GT455:GU455"/>
    <mergeCell ref="GR456:GS456"/>
    <mergeCell ref="GT456:GU456"/>
    <mergeCell ref="GR457:GS457"/>
    <mergeCell ref="GT457:GU457"/>
    <mergeCell ref="GR458:GS458"/>
    <mergeCell ref="GT458:GU458"/>
    <mergeCell ref="GR459:GS459"/>
    <mergeCell ref="GT459:GU459"/>
    <mergeCell ref="GR460:GS460"/>
    <mergeCell ref="GT460:GU460"/>
    <mergeCell ref="GR461:GS461"/>
    <mergeCell ref="GT461:GU461"/>
    <mergeCell ref="GR462:GS462"/>
    <mergeCell ref="GT462:GU462"/>
    <mergeCell ref="GR463:GS463"/>
    <mergeCell ref="GT463:GU463"/>
    <mergeCell ref="GR464:GS464"/>
    <mergeCell ref="GT464:GU464"/>
    <mergeCell ref="GR465:GS465"/>
    <mergeCell ref="GT465:GU465"/>
    <mergeCell ref="GR466:GS466"/>
    <mergeCell ref="GT466:GU466"/>
    <mergeCell ref="GR432:GS432"/>
    <mergeCell ref="GT432:GU432"/>
    <mergeCell ref="GR433:GS433"/>
    <mergeCell ref="GT433:GU433"/>
    <mergeCell ref="GR434:GS434"/>
    <mergeCell ref="GT434:GU434"/>
    <mergeCell ref="GR435:GS435"/>
    <mergeCell ref="GT435:GU435"/>
    <mergeCell ref="GR436:GS436"/>
    <mergeCell ref="GT436:GU436"/>
    <mergeCell ref="GR437:GS437"/>
    <mergeCell ref="GT437:GU437"/>
    <mergeCell ref="GR438:GS438"/>
    <mergeCell ref="GT438:GU438"/>
    <mergeCell ref="GR439:GS439"/>
    <mergeCell ref="GT439:GU439"/>
    <mergeCell ref="GR440:GS440"/>
    <mergeCell ref="GT440:GU440"/>
    <mergeCell ref="GR441:GS442"/>
    <mergeCell ref="GT441:GU442"/>
    <mergeCell ref="GR443:GS443"/>
    <mergeCell ref="GT443:GU443"/>
    <mergeCell ref="GR444:GS444"/>
    <mergeCell ref="GT444:GU444"/>
    <mergeCell ref="GR445:GS445"/>
    <mergeCell ref="GT445:GU445"/>
    <mergeCell ref="GR446:GS446"/>
    <mergeCell ref="GT446:GU446"/>
    <mergeCell ref="GR447:GS447"/>
    <mergeCell ref="GT447:GU447"/>
    <mergeCell ref="GR448:GS448"/>
    <mergeCell ref="GT448:GU448"/>
    <mergeCell ref="GR449:GS449"/>
    <mergeCell ref="GT449:GU449"/>
    <mergeCell ref="GR347:GU347"/>
    <mergeCell ref="GR348:GS348"/>
    <mergeCell ref="GT348:GU348"/>
    <mergeCell ref="GR349:GS349"/>
    <mergeCell ref="GT349:GU349"/>
    <mergeCell ref="GR350:GS350"/>
    <mergeCell ref="GT350:GU350"/>
    <mergeCell ref="GR351:GS352"/>
    <mergeCell ref="GT351:GU352"/>
    <mergeCell ref="GR353:GS353"/>
    <mergeCell ref="GT353:GU353"/>
    <mergeCell ref="GR354:GS354"/>
    <mergeCell ref="GT354:GU354"/>
    <mergeCell ref="GR357:GS357"/>
    <mergeCell ref="GT357:GU357"/>
    <mergeCell ref="GR358:GS358"/>
    <mergeCell ref="GT358:GU358"/>
    <mergeCell ref="GR359:GS359"/>
    <mergeCell ref="GT359:GU359"/>
    <mergeCell ref="GR360:GS360"/>
    <mergeCell ref="GT360:GU360"/>
    <mergeCell ref="GR361:GS361"/>
    <mergeCell ref="GT361:GU361"/>
    <mergeCell ref="GR362:GS362"/>
    <mergeCell ref="GT362:GU362"/>
    <mergeCell ref="GR363:GS364"/>
    <mergeCell ref="GT363:GU364"/>
    <mergeCell ref="GR365:GS366"/>
    <mergeCell ref="GT365:GU366"/>
    <mergeCell ref="GR367:GS367"/>
    <mergeCell ref="GT367:GU367"/>
    <mergeCell ref="GR411:GS412"/>
    <mergeCell ref="GT411:GU412"/>
    <mergeCell ref="GR391:GS391"/>
    <mergeCell ref="GT391:GU391"/>
    <mergeCell ref="GR392:GS392"/>
    <mergeCell ref="GT392:GU392"/>
    <mergeCell ref="GR393:GS393"/>
    <mergeCell ref="GT393:GU393"/>
    <mergeCell ref="GR394:GS394"/>
    <mergeCell ref="GT394:GU394"/>
    <mergeCell ref="GR395:GS395"/>
    <mergeCell ref="GT395:GU395"/>
    <mergeCell ref="GR396:GS396"/>
    <mergeCell ref="GT396:GU396"/>
    <mergeCell ref="GR397:GS397"/>
    <mergeCell ref="GT397:GU397"/>
    <mergeCell ref="GR398:GS398"/>
    <mergeCell ref="GT398:GU398"/>
    <mergeCell ref="GR399:GS399"/>
    <mergeCell ref="GT399:GU399"/>
    <mergeCell ref="GR400:GS400"/>
    <mergeCell ref="GT400:GU400"/>
    <mergeCell ref="GR401:GS401"/>
    <mergeCell ref="GT401:GU401"/>
    <mergeCell ref="GR402:GS402"/>
    <mergeCell ref="GT402:GU402"/>
    <mergeCell ref="GR403:GS403"/>
    <mergeCell ref="GT403:GU403"/>
    <mergeCell ref="GR406:GS406"/>
    <mergeCell ref="GT406:GU406"/>
    <mergeCell ref="GR407:GS407"/>
    <mergeCell ref="GT407:GU407"/>
    <mergeCell ref="GR408:GS408"/>
    <mergeCell ref="GB406:GC407"/>
    <mergeCell ref="GD406:GE407"/>
    <mergeCell ref="GB385:GC386"/>
    <mergeCell ref="GD385:GE386"/>
    <mergeCell ref="GF385:GG386"/>
    <mergeCell ref="GH385:GI386"/>
    <mergeCell ref="GJ577:GK577"/>
    <mergeCell ref="GL577:GM577"/>
    <mergeCell ref="GJ578:GK578"/>
    <mergeCell ref="GL578:GM578"/>
    <mergeCell ref="GJ579:GK579"/>
    <mergeCell ref="GL579:GM579"/>
    <mergeCell ref="GJ632:GK633"/>
    <mergeCell ref="GL632:GM633"/>
    <mergeCell ref="GJ355:GK356"/>
    <mergeCell ref="GL355:GM356"/>
    <mergeCell ref="GN355:GO356"/>
    <mergeCell ref="GP355:GQ356"/>
    <mergeCell ref="GR355:GS356"/>
    <mergeCell ref="GT355:GU356"/>
    <mergeCell ref="GJ417:GK418"/>
    <mergeCell ref="GL417:GM418"/>
    <mergeCell ref="GJ369:GK370"/>
    <mergeCell ref="GL369:GM370"/>
    <mergeCell ref="GJ371:GK371"/>
    <mergeCell ref="GL371:GM371"/>
    <mergeCell ref="GJ372:GK373"/>
    <mergeCell ref="GL372:GM373"/>
    <mergeCell ref="GJ374:GK375"/>
    <mergeCell ref="GL374:GM375"/>
    <mergeCell ref="GJ376:GK376"/>
    <mergeCell ref="GL376:GM376"/>
    <mergeCell ref="GJ377:GK377"/>
    <mergeCell ref="GL377:GM377"/>
    <mergeCell ref="GJ378:GK379"/>
    <mergeCell ref="GL378:GM379"/>
    <mergeCell ref="GJ380:GK380"/>
    <mergeCell ref="GL380:GM380"/>
    <mergeCell ref="GJ381:GK381"/>
    <mergeCell ref="GL381:GM381"/>
    <mergeCell ref="GJ382:GK382"/>
    <mergeCell ref="GL382:GM382"/>
    <mergeCell ref="GJ385:GK385"/>
    <mergeCell ref="GR427:GS427"/>
    <mergeCell ref="GT427:GU427"/>
    <mergeCell ref="GR428:GS428"/>
    <mergeCell ref="GT428:GU428"/>
    <mergeCell ref="GR429:GS429"/>
    <mergeCell ref="GT429:GU429"/>
    <mergeCell ref="GR430:GS430"/>
    <mergeCell ref="GT430:GU430"/>
    <mergeCell ref="GR431:GS431"/>
    <mergeCell ref="GT431:GU431"/>
    <mergeCell ref="GT408:GU408"/>
    <mergeCell ref="GR417:GS418"/>
    <mergeCell ref="GT417:GU418"/>
    <mergeCell ref="GR419:GS420"/>
    <mergeCell ref="GT419:GU420"/>
    <mergeCell ref="GR421:GS421"/>
    <mergeCell ref="GT421:GU421"/>
    <mergeCell ref="GR422:GS422"/>
    <mergeCell ref="GT422:GU422"/>
    <mergeCell ref="GR423:GS424"/>
    <mergeCell ref="GT423:GU424"/>
    <mergeCell ref="BZ638:CA638"/>
    <mergeCell ref="CB638:CC638"/>
    <mergeCell ref="CD638:CE638"/>
    <mergeCell ref="CF638:CG638"/>
    <mergeCell ref="CH638:CI638"/>
    <mergeCell ref="CJ638:CK638"/>
    <mergeCell ref="CL638:CM638"/>
    <mergeCell ref="CN638:CO638"/>
    <mergeCell ref="CP638:CQ638"/>
    <mergeCell ref="CR638:CS638"/>
    <mergeCell ref="CT638:CU638"/>
    <mergeCell ref="CV638:CW638"/>
    <mergeCell ref="CX638:CY638"/>
    <mergeCell ref="CZ638:DA638"/>
    <mergeCell ref="FX638:FY638"/>
    <mergeCell ref="FZ638:GA638"/>
    <mergeCell ref="GB638:GC638"/>
    <mergeCell ref="GD638:GE638"/>
    <mergeCell ref="GF638:GG638"/>
    <mergeCell ref="GH638:GI638"/>
    <mergeCell ref="GJ638:GK638"/>
    <mergeCell ref="GL638:GM638"/>
    <mergeCell ref="GN638:GO638"/>
    <mergeCell ref="GP638:GQ638"/>
    <mergeCell ref="GR368:GS368"/>
    <mergeCell ref="GT368:GU368"/>
    <mergeCell ref="GR369:GS370"/>
    <mergeCell ref="GT369:GU370"/>
    <mergeCell ref="GR371:GS371"/>
    <mergeCell ref="GT371:GU371"/>
    <mergeCell ref="GR372:GS373"/>
    <mergeCell ref="GT372:GU373"/>
    <mergeCell ref="GR374:GS375"/>
    <mergeCell ref="GT374:GU375"/>
    <mergeCell ref="GR376:GS376"/>
    <mergeCell ref="GT376:GU376"/>
    <mergeCell ref="GR377:GS377"/>
    <mergeCell ref="GT377:GU377"/>
    <mergeCell ref="GR378:GS379"/>
    <mergeCell ref="GT378:GU379"/>
    <mergeCell ref="GR380:GS380"/>
    <mergeCell ref="GT380:GU380"/>
    <mergeCell ref="GR381:GS381"/>
    <mergeCell ref="GT381:GU381"/>
    <mergeCell ref="GR382:GS382"/>
    <mergeCell ref="GT382:GU382"/>
    <mergeCell ref="GR385:GS385"/>
    <mergeCell ref="GT385:GU385"/>
    <mergeCell ref="GR386:GS386"/>
    <mergeCell ref="GT386:GU386"/>
    <mergeCell ref="GR389:GS389"/>
    <mergeCell ref="GT389:GU389"/>
    <mergeCell ref="GR390:GS390"/>
    <mergeCell ref="GT390:GU390"/>
    <mergeCell ref="GR413:GS413"/>
    <mergeCell ref="GT413:GU413"/>
    <mergeCell ref="GR414:GS415"/>
    <mergeCell ref="GT414:GU415"/>
    <mergeCell ref="GR416:GS416"/>
    <mergeCell ref="GT416:GU416"/>
    <mergeCell ref="GJ419:GK420"/>
    <mergeCell ref="GL419:GM420"/>
    <mergeCell ref="L638:M638"/>
    <mergeCell ref="N638:O638"/>
    <mergeCell ref="P638:Q638"/>
    <mergeCell ref="R638:S638"/>
    <mergeCell ref="T638:U638"/>
    <mergeCell ref="V638:W638"/>
    <mergeCell ref="X638:Y638"/>
    <mergeCell ref="Z638:AA638"/>
    <mergeCell ref="AB638:AC638"/>
    <mergeCell ref="AD638:AE638"/>
    <mergeCell ref="AF638:AG638"/>
    <mergeCell ref="AH638:AI638"/>
    <mergeCell ref="AJ638:AK638"/>
    <mergeCell ref="AL638:AM638"/>
    <mergeCell ref="AN638:AO638"/>
    <mergeCell ref="AP638:AQ638"/>
    <mergeCell ref="AR638:AS638"/>
    <mergeCell ref="AT638:AU638"/>
    <mergeCell ref="AV638:AW638"/>
    <mergeCell ref="AX638:AY638"/>
    <mergeCell ref="AZ638:BA638"/>
    <mergeCell ref="BB638:BC638"/>
    <mergeCell ref="BD638:BE638"/>
    <mergeCell ref="BF638:BG638"/>
    <mergeCell ref="BH638:BI638"/>
    <mergeCell ref="BJ638:BK638"/>
    <mergeCell ref="BL638:BM638"/>
    <mergeCell ref="BN638:BO638"/>
    <mergeCell ref="BP638:BQ638"/>
    <mergeCell ref="BR638:BS638"/>
    <mergeCell ref="BT638:BU638"/>
    <mergeCell ref="BV638:BW638"/>
    <mergeCell ref="BX638:BY638"/>
    <mergeCell ref="FX443:FY444"/>
    <mergeCell ref="FZ443:GA444"/>
    <mergeCell ref="P445:Q446"/>
    <mergeCell ref="R445:S446"/>
    <mergeCell ref="T445:U446"/>
    <mergeCell ref="V445:W446"/>
    <mergeCell ref="X445:Y446"/>
    <mergeCell ref="Z445:AA446"/>
    <mergeCell ref="AB445:AC446"/>
    <mergeCell ref="AD445:AE446"/>
    <mergeCell ref="AF445:AG446"/>
    <mergeCell ref="AH445:AI446"/>
    <mergeCell ref="AJ445:AK446"/>
    <mergeCell ref="AL445:AM446"/>
    <mergeCell ref="AN445:AO446"/>
    <mergeCell ref="AP445:AQ446"/>
    <mergeCell ref="AR445:AS446"/>
    <mergeCell ref="AT445:AU446"/>
    <mergeCell ref="AV445:AW446"/>
    <mergeCell ref="AX445:AY446"/>
    <mergeCell ref="AZ445:BA446"/>
    <mergeCell ref="BB445:BC446"/>
    <mergeCell ref="BD445:BE446"/>
    <mergeCell ref="BF445:BG446"/>
    <mergeCell ref="BH445:BI446"/>
    <mergeCell ref="BJ445:BK446"/>
    <mergeCell ref="BL445:BM446"/>
    <mergeCell ref="BN445:BO446"/>
    <mergeCell ref="BP445:BQ446"/>
    <mergeCell ref="BR445:BS446"/>
    <mergeCell ref="BT445:BU446"/>
    <mergeCell ref="BV445:BW446"/>
    <mergeCell ref="BX445:BY446"/>
    <mergeCell ref="DP445:DQ446"/>
    <mergeCell ref="DR445:DS446"/>
    <mergeCell ref="DT445:DU446"/>
    <mergeCell ref="DV445:DW446"/>
    <mergeCell ref="DX445:DY446"/>
    <mergeCell ref="DZ445:EA446"/>
    <mergeCell ref="EB445:EC446"/>
    <mergeCell ref="ED445:EE446"/>
    <mergeCell ref="EF445:EG446"/>
    <mergeCell ref="EH445:EI446"/>
    <mergeCell ref="EJ445:EK446"/>
    <mergeCell ref="EL445:EM446"/>
    <mergeCell ref="EN445:EO446"/>
    <mergeCell ref="EP445:EQ446"/>
    <mergeCell ref="ER445:ES446"/>
    <mergeCell ref="ET445:EU446"/>
    <mergeCell ref="EV445:EW446"/>
    <mergeCell ref="EX445:EY446"/>
    <mergeCell ref="FX445:FY446"/>
    <mergeCell ref="FZ445:GA446"/>
    <mergeCell ref="GJ433:GK433"/>
    <mergeCell ref="B443:C444"/>
    <mergeCell ref="D443:E444"/>
    <mergeCell ref="F443:G444"/>
    <mergeCell ref="H443:I444"/>
    <mergeCell ref="J443:K444"/>
    <mergeCell ref="L443:M444"/>
    <mergeCell ref="N443:O444"/>
    <mergeCell ref="P443:Q444"/>
    <mergeCell ref="R443:S444"/>
    <mergeCell ref="T443:U444"/>
    <mergeCell ref="V443:W444"/>
    <mergeCell ref="X443:Y444"/>
    <mergeCell ref="Z443:AA444"/>
    <mergeCell ref="AB443:AC444"/>
    <mergeCell ref="AD443:AE444"/>
    <mergeCell ref="AF443:AG444"/>
    <mergeCell ref="AH443:AI444"/>
    <mergeCell ref="AJ443:AK444"/>
    <mergeCell ref="AL443:AM444"/>
    <mergeCell ref="AN443:AO444"/>
    <mergeCell ref="AP443:AQ444"/>
    <mergeCell ref="AR443:AS444"/>
    <mergeCell ref="AT443:AU444"/>
    <mergeCell ref="AV443:AW444"/>
    <mergeCell ref="AX443:AY444"/>
    <mergeCell ref="AZ443:BA444"/>
    <mergeCell ref="BB443:BC444"/>
    <mergeCell ref="BD443:BE444"/>
    <mergeCell ref="BF443:BG444"/>
    <mergeCell ref="BH443:BI444"/>
    <mergeCell ref="BJ443:BK444"/>
    <mergeCell ref="BL443:BM444"/>
    <mergeCell ref="BN443:BO444"/>
    <mergeCell ref="BP443:BQ444"/>
    <mergeCell ref="BR443:BS444"/>
    <mergeCell ref="BT443:BU444"/>
    <mergeCell ref="BV443:BW444"/>
    <mergeCell ref="CZ443:DA444"/>
    <mergeCell ref="DB443:DC444"/>
    <mergeCell ref="DD443:DE444"/>
    <mergeCell ref="DF443:DG444"/>
    <mergeCell ref="DH443:DI444"/>
    <mergeCell ref="DJ443:DK444"/>
    <mergeCell ref="DL443:DM444"/>
    <mergeCell ref="DN443:DO444"/>
    <mergeCell ref="DP443:DQ444"/>
    <mergeCell ref="DR443:DS444"/>
    <mergeCell ref="DT443:DU444"/>
    <mergeCell ref="DV443:DW444"/>
    <mergeCell ref="DX443:DY444"/>
    <mergeCell ref="DZ443:EA444"/>
    <mergeCell ref="EB443:EC444"/>
    <mergeCell ref="EN443:EO444"/>
    <mergeCell ref="EP443:EQ444"/>
    <mergeCell ref="ER443:ES444"/>
    <mergeCell ref="EZ443:FA444"/>
    <mergeCell ref="FB443:FC444"/>
    <mergeCell ref="FD443:FE444"/>
    <mergeCell ref="FF443:FG444"/>
    <mergeCell ref="FH443:FI444"/>
    <mergeCell ref="FJ443:FK444"/>
    <mergeCell ref="FL443:FM444"/>
    <mergeCell ref="FN443:FO444"/>
    <mergeCell ref="AB428:AC429"/>
    <mergeCell ref="AD428:AE429"/>
    <mergeCell ref="AF428:AG429"/>
    <mergeCell ref="AH428:AI429"/>
    <mergeCell ref="AJ428:AK429"/>
    <mergeCell ref="AL428:AM429"/>
    <mergeCell ref="AN428:AO429"/>
    <mergeCell ref="AP428:AQ429"/>
    <mergeCell ref="AR428:AS429"/>
    <mergeCell ref="AT428:AU429"/>
    <mergeCell ref="AV428:AW429"/>
    <mergeCell ref="AX428:AY429"/>
    <mergeCell ref="AZ428:BA429"/>
    <mergeCell ref="BB428:BC429"/>
    <mergeCell ref="BD428:BE429"/>
    <mergeCell ref="BF428:BG429"/>
    <mergeCell ref="BH428:BI429"/>
    <mergeCell ref="BJ428:BK429"/>
    <mergeCell ref="BL428:BM429"/>
    <mergeCell ref="BN428:BO429"/>
    <mergeCell ref="FT428:FU429"/>
    <mergeCell ref="FV428:FW429"/>
    <mergeCell ref="FX428:FY429"/>
    <mergeCell ref="FZ428:GA429"/>
    <mergeCell ref="GB428:GC429"/>
    <mergeCell ref="GD428:GE429"/>
    <mergeCell ref="GF428:GG429"/>
    <mergeCell ref="GH428:GI429"/>
    <mergeCell ref="GJ429:GK429"/>
    <mergeCell ref="B432:C433"/>
    <mergeCell ref="D432:E433"/>
    <mergeCell ref="F432:G433"/>
    <mergeCell ref="H432:I433"/>
    <mergeCell ref="J432:K433"/>
    <mergeCell ref="L432:M433"/>
    <mergeCell ref="N432:O433"/>
    <mergeCell ref="P432:Q433"/>
    <mergeCell ref="R432:S433"/>
    <mergeCell ref="T432:U433"/>
    <mergeCell ref="V432:W433"/>
    <mergeCell ref="X432:Y433"/>
    <mergeCell ref="Z432:AA433"/>
    <mergeCell ref="AB432:AC433"/>
    <mergeCell ref="AD432:AE433"/>
    <mergeCell ref="AF432:AG433"/>
    <mergeCell ref="AH432:AI433"/>
    <mergeCell ref="AJ432:AK433"/>
    <mergeCell ref="AL432:AM433"/>
    <mergeCell ref="AN432:AO433"/>
    <mergeCell ref="AP432:AQ433"/>
    <mergeCell ref="AR432:AS433"/>
    <mergeCell ref="AT432:AU433"/>
    <mergeCell ref="AV432:AW433"/>
    <mergeCell ref="AX432:AY433"/>
    <mergeCell ref="AZ432:BA433"/>
    <mergeCell ref="BB432:BC433"/>
    <mergeCell ref="BD432:BE433"/>
    <mergeCell ref="BF432:BG433"/>
    <mergeCell ref="BH432:BI433"/>
    <mergeCell ref="BJ432:BK433"/>
    <mergeCell ref="BL432:BM433"/>
    <mergeCell ref="BN432:BO433"/>
    <mergeCell ref="DX432:DY433"/>
    <mergeCell ref="DZ432:EA433"/>
    <mergeCell ref="BN421:BO422"/>
    <mergeCell ref="BP421:BQ422"/>
    <mergeCell ref="BR421:BS422"/>
    <mergeCell ref="BT421:BU422"/>
    <mergeCell ref="BV421:BW422"/>
    <mergeCell ref="DD423:DE424"/>
    <mergeCell ref="DF423:DG424"/>
    <mergeCell ref="EN428:EO429"/>
    <mergeCell ref="EP428:EQ429"/>
    <mergeCell ref="ER428:ES429"/>
    <mergeCell ref="ET428:EU429"/>
    <mergeCell ref="FT406:FU407"/>
    <mergeCell ref="FV406:FW407"/>
    <mergeCell ref="FX406:FY407"/>
    <mergeCell ref="FZ406:GA407"/>
    <mergeCell ref="DD427:DE427"/>
    <mergeCell ref="DF427:DG427"/>
    <mergeCell ref="CZ423:DA424"/>
    <mergeCell ref="DB423:DC424"/>
    <mergeCell ref="CZ427:DA427"/>
    <mergeCell ref="DB427:DC427"/>
    <mergeCell ref="CV427:CW427"/>
    <mergeCell ref="CX427:CY427"/>
    <mergeCell ref="CJ427:CK427"/>
    <mergeCell ref="CL427:CM427"/>
    <mergeCell ref="BT409:BU409"/>
    <mergeCell ref="BV409:BW409"/>
    <mergeCell ref="BT410:BU410"/>
    <mergeCell ref="BV410:BW410"/>
    <mergeCell ref="CB423:CC424"/>
    <mergeCell ref="CD423:CE424"/>
    <mergeCell ref="CB427:CC427"/>
    <mergeCell ref="CD427:CE427"/>
    <mergeCell ref="CN413:CO413"/>
    <mergeCell ref="CP413:CQ413"/>
    <mergeCell ref="CN414:CO414"/>
    <mergeCell ref="CP414:CQ414"/>
    <mergeCell ref="CN416:CO416"/>
    <mergeCell ref="CP416:CQ416"/>
    <mergeCell ref="CN417:CO417"/>
    <mergeCell ref="DF425:DG426"/>
    <mergeCell ref="DH425:DI426"/>
    <mergeCell ref="DJ425:DK426"/>
    <mergeCell ref="DL425:DM426"/>
    <mergeCell ref="DN425:DO426"/>
    <mergeCell ref="DP425:DQ426"/>
    <mergeCell ref="DR425:DS426"/>
    <mergeCell ref="DT425:DU426"/>
    <mergeCell ref="DV425:DW426"/>
    <mergeCell ref="DX425:DY426"/>
    <mergeCell ref="DZ425:EA426"/>
    <mergeCell ref="EB425:EC426"/>
    <mergeCell ref="ED425:EE426"/>
    <mergeCell ref="EF425:EG426"/>
    <mergeCell ref="EH425:EI426"/>
    <mergeCell ref="EJ425:EK426"/>
    <mergeCell ref="EL425:EM426"/>
    <mergeCell ref="EF406:EG407"/>
    <mergeCell ref="EH406:EI407"/>
    <mergeCell ref="EJ406:EK407"/>
    <mergeCell ref="EL406:EM407"/>
    <mergeCell ref="EN406:EO407"/>
    <mergeCell ref="EP406:EQ407"/>
    <mergeCell ref="EZ425:FA426"/>
    <mergeCell ref="FN417:FO418"/>
    <mergeCell ref="FL419:FM419"/>
    <mergeCell ref="FN419:FO419"/>
    <mergeCell ref="FN416:FO416"/>
    <mergeCell ref="FL417:FM418"/>
    <mergeCell ref="DD413:DE413"/>
    <mergeCell ref="DF413:DG413"/>
    <mergeCell ref="DD414:DE414"/>
    <mergeCell ref="DF414:DG414"/>
    <mergeCell ref="DD415:DE415"/>
    <mergeCell ref="DF415:DG415"/>
    <mergeCell ref="DD416:DE416"/>
    <mergeCell ref="DF416:DG416"/>
    <mergeCell ref="DD417:DE417"/>
    <mergeCell ref="DF417:DG417"/>
    <mergeCell ref="DD418:DE418"/>
    <mergeCell ref="DF418:DG418"/>
    <mergeCell ref="DD419:DE419"/>
    <mergeCell ref="DF419:DG419"/>
    <mergeCell ref="DD420:DE420"/>
    <mergeCell ref="DF420:DG420"/>
    <mergeCell ref="CJ417:CK418"/>
    <mergeCell ref="CL417:CM418"/>
    <mergeCell ref="BX408:BY408"/>
    <mergeCell ref="BZ408:CA408"/>
    <mergeCell ref="BX409:BY409"/>
    <mergeCell ref="BZ409:CA409"/>
    <mergeCell ref="BX410:BY410"/>
    <mergeCell ref="BZ410:CA410"/>
    <mergeCell ref="BX413:BY413"/>
    <mergeCell ref="BZ413:CA413"/>
    <mergeCell ref="EL401:EM401"/>
    <mergeCell ref="EJ402:EK402"/>
    <mergeCell ref="EL402:EM402"/>
    <mergeCell ref="EJ403:EK403"/>
    <mergeCell ref="EL403:EM403"/>
    <mergeCell ref="BX403:BY403"/>
    <mergeCell ref="CB410:CC410"/>
    <mergeCell ref="CD410:CE410"/>
    <mergeCell ref="CB413:CC413"/>
    <mergeCell ref="CD413:CE413"/>
    <mergeCell ref="CB416:CC416"/>
    <mergeCell ref="CD416:CE416"/>
    <mergeCell ref="CB419:CC419"/>
    <mergeCell ref="CD419:CE419"/>
    <mergeCell ref="CB420:CC420"/>
    <mergeCell ref="CD420:CE420"/>
    <mergeCell ref="CB414:CC415"/>
    <mergeCell ref="CD414:CE415"/>
    <mergeCell ref="CB417:CC418"/>
    <mergeCell ref="CD417:CE418"/>
    <mergeCell ref="CD402:CE402"/>
    <mergeCell ref="CF403:CG403"/>
    <mergeCell ref="CH403:CI403"/>
    <mergeCell ref="CF408:CG408"/>
    <mergeCell ref="CH408:CI408"/>
    <mergeCell ref="CF409:CG409"/>
    <mergeCell ref="CH409:CI409"/>
    <mergeCell ref="CF410:CG410"/>
    <mergeCell ref="CH410:CI410"/>
    <mergeCell ref="CF413:CG413"/>
    <mergeCell ref="CH413:CI413"/>
    <mergeCell ref="CF406:CG407"/>
    <mergeCell ref="CH406:CI407"/>
    <mergeCell ref="B421:C422"/>
    <mergeCell ref="D421:E422"/>
    <mergeCell ref="F421:G422"/>
    <mergeCell ref="H421:I422"/>
    <mergeCell ref="J421:K422"/>
    <mergeCell ref="L421:M422"/>
    <mergeCell ref="N421:O422"/>
    <mergeCell ref="P421:Q422"/>
    <mergeCell ref="R421:S422"/>
    <mergeCell ref="T421:U422"/>
    <mergeCell ref="V421:W422"/>
    <mergeCell ref="X421:Y422"/>
    <mergeCell ref="Z421:AA422"/>
    <mergeCell ref="AB421:AC422"/>
    <mergeCell ref="AD421:AE422"/>
    <mergeCell ref="AF421:AG422"/>
    <mergeCell ref="AH421:AI422"/>
    <mergeCell ref="AJ421:AK422"/>
    <mergeCell ref="AL421:AM422"/>
    <mergeCell ref="AN421:AO422"/>
    <mergeCell ref="AP421:AQ422"/>
    <mergeCell ref="AR421:AS422"/>
    <mergeCell ref="AT421:AU422"/>
    <mergeCell ref="AV421:AW422"/>
    <mergeCell ref="AX421:AY422"/>
    <mergeCell ref="EF389:EG389"/>
    <mergeCell ref="EH389:EI389"/>
    <mergeCell ref="EF390:EG390"/>
    <mergeCell ref="EH390:EI390"/>
    <mergeCell ref="EF391:EG391"/>
    <mergeCell ref="EH391:EI391"/>
    <mergeCell ref="EF392:EG392"/>
    <mergeCell ref="EH392:EI392"/>
    <mergeCell ref="AV406:AW407"/>
    <mergeCell ref="AX406:AY407"/>
    <mergeCell ref="AZ406:BA407"/>
    <mergeCell ref="BB406:BC407"/>
    <mergeCell ref="BD406:BE407"/>
    <mergeCell ref="BF406:BG407"/>
    <mergeCell ref="BH406:BI407"/>
    <mergeCell ref="BJ406:BK407"/>
    <mergeCell ref="CV406:CW407"/>
    <mergeCell ref="CX406:CY407"/>
    <mergeCell ref="CZ406:DA407"/>
    <mergeCell ref="DB406:DC407"/>
    <mergeCell ref="DD406:DE407"/>
    <mergeCell ref="DF406:DG407"/>
    <mergeCell ref="DH406:DI407"/>
    <mergeCell ref="DJ406:DK407"/>
    <mergeCell ref="DL406:DM407"/>
    <mergeCell ref="DN406:DO407"/>
    <mergeCell ref="DP406:DQ407"/>
    <mergeCell ref="DR406:DS407"/>
    <mergeCell ref="DT406:DU407"/>
    <mergeCell ref="BX421:BY422"/>
    <mergeCell ref="BZ421:CA422"/>
    <mergeCell ref="CB421:CC422"/>
    <mergeCell ref="EH396:EI397"/>
    <mergeCell ref="EF398:EG398"/>
    <mergeCell ref="EH398:EI398"/>
    <mergeCell ref="EF399:EG399"/>
    <mergeCell ref="EH399:EI399"/>
    <mergeCell ref="BL421:BM422"/>
    <mergeCell ref="CV385:CW386"/>
    <mergeCell ref="CX385:CY386"/>
    <mergeCell ref="CZ385:DA386"/>
    <mergeCell ref="DB385:DC386"/>
    <mergeCell ref="DD385:DE386"/>
    <mergeCell ref="DF385:DG386"/>
    <mergeCell ref="DH385:DI386"/>
    <mergeCell ref="DJ385:DK386"/>
    <mergeCell ref="DL385:DM386"/>
    <mergeCell ref="DN385:DO386"/>
    <mergeCell ref="DP385:DQ386"/>
    <mergeCell ref="DR385:DS386"/>
    <mergeCell ref="DT385:DU386"/>
    <mergeCell ref="DV385:DW386"/>
    <mergeCell ref="DX385:DY386"/>
    <mergeCell ref="DZ385:EA386"/>
    <mergeCell ref="EB385:EC386"/>
    <mergeCell ref="ED385:EE386"/>
    <mergeCell ref="EF385:EG386"/>
    <mergeCell ref="EH385:EI386"/>
    <mergeCell ref="EJ385:EK386"/>
    <mergeCell ref="EL385:EM386"/>
    <mergeCell ref="B406:C407"/>
    <mergeCell ref="D406:E407"/>
    <mergeCell ref="F406:G407"/>
    <mergeCell ref="H406:I407"/>
    <mergeCell ref="J406:K407"/>
    <mergeCell ref="L406:M407"/>
    <mergeCell ref="N406:O407"/>
    <mergeCell ref="P406:Q407"/>
    <mergeCell ref="R406:S407"/>
    <mergeCell ref="T406:U407"/>
    <mergeCell ref="V406:W407"/>
    <mergeCell ref="X406:Y407"/>
    <mergeCell ref="Z406:AA407"/>
    <mergeCell ref="AB406:AC407"/>
    <mergeCell ref="AD406:AE407"/>
    <mergeCell ref="AF406:AG407"/>
    <mergeCell ref="AH406:AI407"/>
    <mergeCell ref="AJ406:AK407"/>
    <mergeCell ref="AL406:AM407"/>
    <mergeCell ref="AN406:AO407"/>
    <mergeCell ref="AP406:AQ407"/>
    <mergeCell ref="AR406:AS407"/>
    <mergeCell ref="AT406:AU407"/>
    <mergeCell ref="BL406:BM407"/>
    <mergeCell ref="BN406:BO407"/>
    <mergeCell ref="BP406:BQ407"/>
    <mergeCell ref="BR406:BS407"/>
    <mergeCell ref="BT406:BU407"/>
    <mergeCell ref="BV406:BW407"/>
    <mergeCell ref="BX406:BY407"/>
    <mergeCell ref="BZ406:CA407"/>
    <mergeCell ref="EF393:EG393"/>
    <mergeCell ref="EH393:EI393"/>
    <mergeCell ref="EF394:EG394"/>
    <mergeCell ref="EH394:EI394"/>
    <mergeCell ref="EF395:EG395"/>
    <mergeCell ref="EH395:EI395"/>
    <mergeCell ref="EF396:EG397"/>
    <mergeCell ref="EJ389:EK389"/>
    <mergeCell ref="EL389:EM389"/>
    <mergeCell ref="EJ390:EK390"/>
    <mergeCell ref="GJ634:GK635"/>
    <mergeCell ref="GL634:GM635"/>
    <mergeCell ref="GJ636:GK637"/>
    <mergeCell ref="GL636:GM637"/>
    <mergeCell ref="AL645:AO645"/>
    <mergeCell ref="AL646:AM647"/>
    <mergeCell ref="AN646:AO647"/>
    <mergeCell ref="AL648:AM648"/>
    <mergeCell ref="AN648:AO648"/>
    <mergeCell ref="AL649:AM649"/>
    <mergeCell ref="AN649:AO649"/>
    <mergeCell ref="Z650:AC650"/>
    <mergeCell ref="AD650:AE650"/>
    <mergeCell ref="AF650:AG650"/>
    <mergeCell ref="AH650:AI650"/>
    <mergeCell ref="AJ650:AK650"/>
    <mergeCell ref="AL650:AM650"/>
    <mergeCell ref="AN650:AO650"/>
    <mergeCell ref="BV634:BW635"/>
    <mergeCell ref="BX634:BY635"/>
    <mergeCell ref="BZ634:CA635"/>
    <mergeCell ref="CB634:CC635"/>
    <mergeCell ref="CD634:CE635"/>
    <mergeCell ref="CF634:CG635"/>
    <mergeCell ref="CH634:CI635"/>
    <mergeCell ref="CJ634:CK635"/>
    <mergeCell ref="CL634:CM635"/>
    <mergeCell ref="CN634:CO635"/>
    <mergeCell ref="CP634:CQ635"/>
    <mergeCell ref="FF634:FG635"/>
    <mergeCell ref="FH634:FI635"/>
    <mergeCell ref="FJ634:FK635"/>
    <mergeCell ref="FL634:FM635"/>
    <mergeCell ref="FN634:FO635"/>
    <mergeCell ref="FP634:FQ635"/>
    <mergeCell ref="FR634:FS635"/>
    <mergeCell ref="FT634:FU635"/>
    <mergeCell ref="FV634:FW635"/>
    <mergeCell ref="FX634:FY635"/>
    <mergeCell ref="FZ634:GA635"/>
    <mergeCell ref="CR634:CS635"/>
    <mergeCell ref="CT634:CU635"/>
    <mergeCell ref="CV634:CW635"/>
    <mergeCell ref="CX634:CY635"/>
    <mergeCell ref="CZ634:DA635"/>
    <mergeCell ref="DB638:DC638"/>
    <mergeCell ref="DD638:DE638"/>
    <mergeCell ref="DF638:DG638"/>
    <mergeCell ref="DH638:DI638"/>
    <mergeCell ref="DJ638:DK638"/>
    <mergeCell ref="DL638:DM638"/>
    <mergeCell ref="DN638:DO638"/>
    <mergeCell ref="DP638:DQ638"/>
    <mergeCell ref="DR638:DS638"/>
    <mergeCell ref="DT638:DU638"/>
    <mergeCell ref="DV638:DW638"/>
    <mergeCell ref="DX638:DY638"/>
    <mergeCell ref="DZ638:EA638"/>
    <mergeCell ref="EB638:EC638"/>
    <mergeCell ref="ED638:EE638"/>
    <mergeCell ref="EF638:EG638"/>
    <mergeCell ref="EH638:EI638"/>
    <mergeCell ref="ET634:EU635"/>
    <mergeCell ref="EV634:EW635"/>
    <mergeCell ref="FD630:FE631"/>
    <mergeCell ref="FF630:FG631"/>
    <mergeCell ref="FH630:FI631"/>
    <mergeCell ref="FJ630:FK631"/>
    <mergeCell ref="FL630:FM631"/>
    <mergeCell ref="FN630:FO631"/>
    <mergeCell ref="FP630:FQ631"/>
    <mergeCell ref="FR630:FS631"/>
    <mergeCell ref="FT630:FU631"/>
    <mergeCell ref="FV630:FW631"/>
    <mergeCell ref="FX630:FY631"/>
    <mergeCell ref="FB628:FC629"/>
    <mergeCell ref="FD628:FE629"/>
    <mergeCell ref="FF628:FG629"/>
    <mergeCell ref="FH628:FI629"/>
    <mergeCell ref="FJ628:FK629"/>
    <mergeCell ref="FL628:FM629"/>
    <mergeCell ref="FN628:FO629"/>
    <mergeCell ref="FP628:FQ629"/>
    <mergeCell ref="FR628:FS629"/>
    <mergeCell ref="FT628:FU629"/>
    <mergeCell ref="FV628:FW629"/>
    <mergeCell ref="FX628:FY629"/>
    <mergeCell ref="FZ628:GA629"/>
    <mergeCell ref="DR628:DS629"/>
    <mergeCell ref="DT628:DU629"/>
    <mergeCell ref="DV628:DW629"/>
    <mergeCell ref="EN385:EO386"/>
    <mergeCell ref="EP385:EQ386"/>
    <mergeCell ref="GJ618:GK619"/>
    <mergeCell ref="GL618:GM619"/>
    <mergeCell ref="GJ620:GK621"/>
    <mergeCell ref="GL620:GM621"/>
    <mergeCell ref="GJ622:GK623"/>
    <mergeCell ref="GL622:GM623"/>
    <mergeCell ref="GJ624:GK625"/>
    <mergeCell ref="GL624:GM625"/>
    <mergeCell ref="GJ626:GK627"/>
    <mergeCell ref="GL626:GM627"/>
    <mergeCell ref="GJ628:GK629"/>
    <mergeCell ref="GL628:GM629"/>
    <mergeCell ref="GJ630:GK631"/>
    <mergeCell ref="GL630:GM631"/>
    <mergeCell ref="EL390:EM390"/>
    <mergeCell ref="EJ391:EK391"/>
    <mergeCell ref="EL391:EM391"/>
    <mergeCell ref="EJ392:EK392"/>
    <mergeCell ref="EL392:EM392"/>
    <mergeCell ref="EJ393:EK393"/>
    <mergeCell ref="EL393:EM393"/>
    <mergeCell ref="EJ394:EK394"/>
    <mergeCell ref="EL394:EM394"/>
    <mergeCell ref="EJ395:EK395"/>
    <mergeCell ref="EL395:EM395"/>
    <mergeCell ref="EJ396:EK397"/>
    <mergeCell ref="EL396:EM397"/>
    <mergeCell ref="EJ398:EK398"/>
    <mergeCell ref="EL398:EM398"/>
    <mergeCell ref="EJ399:EK399"/>
    <mergeCell ref="EL399:EM399"/>
    <mergeCell ref="EJ400:EK400"/>
    <mergeCell ref="EL400:EM400"/>
    <mergeCell ref="EJ401:EK401"/>
    <mergeCell ref="GJ598:GK598"/>
    <mergeCell ref="GL598:GM598"/>
    <mergeCell ref="GJ599:GK599"/>
    <mergeCell ref="GL599:GM599"/>
    <mergeCell ref="GJ600:GK600"/>
    <mergeCell ref="GL600:GM600"/>
    <mergeCell ref="GJ601:GK602"/>
    <mergeCell ref="GL601:GM602"/>
    <mergeCell ref="GJ603:GK604"/>
    <mergeCell ref="GL603:GM604"/>
    <mergeCell ref="GJ605:GK605"/>
    <mergeCell ref="GL605:GM605"/>
    <mergeCell ref="GJ606:GK606"/>
    <mergeCell ref="GL606:GM606"/>
    <mergeCell ref="GJ607:GK607"/>
    <mergeCell ref="GL607:GM607"/>
    <mergeCell ref="GJ608:GK608"/>
    <mergeCell ref="GL608:GM608"/>
    <mergeCell ref="GJ609:GK609"/>
    <mergeCell ref="GL609:GM609"/>
    <mergeCell ref="GJ610:GK610"/>
    <mergeCell ref="GL610:GM610"/>
    <mergeCell ref="GJ611:GK612"/>
    <mergeCell ref="GL611:GM612"/>
    <mergeCell ref="GJ613:GK613"/>
    <mergeCell ref="GL613:GM613"/>
    <mergeCell ref="GJ614:GK614"/>
    <mergeCell ref="GL614:GM614"/>
    <mergeCell ref="GJ615:GK615"/>
    <mergeCell ref="GL615:GM615"/>
    <mergeCell ref="GJ616:GK616"/>
    <mergeCell ref="GL616:GM616"/>
    <mergeCell ref="GJ617:GK617"/>
    <mergeCell ref="GL617:GM617"/>
    <mergeCell ref="GJ590:GK590"/>
    <mergeCell ref="GL590:GM590"/>
    <mergeCell ref="GJ591:GK591"/>
    <mergeCell ref="GL591:GM591"/>
    <mergeCell ref="GJ592:GK592"/>
    <mergeCell ref="GL592:GM592"/>
    <mergeCell ref="GJ593:GK594"/>
    <mergeCell ref="GL593:GM594"/>
    <mergeCell ref="GJ595:GK595"/>
    <mergeCell ref="GL595:GM595"/>
    <mergeCell ref="GJ596:GK596"/>
    <mergeCell ref="GL596:GM596"/>
    <mergeCell ref="GJ597:GK597"/>
    <mergeCell ref="GL597:GM597"/>
    <mergeCell ref="GJ559:GK559"/>
    <mergeCell ref="GL559:GM559"/>
    <mergeCell ref="GJ560:GK560"/>
    <mergeCell ref="GL560:GM560"/>
    <mergeCell ref="GJ561:GK561"/>
    <mergeCell ref="GL561:GM561"/>
    <mergeCell ref="GJ562:GK563"/>
    <mergeCell ref="GL562:GM563"/>
    <mergeCell ref="GJ564:GK564"/>
    <mergeCell ref="GL564:GM564"/>
    <mergeCell ref="GJ565:GK565"/>
    <mergeCell ref="GL565:GM565"/>
    <mergeCell ref="GJ566:GK566"/>
    <mergeCell ref="GL566:GM566"/>
    <mergeCell ref="GJ567:GK567"/>
    <mergeCell ref="GL567:GM567"/>
    <mergeCell ref="GJ568:GK568"/>
    <mergeCell ref="GL568:GM568"/>
    <mergeCell ref="GJ569:GK569"/>
    <mergeCell ref="GL569:GM569"/>
    <mergeCell ref="GJ570:GK570"/>
    <mergeCell ref="GL570:GM570"/>
    <mergeCell ref="GJ571:GK571"/>
    <mergeCell ref="GL571:GM571"/>
    <mergeCell ref="GJ572:GK572"/>
    <mergeCell ref="GL572:GM572"/>
    <mergeCell ref="GJ573:GK573"/>
    <mergeCell ref="GL573:GM573"/>
    <mergeCell ref="GJ574:GK574"/>
    <mergeCell ref="GL574:GM574"/>
    <mergeCell ref="GJ575:GK575"/>
    <mergeCell ref="GL575:GM575"/>
    <mergeCell ref="GJ576:GK576"/>
    <mergeCell ref="GL576:GM576"/>
    <mergeCell ref="GJ580:GK581"/>
    <mergeCell ref="GL580:GM581"/>
    <mergeCell ref="GJ546:GK546"/>
    <mergeCell ref="GL546:GM546"/>
    <mergeCell ref="GJ547:GK547"/>
    <mergeCell ref="GL547:GM547"/>
    <mergeCell ref="GJ548:GK548"/>
    <mergeCell ref="GL548:GM548"/>
    <mergeCell ref="GJ549:GK549"/>
    <mergeCell ref="GL549:GM549"/>
    <mergeCell ref="GJ550:GK550"/>
    <mergeCell ref="GL550:GM550"/>
    <mergeCell ref="GJ551:GK551"/>
    <mergeCell ref="GL551:GM551"/>
    <mergeCell ref="GJ552:GK552"/>
    <mergeCell ref="GL552:GM552"/>
    <mergeCell ref="GJ553:GK553"/>
    <mergeCell ref="GL553:GM553"/>
    <mergeCell ref="GJ554:GK555"/>
    <mergeCell ref="GL554:GM555"/>
    <mergeCell ref="GJ556:GK557"/>
    <mergeCell ref="GL556:GM557"/>
    <mergeCell ref="GJ558:GK558"/>
    <mergeCell ref="GL558:GM558"/>
    <mergeCell ref="GJ582:GK583"/>
    <mergeCell ref="GL582:GM583"/>
    <mergeCell ref="GJ584:GK584"/>
    <mergeCell ref="GL584:GM584"/>
    <mergeCell ref="GJ585:GK585"/>
    <mergeCell ref="GL585:GM585"/>
    <mergeCell ref="GJ586:GK586"/>
    <mergeCell ref="GL586:GM586"/>
    <mergeCell ref="GJ587:GK587"/>
    <mergeCell ref="GL587:GM587"/>
    <mergeCell ref="GJ588:GK589"/>
    <mergeCell ref="GL588:GM589"/>
    <mergeCell ref="GJ525:GK525"/>
    <mergeCell ref="GL525:GM525"/>
    <mergeCell ref="GJ526:GK527"/>
    <mergeCell ref="GL526:GM527"/>
    <mergeCell ref="GJ528:GK529"/>
    <mergeCell ref="GL528:GM529"/>
    <mergeCell ref="GJ530:GK530"/>
    <mergeCell ref="GL530:GM530"/>
    <mergeCell ref="GJ531:GK531"/>
    <mergeCell ref="GL531:GM531"/>
    <mergeCell ref="GJ532:GK533"/>
    <mergeCell ref="GL532:GM533"/>
    <mergeCell ref="GJ534:GK534"/>
    <mergeCell ref="GL534:GM534"/>
    <mergeCell ref="GJ535:GK535"/>
    <mergeCell ref="GL535:GM535"/>
    <mergeCell ref="GJ536:GK537"/>
    <mergeCell ref="GL536:GM537"/>
    <mergeCell ref="GJ538:GK538"/>
    <mergeCell ref="GL538:GM538"/>
    <mergeCell ref="GJ539:GK539"/>
    <mergeCell ref="GL539:GM539"/>
    <mergeCell ref="GJ540:GK540"/>
    <mergeCell ref="GL540:GM540"/>
    <mergeCell ref="GJ541:GK541"/>
    <mergeCell ref="GL541:GM541"/>
    <mergeCell ref="GJ542:GK542"/>
    <mergeCell ref="GL542:GM542"/>
    <mergeCell ref="GJ543:GK543"/>
    <mergeCell ref="GL543:GM543"/>
    <mergeCell ref="GJ544:GK544"/>
    <mergeCell ref="GL544:GM544"/>
    <mergeCell ref="GJ545:GK545"/>
    <mergeCell ref="GL545:GM545"/>
    <mergeCell ref="GJ506:GK506"/>
    <mergeCell ref="GL506:GM506"/>
    <mergeCell ref="GJ507:GK507"/>
    <mergeCell ref="GL507:GM507"/>
    <mergeCell ref="GJ508:GK508"/>
    <mergeCell ref="GL508:GM508"/>
    <mergeCell ref="GJ509:GK509"/>
    <mergeCell ref="GL509:GM509"/>
    <mergeCell ref="GJ510:GK510"/>
    <mergeCell ref="GL510:GM510"/>
    <mergeCell ref="GJ511:GK511"/>
    <mergeCell ref="GL511:GM511"/>
    <mergeCell ref="GJ512:GK512"/>
    <mergeCell ref="GL512:GM512"/>
    <mergeCell ref="GJ513:GK513"/>
    <mergeCell ref="GL513:GM513"/>
    <mergeCell ref="GJ514:GK514"/>
    <mergeCell ref="GL514:GM514"/>
    <mergeCell ref="GJ515:GK515"/>
    <mergeCell ref="GL515:GM515"/>
    <mergeCell ref="GJ516:GK516"/>
    <mergeCell ref="GL516:GM516"/>
    <mergeCell ref="GJ517:GK517"/>
    <mergeCell ref="GL517:GM517"/>
    <mergeCell ref="GJ518:GK519"/>
    <mergeCell ref="GL518:GM519"/>
    <mergeCell ref="GJ520:GK521"/>
    <mergeCell ref="GL520:GM521"/>
    <mergeCell ref="GJ522:GK522"/>
    <mergeCell ref="GL522:GM522"/>
    <mergeCell ref="GJ523:GK523"/>
    <mergeCell ref="GL523:GM523"/>
    <mergeCell ref="GJ524:GK524"/>
    <mergeCell ref="GL524:GM524"/>
    <mergeCell ref="GJ486:GK487"/>
    <mergeCell ref="GL486:GM487"/>
    <mergeCell ref="GJ488:GK489"/>
    <mergeCell ref="GL488:GM489"/>
    <mergeCell ref="GJ490:GK490"/>
    <mergeCell ref="GL490:GM490"/>
    <mergeCell ref="GJ491:GK491"/>
    <mergeCell ref="GL491:GM491"/>
    <mergeCell ref="GJ492:GK492"/>
    <mergeCell ref="GL492:GM492"/>
    <mergeCell ref="GJ493:GK493"/>
    <mergeCell ref="GL493:GM493"/>
    <mergeCell ref="GJ494:GK494"/>
    <mergeCell ref="GL494:GM494"/>
    <mergeCell ref="GJ495:GK495"/>
    <mergeCell ref="GL495:GM495"/>
    <mergeCell ref="GJ496:GK496"/>
    <mergeCell ref="GL496:GM496"/>
    <mergeCell ref="GJ497:GK497"/>
    <mergeCell ref="GL497:GM497"/>
    <mergeCell ref="GJ498:GK498"/>
    <mergeCell ref="GL498:GM498"/>
    <mergeCell ref="GJ499:GK499"/>
    <mergeCell ref="GL499:GM499"/>
    <mergeCell ref="GJ500:GK500"/>
    <mergeCell ref="GL500:GM500"/>
    <mergeCell ref="GJ501:GK501"/>
    <mergeCell ref="GL501:GM501"/>
    <mergeCell ref="GJ502:GK503"/>
    <mergeCell ref="GL502:GM503"/>
    <mergeCell ref="GJ504:GK504"/>
    <mergeCell ref="GL504:GM504"/>
    <mergeCell ref="GJ505:GK505"/>
    <mergeCell ref="GL505:GM505"/>
    <mergeCell ref="GJ467:GK467"/>
    <mergeCell ref="GL467:GM467"/>
    <mergeCell ref="GJ468:GK469"/>
    <mergeCell ref="GL468:GM469"/>
    <mergeCell ref="GJ470:GK470"/>
    <mergeCell ref="GL470:GM470"/>
    <mergeCell ref="GJ471:GK471"/>
    <mergeCell ref="GL471:GM471"/>
    <mergeCell ref="GJ472:GK472"/>
    <mergeCell ref="GL472:GM472"/>
    <mergeCell ref="GJ473:GK473"/>
    <mergeCell ref="GL473:GM473"/>
    <mergeCell ref="GJ474:GK474"/>
    <mergeCell ref="GL474:GM474"/>
    <mergeCell ref="GJ475:GK475"/>
    <mergeCell ref="GL475:GM475"/>
    <mergeCell ref="GJ476:GK476"/>
    <mergeCell ref="GL476:GM476"/>
    <mergeCell ref="GJ477:GK477"/>
    <mergeCell ref="GL477:GM477"/>
    <mergeCell ref="GJ478:GK478"/>
    <mergeCell ref="GL478:GM478"/>
    <mergeCell ref="GJ479:GK479"/>
    <mergeCell ref="GL479:GM479"/>
    <mergeCell ref="GJ480:GK481"/>
    <mergeCell ref="GL480:GM481"/>
    <mergeCell ref="GJ482:GK482"/>
    <mergeCell ref="GL482:GM482"/>
    <mergeCell ref="GJ483:GK483"/>
    <mergeCell ref="GL483:GM483"/>
    <mergeCell ref="GJ484:GK484"/>
    <mergeCell ref="GL484:GM484"/>
    <mergeCell ref="GJ485:GK485"/>
    <mergeCell ref="GL485:GM485"/>
    <mergeCell ref="GJ452:GK452"/>
    <mergeCell ref="GL452:GM452"/>
    <mergeCell ref="GJ453:GK453"/>
    <mergeCell ref="GL453:GM453"/>
    <mergeCell ref="GJ454:GK454"/>
    <mergeCell ref="GL454:GM454"/>
    <mergeCell ref="GJ455:GK455"/>
    <mergeCell ref="GL455:GM455"/>
    <mergeCell ref="GJ458:GK458"/>
    <mergeCell ref="GL458:GM458"/>
    <mergeCell ref="GJ459:GK459"/>
    <mergeCell ref="GL459:GM459"/>
    <mergeCell ref="GJ460:GK460"/>
    <mergeCell ref="GL460:GM460"/>
    <mergeCell ref="GJ456:GK456"/>
    <mergeCell ref="GL456:GM456"/>
    <mergeCell ref="GJ457:GK457"/>
    <mergeCell ref="GL457:GM457"/>
    <mergeCell ref="GJ446:GK446"/>
    <mergeCell ref="GL446:GM446"/>
    <mergeCell ref="GJ444:GK444"/>
    <mergeCell ref="GL444:GM444"/>
    <mergeCell ref="GJ461:GK461"/>
    <mergeCell ref="GL461:GM461"/>
    <mergeCell ref="GJ462:GK462"/>
    <mergeCell ref="GL462:GM462"/>
    <mergeCell ref="GJ463:GK463"/>
    <mergeCell ref="GL463:GM463"/>
    <mergeCell ref="GJ464:GK464"/>
    <mergeCell ref="GL464:GM464"/>
    <mergeCell ref="GJ465:GK465"/>
    <mergeCell ref="GL465:GM465"/>
    <mergeCell ref="GJ466:GK466"/>
    <mergeCell ref="GL466:GM466"/>
    <mergeCell ref="EH634:EI635"/>
    <mergeCell ref="EJ634:EK635"/>
    <mergeCell ref="EL634:EM635"/>
    <mergeCell ref="EN634:EO635"/>
    <mergeCell ref="EP634:EQ635"/>
    <mergeCell ref="ER634:ES635"/>
    <mergeCell ref="FZ630:GA631"/>
    <mergeCell ref="GJ432:GK432"/>
    <mergeCell ref="GL432:GM432"/>
    <mergeCell ref="GJ434:GK434"/>
    <mergeCell ref="GL434:GM434"/>
    <mergeCell ref="GJ435:GK435"/>
    <mergeCell ref="GL435:GM435"/>
    <mergeCell ref="GJ436:GK436"/>
    <mergeCell ref="GL436:GM436"/>
    <mergeCell ref="GJ437:GK437"/>
    <mergeCell ref="GL437:GM437"/>
    <mergeCell ref="GJ438:GK438"/>
    <mergeCell ref="GL438:GM438"/>
    <mergeCell ref="GJ439:GK439"/>
    <mergeCell ref="GL439:GM439"/>
    <mergeCell ref="GL429:GM429"/>
    <mergeCell ref="GL433:GM433"/>
    <mergeCell ref="GJ392:GK392"/>
    <mergeCell ref="GL392:GM392"/>
    <mergeCell ref="GJ395:GK395"/>
    <mergeCell ref="GL395:GM395"/>
    <mergeCell ref="GJ398:GK398"/>
    <mergeCell ref="GL398:GM398"/>
    <mergeCell ref="GJ399:GK399"/>
    <mergeCell ref="GL399:GM399"/>
    <mergeCell ref="GJ400:GK400"/>
    <mergeCell ref="GL400:GM400"/>
    <mergeCell ref="GJ401:GK401"/>
    <mergeCell ref="GL401:GM401"/>
    <mergeCell ref="GJ406:GK406"/>
    <mergeCell ref="GL406:GM406"/>
    <mergeCell ref="GJ408:GK408"/>
    <mergeCell ref="GL408:GM408"/>
    <mergeCell ref="GJ409:GK409"/>
    <mergeCell ref="GL409:GM409"/>
    <mergeCell ref="GJ410:GK410"/>
    <mergeCell ref="GL410:GM410"/>
    <mergeCell ref="GJ411:GK412"/>
    <mergeCell ref="GL411:GM412"/>
    <mergeCell ref="GJ413:GK413"/>
    <mergeCell ref="GL413:GM413"/>
    <mergeCell ref="GJ414:GK415"/>
    <mergeCell ref="GL414:GM415"/>
    <mergeCell ref="GJ393:GK393"/>
    <mergeCell ref="GL393:GM393"/>
    <mergeCell ref="GJ394:GK394"/>
    <mergeCell ref="GL394:GM394"/>
    <mergeCell ref="GJ403:GK403"/>
    <mergeCell ref="GL403:GM403"/>
    <mergeCell ref="GJ421:GK421"/>
    <mergeCell ref="GL421:GM421"/>
    <mergeCell ref="GJ422:GK422"/>
    <mergeCell ref="GL422:GM422"/>
    <mergeCell ref="GL416:GM416"/>
    <mergeCell ref="GJ407:GK407"/>
    <mergeCell ref="GL407:GM407"/>
    <mergeCell ref="GJ440:GK440"/>
    <mergeCell ref="GL440:GM440"/>
    <mergeCell ref="EH632:EI633"/>
    <mergeCell ref="EJ632:EK633"/>
    <mergeCell ref="EL632:EM633"/>
    <mergeCell ref="EN632:EO633"/>
    <mergeCell ref="EP632:EQ633"/>
    <mergeCell ref="ER632:ES633"/>
    <mergeCell ref="ET632:EU633"/>
    <mergeCell ref="EV632:EW633"/>
    <mergeCell ref="EX632:EY633"/>
    <mergeCell ref="EZ632:FA633"/>
    <mergeCell ref="FB632:FC633"/>
    <mergeCell ref="FD632:FE633"/>
    <mergeCell ref="GJ397:GK397"/>
    <mergeCell ref="GL397:GM397"/>
    <mergeCell ref="GJ402:GK402"/>
    <mergeCell ref="GL402:GM402"/>
    <mergeCell ref="FF632:FG633"/>
    <mergeCell ref="FH632:FI633"/>
    <mergeCell ref="FJ632:FK633"/>
    <mergeCell ref="FL632:FM633"/>
    <mergeCell ref="FN632:FO633"/>
    <mergeCell ref="FP632:FQ633"/>
    <mergeCell ref="FR632:FS633"/>
    <mergeCell ref="FT632:FU633"/>
    <mergeCell ref="FV632:FW633"/>
    <mergeCell ref="FX632:FY633"/>
    <mergeCell ref="FZ632:GA633"/>
    <mergeCell ref="EH630:EI631"/>
    <mergeCell ref="EJ630:EK631"/>
    <mergeCell ref="EL630:EM631"/>
    <mergeCell ref="EN630:EO631"/>
    <mergeCell ref="EP630:EQ631"/>
    <mergeCell ref="ER630:ES631"/>
    <mergeCell ref="ET630:EU631"/>
    <mergeCell ref="EV630:EW631"/>
    <mergeCell ref="EX630:EY631"/>
    <mergeCell ref="EZ630:FA631"/>
    <mergeCell ref="FB630:FC631"/>
    <mergeCell ref="GJ423:GK424"/>
    <mergeCell ref="GL423:GM424"/>
    <mergeCell ref="GJ427:GK427"/>
    <mergeCell ref="GL427:GM427"/>
    <mergeCell ref="GJ428:GK428"/>
    <mergeCell ref="GL428:GM428"/>
    <mergeCell ref="GJ430:GK430"/>
    <mergeCell ref="GL430:GM430"/>
    <mergeCell ref="GJ431:GK431"/>
    <mergeCell ref="GL431:GM431"/>
    <mergeCell ref="GJ441:GK442"/>
    <mergeCell ref="GL441:GM442"/>
    <mergeCell ref="GJ443:GK443"/>
    <mergeCell ref="GL443:GM443"/>
    <mergeCell ref="GJ445:GK445"/>
    <mergeCell ref="GL445:GM445"/>
    <mergeCell ref="GJ447:GK447"/>
    <mergeCell ref="GL447:GM447"/>
    <mergeCell ref="GJ448:GK448"/>
    <mergeCell ref="GL448:GM448"/>
    <mergeCell ref="GJ449:GK449"/>
    <mergeCell ref="GL449:GM449"/>
    <mergeCell ref="GJ450:GK450"/>
    <mergeCell ref="GL450:GM450"/>
    <mergeCell ref="GJ451:GK451"/>
    <mergeCell ref="GL451:GM451"/>
    <mergeCell ref="AT634:AU635"/>
    <mergeCell ref="AV634:AW635"/>
    <mergeCell ref="AX634:AY635"/>
    <mergeCell ref="AZ634:BA635"/>
    <mergeCell ref="BB634:BC635"/>
    <mergeCell ref="BD634:BE635"/>
    <mergeCell ref="BF634:BG635"/>
    <mergeCell ref="BH634:BI635"/>
    <mergeCell ref="BJ634:BK635"/>
    <mergeCell ref="BL634:BM635"/>
    <mergeCell ref="BN634:BO635"/>
    <mergeCell ref="GJ347:GM347"/>
    <mergeCell ref="GJ348:GK348"/>
    <mergeCell ref="GL348:GM348"/>
    <mergeCell ref="GJ349:GK349"/>
    <mergeCell ref="GL349:GM349"/>
    <mergeCell ref="GJ350:GK350"/>
    <mergeCell ref="GL350:GM350"/>
    <mergeCell ref="GJ351:GK352"/>
    <mergeCell ref="GL351:GM352"/>
    <mergeCell ref="GJ353:GK353"/>
    <mergeCell ref="GL353:GM353"/>
    <mergeCell ref="GJ354:GK354"/>
    <mergeCell ref="GL354:GM354"/>
    <mergeCell ref="GJ357:GK357"/>
    <mergeCell ref="GL357:GM357"/>
    <mergeCell ref="GJ358:GK358"/>
    <mergeCell ref="GL358:GM358"/>
    <mergeCell ref="GJ359:GK359"/>
    <mergeCell ref="GL359:GM359"/>
    <mergeCell ref="GJ360:GK360"/>
    <mergeCell ref="GL360:GM360"/>
    <mergeCell ref="GJ361:GK361"/>
    <mergeCell ref="GL361:GM361"/>
    <mergeCell ref="GJ362:GK362"/>
    <mergeCell ref="GL362:GM362"/>
    <mergeCell ref="GJ363:GK364"/>
    <mergeCell ref="GL363:GM364"/>
    <mergeCell ref="GJ365:GK366"/>
    <mergeCell ref="GL365:GM366"/>
    <mergeCell ref="GJ367:GK367"/>
    <mergeCell ref="GL367:GM367"/>
    <mergeCell ref="GJ396:GK396"/>
    <mergeCell ref="GL396:GM396"/>
    <mergeCell ref="GJ368:GK368"/>
    <mergeCell ref="GL368:GM368"/>
    <mergeCell ref="GL385:GM385"/>
    <mergeCell ref="GJ389:GK389"/>
    <mergeCell ref="GL389:GM389"/>
    <mergeCell ref="GJ390:GK390"/>
    <mergeCell ref="GL390:GM390"/>
    <mergeCell ref="GJ391:GK391"/>
    <mergeCell ref="GL391:GM391"/>
    <mergeCell ref="GJ386:GK386"/>
    <mergeCell ref="GL386:GM386"/>
    <mergeCell ref="GJ416:GK416"/>
    <mergeCell ref="EX634:EY635"/>
    <mergeCell ref="EZ634:FA635"/>
    <mergeCell ref="FB634:FC635"/>
    <mergeCell ref="FD634:FE635"/>
    <mergeCell ref="DX632:DY633"/>
    <mergeCell ref="DZ632:EA633"/>
    <mergeCell ref="B634:C635"/>
    <mergeCell ref="D634:E635"/>
    <mergeCell ref="F634:G635"/>
    <mergeCell ref="H634:I635"/>
    <mergeCell ref="J634:K635"/>
    <mergeCell ref="L634:M635"/>
    <mergeCell ref="N634:O635"/>
    <mergeCell ref="P634:Q635"/>
    <mergeCell ref="R634:S635"/>
    <mergeCell ref="T634:U635"/>
    <mergeCell ref="V634:W635"/>
    <mergeCell ref="X634:Y635"/>
    <mergeCell ref="Z634:AA635"/>
    <mergeCell ref="AB634:AC635"/>
    <mergeCell ref="AD634:AE635"/>
    <mergeCell ref="AF634:AG635"/>
    <mergeCell ref="CT632:CU633"/>
    <mergeCell ref="CV632:CW633"/>
    <mergeCell ref="CX632:CY633"/>
    <mergeCell ref="CZ632:DA633"/>
    <mergeCell ref="DB632:DC633"/>
    <mergeCell ref="DD632:DE633"/>
    <mergeCell ref="DF632:DG633"/>
    <mergeCell ref="DH632:DI633"/>
    <mergeCell ref="DJ632:DK633"/>
    <mergeCell ref="B632:C633"/>
    <mergeCell ref="D632:E633"/>
    <mergeCell ref="F632:G633"/>
    <mergeCell ref="H632:I633"/>
    <mergeCell ref="J632:K633"/>
    <mergeCell ref="L632:M633"/>
    <mergeCell ref="N632:O633"/>
    <mergeCell ref="P632:Q633"/>
    <mergeCell ref="R632:S633"/>
    <mergeCell ref="T632:U633"/>
    <mergeCell ref="V632:W633"/>
    <mergeCell ref="X632:Y633"/>
    <mergeCell ref="Z632:AA633"/>
    <mergeCell ref="AB632:AC633"/>
    <mergeCell ref="AD632:AE633"/>
    <mergeCell ref="AF632:AG633"/>
    <mergeCell ref="AH632:AI633"/>
    <mergeCell ref="AJ632:AK633"/>
    <mergeCell ref="AL632:AM633"/>
    <mergeCell ref="AN632:AO633"/>
    <mergeCell ref="AP632:AQ633"/>
    <mergeCell ref="AR632:AS633"/>
    <mergeCell ref="AT632:AU633"/>
    <mergeCell ref="AV632:AW633"/>
    <mergeCell ref="AX632:AY633"/>
    <mergeCell ref="AZ632:BA633"/>
    <mergeCell ref="BB632:BC633"/>
    <mergeCell ref="BD632:BE633"/>
    <mergeCell ref="BF632:BG633"/>
    <mergeCell ref="BH632:BI633"/>
    <mergeCell ref="BJ632:BK633"/>
    <mergeCell ref="BL632:BM633"/>
    <mergeCell ref="BN632:BO633"/>
    <mergeCell ref="AH634:AI635"/>
    <mergeCell ref="AJ634:AK635"/>
    <mergeCell ref="AL634:AM635"/>
    <mergeCell ref="AN634:AO635"/>
    <mergeCell ref="AP634:AQ635"/>
    <mergeCell ref="AR634:AS635"/>
    <mergeCell ref="DL632:DM633"/>
    <mergeCell ref="DN632:DO633"/>
    <mergeCell ref="DP632:DQ633"/>
    <mergeCell ref="DR632:DS633"/>
    <mergeCell ref="DT632:DU633"/>
    <mergeCell ref="DV632:DW633"/>
    <mergeCell ref="DL630:DM631"/>
    <mergeCell ref="DN630:DO631"/>
    <mergeCell ref="DP630:DQ631"/>
    <mergeCell ref="DR630:DS631"/>
    <mergeCell ref="DT630:DU631"/>
    <mergeCell ref="DV630:DW631"/>
    <mergeCell ref="DX630:DY631"/>
    <mergeCell ref="DZ630:EA631"/>
    <mergeCell ref="EB630:EC631"/>
    <mergeCell ref="ED630:EE631"/>
    <mergeCell ref="EF630:EG631"/>
    <mergeCell ref="BP634:BQ635"/>
    <mergeCell ref="BR634:BS635"/>
    <mergeCell ref="BT634:BU635"/>
    <mergeCell ref="DH634:DI635"/>
    <mergeCell ref="DJ634:DK635"/>
    <mergeCell ref="DL634:DM635"/>
    <mergeCell ref="DN634:DO635"/>
    <mergeCell ref="DP634:DQ635"/>
    <mergeCell ref="DR634:DS635"/>
    <mergeCell ref="DT634:DU635"/>
    <mergeCell ref="DV634:DW635"/>
    <mergeCell ref="DX634:DY635"/>
    <mergeCell ref="DZ634:EA635"/>
    <mergeCell ref="EB634:EC635"/>
    <mergeCell ref="ED634:EE635"/>
    <mergeCell ref="EF634:EG635"/>
    <mergeCell ref="DB634:DC635"/>
    <mergeCell ref="DD634:DE635"/>
    <mergeCell ref="DF634:DG635"/>
    <mergeCell ref="BP632:BQ633"/>
    <mergeCell ref="BR632:BS633"/>
    <mergeCell ref="BT632:BU633"/>
    <mergeCell ref="BV632:BW633"/>
    <mergeCell ref="BX632:BY633"/>
    <mergeCell ref="BZ632:CA633"/>
    <mergeCell ref="CB632:CC633"/>
    <mergeCell ref="CD632:CE633"/>
    <mergeCell ref="EB632:EC633"/>
    <mergeCell ref="ED632:EE633"/>
    <mergeCell ref="EF632:EG633"/>
    <mergeCell ref="B630:C631"/>
    <mergeCell ref="D630:E631"/>
    <mergeCell ref="F630:G631"/>
    <mergeCell ref="H630:I631"/>
    <mergeCell ref="J630:K631"/>
    <mergeCell ref="L630:M631"/>
    <mergeCell ref="N630:O631"/>
    <mergeCell ref="P630:Q631"/>
    <mergeCell ref="R630:S631"/>
    <mergeCell ref="T630:U631"/>
    <mergeCell ref="V630:W631"/>
    <mergeCell ref="X630:Y631"/>
    <mergeCell ref="Z630:AA631"/>
    <mergeCell ref="AB630:AC631"/>
    <mergeCell ref="AD630:AE631"/>
    <mergeCell ref="AF630:AG631"/>
    <mergeCell ref="AH630:AI631"/>
    <mergeCell ref="AJ630:AK631"/>
    <mergeCell ref="AL630:AM631"/>
    <mergeCell ref="AN630:AO631"/>
    <mergeCell ref="AP630:AQ631"/>
    <mergeCell ref="AR630:AS631"/>
    <mergeCell ref="AT630:AU631"/>
    <mergeCell ref="AV630:AW631"/>
    <mergeCell ref="AX630:AY631"/>
    <mergeCell ref="AZ630:BA631"/>
    <mergeCell ref="BB630:BC631"/>
    <mergeCell ref="BD630:BE631"/>
    <mergeCell ref="BF630:BG631"/>
    <mergeCell ref="BH630:BI631"/>
    <mergeCell ref="BJ630:BK631"/>
    <mergeCell ref="BL630:BM631"/>
    <mergeCell ref="BN630:BO631"/>
    <mergeCell ref="FN636:FO637"/>
    <mergeCell ref="FP636:FQ637"/>
    <mergeCell ref="FR636:FS637"/>
    <mergeCell ref="FT636:FU637"/>
    <mergeCell ref="FV636:FW637"/>
    <mergeCell ref="FX636:FY637"/>
    <mergeCell ref="FZ636:GA637"/>
    <mergeCell ref="CZ636:DA637"/>
    <mergeCell ref="DB636:DC637"/>
    <mergeCell ref="DD636:DE637"/>
    <mergeCell ref="DF636:DG637"/>
    <mergeCell ref="DH636:DI637"/>
    <mergeCell ref="DJ636:DK637"/>
    <mergeCell ref="DL636:DM637"/>
    <mergeCell ref="DN636:DO637"/>
    <mergeCell ref="DP636:DQ637"/>
    <mergeCell ref="DR636:DS637"/>
    <mergeCell ref="DT636:DU637"/>
    <mergeCell ref="DV636:DW637"/>
    <mergeCell ref="DX636:DY637"/>
    <mergeCell ref="DZ636:EA637"/>
    <mergeCell ref="EB636:EC637"/>
    <mergeCell ref="ED636:EE637"/>
    <mergeCell ref="EF636:EG637"/>
    <mergeCell ref="EH636:EI637"/>
    <mergeCell ref="EJ636:EK637"/>
    <mergeCell ref="EL636:EM637"/>
    <mergeCell ref="EN636:EO637"/>
    <mergeCell ref="EP636:EQ637"/>
    <mergeCell ref="ER636:ES637"/>
    <mergeCell ref="ET636:EU637"/>
    <mergeCell ref="EV636:EW637"/>
    <mergeCell ref="EX636:EY637"/>
    <mergeCell ref="EZ636:FA637"/>
    <mergeCell ref="FB636:FC637"/>
    <mergeCell ref="FD636:FE637"/>
    <mergeCell ref="FF636:FG637"/>
    <mergeCell ref="FH636:FI637"/>
    <mergeCell ref="FJ636:FK637"/>
    <mergeCell ref="FL636:FM637"/>
    <mergeCell ref="B636:C637"/>
    <mergeCell ref="D636:E637"/>
    <mergeCell ref="F636:G637"/>
    <mergeCell ref="H636:I637"/>
    <mergeCell ref="J636:K637"/>
    <mergeCell ref="L636:M637"/>
    <mergeCell ref="N636:O637"/>
    <mergeCell ref="P636:Q637"/>
    <mergeCell ref="R636:S637"/>
    <mergeCell ref="T636:U637"/>
    <mergeCell ref="V636:W637"/>
    <mergeCell ref="X636:Y637"/>
    <mergeCell ref="Z636:AA637"/>
    <mergeCell ref="AB636:AC637"/>
    <mergeCell ref="AD636:AE637"/>
    <mergeCell ref="AF636:AG637"/>
    <mergeCell ref="AH636:AI637"/>
    <mergeCell ref="AJ636:AK637"/>
    <mergeCell ref="AL636:AM637"/>
    <mergeCell ref="AN636:AO637"/>
    <mergeCell ref="AP636:AQ637"/>
    <mergeCell ref="AR636:AS637"/>
    <mergeCell ref="AT636:AU637"/>
    <mergeCell ref="AV636:AW637"/>
    <mergeCell ref="AX636:AY637"/>
    <mergeCell ref="AZ636:BA637"/>
    <mergeCell ref="BB636:BC637"/>
    <mergeCell ref="BD636:BE637"/>
    <mergeCell ref="BF636:BG637"/>
    <mergeCell ref="BH636:BI637"/>
    <mergeCell ref="BJ636:BK637"/>
    <mergeCell ref="BL636:BM637"/>
    <mergeCell ref="BN636:BO637"/>
    <mergeCell ref="BP636:BQ637"/>
    <mergeCell ref="BR636:BS637"/>
    <mergeCell ref="BT636:BU637"/>
    <mergeCell ref="BV636:BW637"/>
    <mergeCell ref="BX636:BY637"/>
    <mergeCell ref="BZ636:CA637"/>
    <mergeCell ref="CB636:CC637"/>
    <mergeCell ref="CD636:CE637"/>
    <mergeCell ref="CF636:CG637"/>
    <mergeCell ref="CH636:CI637"/>
    <mergeCell ref="CJ636:CK637"/>
    <mergeCell ref="CL636:CM637"/>
    <mergeCell ref="CN636:CO637"/>
    <mergeCell ref="CP636:CQ637"/>
    <mergeCell ref="CR636:CS637"/>
    <mergeCell ref="CT636:CU637"/>
    <mergeCell ref="CV636:CW637"/>
    <mergeCell ref="CX636:CY637"/>
    <mergeCell ref="CN628:CO629"/>
    <mergeCell ref="CP628:CQ629"/>
    <mergeCell ref="CR628:CS629"/>
    <mergeCell ref="CT628:CU629"/>
    <mergeCell ref="CV628:CW629"/>
    <mergeCell ref="CX628:CY629"/>
    <mergeCell ref="CZ628:DA629"/>
    <mergeCell ref="DB628:DC629"/>
    <mergeCell ref="DD628:DE629"/>
    <mergeCell ref="DF628:DG629"/>
    <mergeCell ref="DH628:DI629"/>
    <mergeCell ref="DJ628:DK629"/>
    <mergeCell ref="DL628:DM629"/>
    <mergeCell ref="DN628:DO629"/>
    <mergeCell ref="DP628:DQ629"/>
    <mergeCell ref="BP630:BQ631"/>
    <mergeCell ref="BR630:BS631"/>
    <mergeCell ref="BT630:BU631"/>
    <mergeCell ref="BV630:BW631"/>
    <mergeCell ref="BX630:BY631"/>
    <mergeCell ref="BZ630:CA631"/>
    <mergeCell ref="CB630:CC631"/>
    <mergeCell ref="CD630:CE631"/>
    <mergeCell ref="CF630:CG631"/>
    <mergeCell ref="CH630:CI631"/>
    <mergeCell ref="CJ630:CK631"/>
    <mergeCell ref="CL630:CM631"/>
    <mergeCell ref="CN630:CO631"/>
    <mergeCell ref="CP630:CQ631"/>
    <mergeCell ref="CR630:CS631"/>
    <mergeCell ref="CT630:CU631"/>
    <mergeCell ref="CV630:CW631"/>
    <mergeCell ref="CX630:CY631"/>
    <mergeCell ref="CZ630:DA631"/>
    <mergeCell ref="DB630:DC631"/>
    <mergeCell ref="DD630:DE631"/>
    <mergeCell ref="DF630:DG631"/>
    <mergeCell ref="DH630:DI631"/>
    <mergeCell ref="DJ630:DK631"/>
    <mergeCell ref="CF632:CG633"/>
    <mergeCell ref="CH632:CI633"/>
    <mergeCell ref="CJ632:CK633"/>
    <mergeCell ref="CL632:CM633"/>
    <mergeCell ref="CN632:CO633"/>
    <mergeCell ref="CP632:CQ633"/>
    <mergeCell ref="CR632:CS633"/>
    <mergeCell ref="DX628:DY629"/>
    <mergeCell ref="DZ628:EA629"/>
    <mergeCell ref="EB628:EC629"/>
    <mergeCell ref="ED628:EE629"/>
    <mergeCell ref="EF628:EG629"/>
    <mergeCell ref="EH628:EI629"/>
    <mergeCell ref="EJ628:EK629"/>
    <mergeCell ref="EL628:EM629"/>
    <mergeCell ref="EN628:EO629"/>
    <mergeCell ref="EP628:EQ629"/>
    <mergeCell ref="ER628:ES629"/>
    <mergeCell ref="ET628:EU629"/>
    <mergeCell ref="EV628:EW629"/>
    <mergeCell ref="EX628:EY629"/>
    <mergeCell ref="EZ628:FA629"/>
    <mergeCell ref="EP626:EQ627"/>
    <mergeCell ref="ER626:ES627"/>
    <mergeCell ref="ET626:EU627"/>
    <mergeCell ref="EV626:EW627"/>
    <mergeCell ref="EX626:EY627"/>
    <mergeCell ref="EZ626:FA627"/>
    <mergeCell ref="FB626:FC627"/>
    <mergeCell ref="FD626:FE627"/>
    <mergeCell ref="FF626:FG627"/>
    <mergeCell ref="FH626:FI627"/>
    <mergeCell ref="FJ626:FK627"/>
    <mergeCell ref="FL626:FM627"/>
    <mergeCell ref="FN626:FO627"/>
    <mergeCell ref="FP626:FQ627"/>
    <mergeCell ref="FR626:FS627"/>
    <mergeCell ref="FT626:FU627"/>
    <mergeCell ref="FV626:FW627"/>
    <mergeCell ref="FX626:FY627"/>
    <mergeCell ref="FZ626:GA627"/>
    <mergeCell ref="B628:C629"/>
    <mergeCell ref="D628:E629"/>
    <mergeCell ref="F628:G629"/>
    <mergeCell ref="H628:I629"/>
    <mergeCell ref="J628:K629"/>
    <mergeCell ref="L628:M629"/>
    <mergeCell ref="N628:O629"/>
    <mergeCell ref="P628:Q629"/>
    <mergeCell ref="R628:S629"/>
    <mergeCell ref="T628:U629"/>
    <mergeCell ref="V628:W629"/>
    <mergeCell ref="X628:Y629"/>
    <mergeCell ref="Z628:AA629"/>
    <mergeCell ref="AB628:AC629"/>
    <mergeCell ref="AD628:AE629"/>
    <mergeCell ref="AF628:AG629"/>
    <mergeCell ref="AH628:AI629"/>
    <mergeCell ref="AJ628:AK629"/>
    <mergeCell ref="AL628:AM629"/>
    <mergeCell ref="AN628:AO629"/>
    <mergeCell ref="AP628:AQ629"/>
    <mergeCell ref="AR628:AS629"/>
    <mergeCell ref="AT628:AU629"/>
    <mergeCell ref="AV628:AW629"/>
    <mergeCell ref="AX628:AY629"/>
    <mergeCell ref="AZ628:BA629"/>
    <mergeCell ref="BB628:BC629"/>
    <mergeCell ref="BD628:BE629"/>
    <mergeCell ref="BF628:BG629"/>
    <mergeCell ref="BH628:BI629"/>
    <mergeCell ref="BJ628:BK629"/>
    <mergeCell ref="BL628:BM629"/>
    <mergeCell ref="BN628:BO629"/>
    <mergeCell ref="BP628:BQ629"/>
    <mergeCell ref="BR628:BS629"/>
    <mergeCell ref="BT628:BU629"/>
    <mergeCell ref="BV628:BW629"/>
    <mergeCell ref="BX628:BY629"/>
    <mergeCell ref="BZ628:CA629"/>
    <mergeCell ref="CB628:CC629"/>
    <mergeCell ref="CD628:CE629"/>
    <mergeCell ref="CF628:CG629"/>
    <mergeCell ref="CH628:CI629"/>
    <mergeCell ref="CJ628:CK629"/>
    <mergeCell ref="CL628:CM629"/>
    <mergeCell ref="CB626:CC627"/>
    <mergeCell ref="CD626:CE627"/>
    <mergeCell ref="CF626:CG627"/>
    <mergeCell ref="CH626:CI627"/>
    <mergeCell ref="CJ626:CK627"/>
    <mergeCell ref="CL626:CM627"/>
    <mergeCell ref="CN626:CO627"/>
    <mergeCell ref="CP626:CQ627"/>
    <mergeCell ref="CR626:CS627"/>
    <mergeCell ref="CT626:CU627"/>
    <mergeCell ref="CV626:CW627"/>
    <mergeCell ref="CX626:CY627"/>
    <mergeCell ref="CZ626:DA627"/>
    <mergeCell ref="DB626:DC627"/>
    <mergeCell ref="DD626:DE627"/>
    <mergeCell ref="DF626:DG627"/>
    <mergeCell ref="DH626:DI627"/>
    <mergeCell ref="DJ626:DK627"/>
    <mergeCell ref="DL626:DM627"/>
    <mergeCell ref="DN626:DO627"/>
    <mergeCell ref="DP626:DQ627"/>
    <mergeCell ref="DR626:DS627"/>
    <mergeCell ref="DT626:DU627"/>
    <mergeCell ref="DV626:DW627"/>
    <mergeCell ref="DX626:DY627"/>
    <mergeCell ref="DZ626:EA627"/>
    <mergeCell ref="EB626:EC627"/>
    <mergeCell ref="ED626:EE627"/>
    <mergeCell ref="EF626:EG627"/>
    <mergeCell ref="EH626:EI627"/>
    <mergeCell ref="EJ626:EK627"/>
    <mergeCell ref="EL626:EM627"/>
    <mergeCell ref="EN626:EO627"/>
    <mergeCell ref="ED624:EE625"/>
    <mergeCell ref="EF624:EG625"/>
    <mergeCell ref="EH624:EI625"/>
    <mergeCell ref="EJ624:EK625"/>
    <mergeCell ref="EL624:EM625"/>
    <mergeCell ref="EN624:EO625"/>
    <mergeCell ref="EP624:EQ625"/>
    <mergeCell ref="ER624:ES625"/>
    <mergeCell ref="ET624:EU625"/>
    <mergeCell ref="EV624:EW625"/>
    <mergeCell ref="EX624:EY625"/>
    <mergeCell ref="EZ624:FA625"/>
    <mergeCell ref="FB624:FC625"/>
    <mergeCell ref="FD624:FE625"/>
    <mergeCell ref="FF624:FG625"/>
    <mergeCell ref="FH624:FI625"/>
    <mergeCell ref="FJ624:FK625"/>
    <mergeCell ref="FL624:FM625"/>
    <mergeCell ref="FN624:FO625"/>
    <mergeCell ref="FP624:FQ625"/>
    <mergeCell ref="FR624:FS625"/>
    <mergeCell ref="FT624:FU625"/>
    <mergeCell ref="FV624:FW625"/>
    <mergeCell ref="FX624:FY625"/>
    <mergeCell ref="FZ624:GA625"/>
    <mergeCell ref="B626:C627"/>
    <mergeCell ref="D626:E627"/>
    <mergeCell ref="F626:G627"/>
    <mergeCell ref="H626:I627"/>
    <mergeCell ref="J626:K627"/>
    <mergeCell ref="L626:M627"/>
    <mergeCell ref="N626:O627"/>
    <mergeCell ref="P626:Q627"/>
    <mergeCell ref="R626:S627"/>
    <mergeCell ref="T626:U627"/>
    <mergeCell ref="V626:W627"/>
    <mergeCell ref="X626:Y627"/>
    <mergeCell ref="Z626:AA627"/>
    <mergeCell ref="AB626:AC627"/>
    <mergeCell ref="AD626:AE627"/>
    <mergeCell ref="AF626:AG627"/>
    <mergeCell ref="AH626:AI627"/>
    <mergeCell ref="AJ626:AK627"/>
    <mergeCell ref="AL626:AM627"/>
    <mergeCell ref="AN626:AO627"/>
    <mergeCell ref="AP626:AQ627"/>
    <mergeCell ref="AR626:AS627"/>
    <mergeCell ref="AT626:AU627"/>
    <mergeCell ref="AV626:AW627"/>
    <mergeCell ref="AX626:AY627"/>
    <mergeCell ref="AZ626:BA627"/>
    <mergeCell ref="BB626:BC627"/>
    <mergeCell ref="BD626:BE627"/>
    <mergeCell ref="BF626:BG627"/>
    <mergeCell ref="BH626:BI627"/>
    <mergeCell ref="BJ626:BK627"/>
    <mergeCell ref="BL626:BM627"/>
    <mergeCell ref="BN626:BO627"/>
    <mergeCell ref="BP626:BQ627"/>
    <mergeCell ref="BR626:BS627"/>
    <mergeCell ref="BT626:BU627"/>
    <mergeCell ref="BV626:BW627"/>
    <mergeCell ref="BX626:BY627"/>
    <mergeCell ref="BZ626:CA627"/>
    <mergeCell ref="BP624:BQ625"/>
    <mergeCell ref="BR624:BS625"/>
    <mergeCell ref="BT624:BU625"/>
    <mergeCell ref="BV624:BW625"/>
    <mergeCell ref="BX624:BY625"/>
    <mergeCell ref="BZ624:CA625"/>
    <mergeCell ref="CB624:CC625"/>
    <mergeCell ref="CD624:CE625"/>
    <mergeCell ref="CF624:CG625"/>
    <mergeCell ref="CH624:CI625"/>
    <mergeCell ref="CJ624:CK625"/>
    <mergeCell ref="CL624:CM625"/>
    <mergeCell ref="CN624:CO625"/>
    <mergeCell ref="CP624:CQ625"/>
    <mergeCell ref="CR624:CS625"/>
    <mergeCell ref="CT624:CU625"/>
    <mergeCell ref="CV624:CW625"/>
    <mergeCell ref="CX624:CY625"/>
    <mergeCell ref="CZ624:DA625"/>
    <mergeCell ref="DB624:DC625"/>
    <mergeCell ref="DD624:DE625"/>
    <mergeCell ref="DF624:DG625"/>
    <mergeCell ref="DH624:DI625"/>
    <mergeCell ref="DJ624:DK625"/>
    <mergeCell ref="DL624:DM625"/>
    <mergeCell ref="DN624:DO625"/>
    <mergeCell ref="DP624:DQ625"/>
    <mergeCell ref="DR624:DS625"/>
    <mergeCell ref="DT624:DU625"/>
    <mergeCell ref="DV624:DW625"/>
    <mergeCell ref="DX624:DY625"/>
    <mergeCell ref="DZ624:EA625"/>
    <mergeCell ref="EB624:EC625"/>
    <mergeCell ref="B624:C625"/>
    <mergeCell ref="D624:E625"/>
    <mergeCell ref="F624:G625"/>
    <mergeCell ref="H624:I625"/>
    <mergeCell ref="J624:K625"/>
    <mergeCell ref="L624:M625"/>
    <mergeCell ref="N624:O625"/>
    <mergeCell ref="P624:Q625"/>
    <mergeCell ref="R624:S625"/>
    <mergeCell ref="T624:U625"/>
    <mergeCell ref="V624:W625"/>
    <mergeCell ref="X624:Y625"/>
    <mergeCell ref="Z624:AA625"/>
    <mergeCell ref="AB624:AC625"/>
    <mergeCell ref="AD624:AE625"/>
    <mergeCell ref="AF624:AG625"/>
    <mergeCell ref="AH624:AI625"/>
    <mergeCell ref="AJ624:AK625"/>
    <mergeCell ref="AL624:AM625"/>
    <mergeCell ref="AN624:AO625"/>
    <mergeCell ref="AP624:AQ625"/>
    <mergeCell ref="AR624:AS625"/>
    <mergeCell ref="AT624:AU625"/>
    <mergeCell ref="AV624:AW625"/>
    <mergeCell ref="AX624:AY625"/>
    <mergeCell ref="AZ624:BA625"/>
    <mergeCell ref="BB624:BC625"/>
    <mergeCell ref="BD624:BE625"/>
    <mergeCell ref="BF624:BG625"/>
    <mergeCell ref="BH624:BI625"/>
    <mergeCell ref="BJ624:BK625"/>
    <mergeCell ref="BL624:BM625"/>
    <mergeCell ref="BN624:BO625"/>
    <mergeCell ref="FL622:FM623"/>
    <mergeCell ref="FN622:FO623"/>
    <mergeCell ref="FP622:FQ623"/>
    <mergeCell ref="FR622:FS623"/>
    <mergeCell ref="FT622:FU623"/>
    <mergeCell ref="FV622:FW623"/>
    <mergeCell ref="CT622:CU623"/>
    <mergeCell ref="CV622:CW623"/>
    <mergeCell ref="CX622:CY623"/>
    <mergeCell ref="CZ622:DA623"/>
    <mergeCell ref="DB622:DC623"/>
    <mergeCell ref="DD622:DE623"/>
    <mergeCell ref="DF622:DG623"/>
    <mergeCell ref="DH622:DI623"/>
    <mergeCell ref="DJ622:DK623"/>
    <mergeCell ref="DL622:DM623"/>
    <mergeCell ref="DN622:DO623"/>
    <mergeCell ref="DP622:DQ623"/>
    <mergeCell ref="DR622:DS623"/>
    <mergeCell ref="DT622:DU623"/>
    <mergeCell ref="DV622:DW623"/>
    <mergeCell ref="DX622:DY623"/>
    <mergeCell ref="DZ622:EA623"/>
    <mergeCell ref="EB622:EC623"/>
    <mergeCell ref="ED622:EE623"/>
    <mergeCell ref="EF622:EG623"/>
    <mergeCell ref="EH622:EI623"/>
    <mergeCell ref="EJ622:EK623"/>
    <mergeCell ref="EL622:EM623"/>
    <mergeCell ref="EN622:EO623"/>
    <mergeCell ref="EP622:EQ623"/>
    <mergeCell ref="ER622:ES623"/>
    <mergeCell ref="ET622:EU623"/>
    <mergeCell ref="EV622:EW623"/>
    <mergeCell ref="EX622:EY623"/>
    <mergeCell ref="EZ622:FA623"/>
    <mergeCell ref="FB622:FC623"/>
    <mergeCell ref="FD622:FE623"/>
    <mergeCell ref="FF622:FG623"/>
    <mergeCell ref="FT613:FU613"/>
    <mergeCell ref="FV613:FW613"/>
    <mergeCell ref="FT614:FU614"/>
    <mergeCell ref="FV614:FW614"/>
    <mergeCell ref="FT615:FU615"/>
    <mergeCell ref="FV615:FW615"/>
    <mergeCell ref="FT616:FU616"/>
    <mergeCell ref="FV616:FW616"/>
    <mergeCell ref="FT617:FU617"/>
    <mergeCell ref="FV617:FW617"/>
    <mergeCell ref="FT618:FU619"/>
    <mergeCell ref="FV618:FW619"/>
    <mergeCell ref="FT620:FU621"/>
    <mergeCell ref="FV620:FW621"/>
    <mergeCell ref="B622:C623"/>
    <mergeCell ref="D622:E623"/>
    <mergeCell ref="F622:G623"/>
    <mergeCell ref="H622:I623"/>
    <mergeCell ref="J622:K623"/>
    <mergeCell ref="L622:M623"/>
    <mergeCell ref="N622:O623"/>
    <mergeCell ref="P622:Q623"/>
    <mergeCell ref="R622:S623"/>
    <mergeCell ref="T622:U623"/>
    <mergeCell ref="V622:W623"/>
    <mergeCell ref="X622:Y623"/>
    <mergeCell ref="Z622:AA623"/>
    <mergeCell ref="AB622:AC623"/>
    <mergeCell ref="AD622:AE623"/>
    <mergeCell ref="AF622:AG623"/>
    <mergeCell ref="AH622:AI623"/>
    <mergeCell ref="AJ622:AK623"/>
    <mergeCell ref="AL622:AM623"/>
    <mergeCell ref="AN622:AO623"/>
    <mergeCell ref="AP622:AQ623"/>
    <mergeCell ref="AR622:AS623"/>
    <mergeCell ref="AT622:AU623"/>
    <mergeCell ref="AV622:AW623"/>
    <mergeCell ref="AX622:AY623"/>
    <mergeCell ref="AZ622:BA623"/>
    <mergeCell ref="BB622:BC623"/>
    <mergeCell ref="BD622:BE623"/>
    <mergeCell ref="BF622:BG623"/>
    <mergeCell ref="BH622:BI623"/>
    <mergeCell ref="BJ622:BK623"/>
    <mergeCell ref="BL622:BM623"/>
    <mergeCell ref="BN622:BO623"/>
    <mergeCell ref="BP622:BQ623"/>
    <mergeCell ref="BR622:BS623"/>
    <mergeCell ref="BT622:BU623"/>
    <mergeCell ref="BV622:BW623"/>
    <mergeCell ref="BX622:BY623"/>
    <mergeCell ref="BZ622:CA623"/>
    <mergeCell ref="CB622:CC623"/>
    <mergeCell ref="CD622:CE623"/>
    <mergeCell ref="CF622:CG623"/>
    <mergeCell ref="CH622:CI623"/>
    <mergeCell ref="CJ622:CK623"/>
    <mergeCell ref="CL622:CM623"/>
    <mergeCell ref="CN622:CO623"/>
    <mergeCell ref="CP622:CQ623"/>
    <mergeCell ref="CR622:CS623"/>
    <mergeCell ref="FH622:FI623"/>
    <mergeCell ref="FJ622:FK623"/>
    <mergeCell ref="FT593:FU594"/>
    <mergeCell ref="FV593:FW594"/>
    <mergeCell ref="FT595:FU595"/>
    <mergeCell ref="FV595:FW595"/>
    <mergeCell ref="FT596:FU596"/>
    <mergeCell ref="FV596:FW596"/>
    <mergeCell ref="FT597:FU597"/>
    <mergeCell ref="FV597:FW597"/>
    <mergeCell ref="FT598:FU598"/>
    <mergeCell ref="FV598:FW598"/>
    <mergeCell ref="FT599:FU599"/>
    <mergeCell ref="FV599:FW599"/>
    <mergeCell ref="FT600:FU600"/>
    <mergeCell ref="FV600:FW600"/>
    <mergeCell ref="FT601:FU601"/>
    <mergeCell ref="FV601:FW601"/>
    <mergeCell ref="FT602:FU602"/>
    <mergeCell ref="FV602:FW602"/>
    <mergeCell ref="FT603:FU604"/>
    <mergeCell ref="FV603:FW604"/>
    <mergeCell ref="FT605:FU605"/>
    <mergeCell ref="FV605:FW605"/>
    <mergeCell ref="FT606:FU606"/>
    <mergeCell ref="FV606:FW606"/>
    <mergeCell ref="FT607:FU607"/>
    <mergeCell ref="FV607:FW607"/>
    <mergeCell ref="FT608:FU608"/>
    <mergeCell ref="FV608:FW608"/>
    <mergeCell ref="FT609:FU609"/>
    <mergeCell ref="FV609:FW609"/>
    <mergeCell ref="FT610:FU610"/>
    <mergeCell ref="FV610:FW610"/>
    <mergeCell ref="FT611:FU612"/>
    <mergeCell ref="FV611:FW612"/>
    <mergeCell ref="FT573:FU573"/>
    <mergeCell ref="FV573:FW573"/>
    <mergeCell ref="FT574:FU574"/>
    <mergeCell ref="FV574:FW574"/>
    <mergeCell ref="FT575:FU575"/>
    <mergeCell ref="FV575:FW575"/>
    <mergeCell ref="FT576:FU576"/>
    <mergeCell ref="FV576:FW576"/>
    <mergeCell ref="FT577:FU577"/>
    <mergeCell ref="FV577:FW577"/>
    <mergeCell ref="FT578:FU578"/>
    <mergeCell ref="FV578:FW578"/>
    <mergeCell ref="FT579:FU579"/>
    <mergeCell ref="FV579:FW579"/>
    <mergeCell ref="FT580:FU581"/>
    <mergeCell ref="FV580:FW581"/>
    <mergeCell ref="FT582:FU583"/>
    <mergeCell ref="FV582:FW583"/>
    <mergeCell ref="FT584:FU584"/>
    <mergeCell ref="FV584:FW584"/>
    <mergeCell ref="FT585:FU585"/>
    <mergeCell ref="FV585:FW585"/>
    <mergeCell ref="FT586:FU586"/>
    <mergeCell ref="FV586:FW586"/>
    <mergeCell ref="FT587:FU587"/>
    <mergeCell ref="FV587:FW587"/>
    <mergeCell ref="FT588:FU589"/>
    <mergeCell ref="FV588:FW589"/>
    <mergeCell ref="FT590:FU590"/>
    <mergeCell ref="FV590:FW590"/>
    <mergeCell ref="FT591:FU591"/>
    <mergeCell ref="FV591:FW591"/>
    <mergeCell ref="FT592:FU592"/>
    <mergeCell ref="FV592:FW592"/>
    <mergeCell ref="FT554:FU555"/>
    <mergeCell ref="FV554:FW555"/>
    <mergeCell ref="FT556:FU556"/>
    <mergeCell ref="FV556:FW556"/>
    <mergeCell ref="FT557:FU557"/>
    <mergeCell ref="FV557:FW557"/>
    <mergeCell ref="FT558:FU558"/>
    <mergeCell ref="FV558:FW558"/>
    <mergeCell ref="FT559:FU559"/>
    <mergeCell ref="FV559:FW559"/>
    <mergeCell ref="FT560:FU560"/>
    <mergeCell ref="FV560:FW560"/>
    <mergeCell ref="FT561:FU561"/>
    <mergeCell ref="FV561:FW561"/>
    <mergeCell ref="FT562:FU563"/>
    <mergeCell ref="FV562:FW563"/>
    <mergeCell ref="FT564:FU564"/>
    <mergeCell ref="FV564:FW564"/>
    <mergeCell ref="FT565:FU565"/>
    <mergeCell ref="FV565:FW565"/>
    <mergeCell ref="FT566:FU566"/>
    <mergeCell ref="FV566:FW566"/>
    <mergeCell ref="FT567:FU567"/>
    <mergeCell ref="FV567:FW567"/>
    <mergeCell ref="FT568:FU568"/>
    <mergeCell ref="FV568:FW568"/>
    <mergeCell ref="FT569:FU569"/>
    <mergeCell ref="FV569:FW569"/>
    <mergeCell ref="FT570:FU570"/>
    <mergeCell ref="FV570:FW570"/>
    <mergeCell ref="FT571:FU571"/>
    <mergeCell ref="FV571:FW571"/>
    <mergeCell ref="FT572:FU572"/>
    <mergeCell ref="FV572:FW572"/>
    <mergeCell ref="FT536:FU537"/>
    <mergeCell ref="FV536:FW537"/>
    <mergeCell ref="FT538:FU538"/>
    <mergeCell ref="FV538:FW538"/>
    <mergeCell ref="FT539:FU539"/>
    <mergeCell ref="FV539:FW539"/>
    <mergeCell ref="FT540:FU540"/>
    <mergeCell ref="FV540:FW540"/>
    <mergeCell ref="FT541:FU541"/>
    <mergeCell ref="FV541:FW541"/>
    <mergeCell ref="FT542:FU542"/>
    <mergeCell ref="FV542:FW542"/>
    <mergeCell ref="FT543:FU543"/>
    <mergeCell ref="FV543:FW543"/>
    <mergeCell ref="FT544:FU544"/>
    <mergeCell ref="FV544:FW544"/>
    <mergeCell ref="FT545:FU545"/>
    <mergeCell ref="FV545:FW545"/>
    <mergeCell ref="FT546:FU546"/>
    <mergeCell ref="FV546:FW546"/>
    <mergeCell ref="FT547:FU547"/>
    <mergeCell ref="FV547:FW547"/>
    <mergeCell ref="FT548:FU548"/>
    <mergeCell ref="FV548:FW548"/>
    <mergeCell ref="FT549:FU549"/>
    <mergeCell ref="FV549:FW549"/>
    <mergeCell ref="FT550:FU550"/>
    <mergeCell ref="FV550:FW550"/>
    <mergeCell ref="FT551:FU551"/>
    <mergeCell ref="FV551:FW551"/>
    <mergeCell ref="FT552:FU552"/>
    <mergeCell ref="FV552:FW552"/>
    <mergeCell ref="FT553:FU553"/>
    <mergeCell ref="FV553:FW553"/>
    <mergeCell ref="FT515:FU515"/>
    <mergeCell ref="FV515:FW515"/>
    <mergeCell ref="FT516:FU516"/>
    <mergeCell ref="FV516:FW516"/>
    <mergeCell ref="FT517:FU517"/>
    <mergeCell ref="FV517:FW517"/>
    <mergeCell ref="FT518:FU519"/>
    <mergeCell ref="FV518:FW519"/>
    <mergeCell ref="FT520:FU521"/>
    <mergeCell ref="FV520:FW521"/>
    <mergeCell ref="FT522:FU522"/>
    <mergeCell ref="FV522:FW522"/>
    <mergeCell ref="FT523:FU523"/>
    <mergeCell ref="FV523:FW523"/>
    <mergeCell ref="FT524:FU524"/>
    <mergeCell ref="FV524:FW524"/>
    <mergeCell ref="FT525:FU525"/>
    <mergeCell ref="FV525:FW525"/>
    <mergeCell ref="FT526:FU527"/>
    <mergeCell ref="FV526:FW527"/>
    <mergeCell ref="FT528:FU528"/>
    <mergeCell ref="FV528:FW528"/>
    <mergeCell ref="FT529:FU529"/>
    <mergeCell ref="FV529:FW529"/>
    <mergeCell ref="FT530:FU530"/>
    <mergeCell ref="FV530:FW530"/>
    <mergeCell ref="FT531:FU531"/>
    <mergeCell ref="FV531:FW531"/>
    <mergeCell ref="FT532:FU533"/>
    <mergeCell ref="FV532:FW533"/>
    <mergeCell ref="FT534:FU534"/>
    <mergeCell ref="FV534:FW534"/>
    <mergeCell ref="FT535:FU535"/>
    <mergeCell ref="FV535:FW535"/>
    <mergeCell ref="FT497:FU497"/>
    <mergeCell ref="FV497:FW497"/>
    <mergeCell ref="FT498:FU498"/>
    <mergeCell ref="FV498:FW498"/>
    <mergeCell ref="FT499:FU499"/>
    <mergeCell ref="FV499:FW499"/>
    <mergeCell ref="FT500:FU500"/>
    <mergeCell ref="FV500:FW500"/>
    <mergeCell ref="FT501:FU501"/>
    <mergeCell ref="FV501:FW501"/>
    <mergeCell ref="FT502:FU503"/>
    <mergeCell ref="FV502:FW503"/>
    <mergeCell ref="FT504:FU504"/>
    <mergeCell ref="FV504:FW504"/>
    <mergeCell ref="FT505:FU505"/>
    <mergeCell ref="FV505:FW505"/>
    <mergeCell ref="FT506:FU506"/>
    <mergeCell ref="FV506:FW506"/>
    <mergeCell ref="FT507:FU507"/>
    <mergeCell ref="FV507:FW507"/>
    <mergeCell ref="FT508:FU508"/>
    <mergeCell ref="FV508:FW508"/>
    <mergeCell ref="FT509:FU509"/>
    <mergeCell ref="FV509:FW509"/>
    <mergeCell ref="FT510:FU510"/>
    <mergeCell ref="FV510:FW510"/>
    <mergeCell ref="FT511:FU511"/>
    <mergeCell ref="FV511:FW511"/>
    <mergeCell ref="FT512:FU512"/>
    <mergeCell ref="FV512:FW512"/>
    <mergeCell ref="FT513:FU513"/>
    <mergeCell ref="FV513:FW513"/>
    <mergeCell ref="FT514:FU514"/>
    <mergeCell ref="FV514:FW514"/>
    <mergeCell ref="FT479:FU479"/>
    <mergeCell ref="FV479:FW479"/>
    <mergeCell ref="FT480:FU480"/>
    <mergeCell ref="FV480:FW480"/>
    <mergeCell ref="FT481:FU481"/>
    <mergeCell ref="FV481:FW481"/>
    <mergeCell ref="FT482:FU482"/>
    <mergeCell ref="FV482:FW482"/>
    <mergeCell ref="FT483:FU483"/>
    <mergeCell ref="FV483:FW483"/>
    <mergeCell ref="FT484:FU484"/>
    <mergeCell ref="FV484:FW484"/>
    <mergeCell ref="FT485:FU485"/>
    <mergeCell ref="FV485:FW485"/>
    <mergeCell ref="FT486:FU487"/>
    <mergeCell ref="FV486:FW487"/>
    <mergeCell ref="FT488:FU488"/>
    <mergeCell ref="FV488:FW488"/>
    <mergeCell ref="FT489:FU489"/>
    <mergeCell ref="FV489:FW489"/>
    <mergeCell ref="FT490:FU490"/>
    <mergeCell ref="FV490:FW490"/>
    <mergeCell ref="FT491:FU491"/>
    <mergeCell ref="FV491:FW491"/>
    <mergeCell ref="FT492:FU492"/>
    <mergeCell ref="FV492:FW492"/>
    <mergeCell ref="FT493:FU493"/>
    <mergeCell ref="FV493:FW493"/>
    <mergeCell ref="FT494:FU494"/>
    <mergeCell ref="FV494:FW494"/>
    <mergeCell ref="FT495:FU495"/>
    <mergeCell ref="FV495:FW495"/>
    <mergeCell ref="FT496:FU496"/>
    <mergeCell ref="FV496:FW496"/>
    <mergeCell ref="FT461:FU461"/>
    <mergeCell ref="FV461:FW461"/>
    <mergeCell ref="FT462:FU462"/>
    <mergeCell ref="FV462:FW462"/>
    <mergeCell ref="FT463:FU463"/>
    <mergeCell ref="FV463:FW463"/>
    <mergeCell ref="FT464:FU464"/>
    <mergeCell ref="FV464:FW464"/>
    <mergeCell ref="FT465:FU465"/>
    <mergeCell ref="FV465:FW465"/>
    <mergeCell ref="FT466:FU466"/>
    <mergeCell ref="FV466:FW466"/>
    <mergeCell ref="FT467:FU467"/>
    <mergeCell ref="FV467:FW467"/>
    <mergeCell ref="FT468:FU469"/>
    <mergeCell ref="FV468:FW469"/>
    <mergeCell ref="FT470:FU470"/>
    <mergeCell ref="FV470:FW470"/>
    <mergeCell ref="FT471:FU471"/>
    <mergeCell ref="FV471:FW471"/>
    <mergeCell ref="FT472:FU472"/>
    <mergeCell ref="FV472:FW472"/>
    <mergeCell ref="FT473:FU473"/>
    <mergeCell ref="FV473:FW473"/>
    <mergeCell ref="FT474:FU474"/>
    <mergeCell ref="FV474:FW474"/>
    <mergeCell ref="FT475:FU475"/>
    <mergeCell ref="FV475:FW475"/>
    <mergeCell ref="FT476:FU476"/>
    <mergeCell ref="FV476:FW476"/>
    <mergeCell ref="FT477:FU477"/>
    <mergeCell ref="FV477:FW477"/>
    <mergeCell ref="FT478:FU478"/>
    <mergeCell ref="FV478:FW478"/>
    <mergeCell ref="FT440:FU440"/>
    <mergeCell ref="FV440:FW440"/>
    <mergeCell ref="FT441:FU442"/>
    <mergeCell ref="FV441:FW442"/>
    <mergeCell ref="FT447:FU447"/>
    <mergeCell ref="FV447:FW447"/>
    <mergeCell ref="FT448:FU448"/>
    <mergeCell ref="FV448:FW448"/>
    <mergeCell ref="FT449:FU449"/>
    <mergeCell ref="FV449:FW449"/>
    <mergeCell ref="FT450:FU450"/>
    <mergeCell ref="FV450:FW450"/>
    <mergeCell ref="FT451:FU451"/>
    <mergeCell ref="FV451:FW451"/>
    <mergeCell ref="FT452:FU452"/>
    <mergeCell ref="FV452:FW452"/>
    <mergeCell ref="FT453:FU453"/>
    <mergeCell ref="FV453:FW453"/>
    <mergeCell ref="FT454:FU454"/>
    <mergeCell ref="FV454:FW454"/>
    <mergeCell ref="FT455:FU455"/>
    <mergeCell ref="FV455:FW455"/>
    <mergeCell ref="FT456:FU457"/>
    <mergeCell ref="FV456:FW457"/>
    <mergeCell ref="FT458:FU458"/>
    <mergeCell ref="FV458:FW458"/>
    <mergeCell ref="FT459:FU459"/>
    <mergeCell ref="FV459:FW459"/>
    <mergeCell ref="FT460:FU460"/>
    <mergeCell ref="FV460:FW460"/>
    <mergeCell ref="FT417:FU418"/>
    <mergeCell ref="FV417:FW418"/>
    <mergeCell ref="FT419:FU419"/>
    <mergeCell ref="FV419:FW419"/>
    <mergeCell ref="FT420:FU420"/>
    <mergeCell ref="FV420:FW420"/>
    <mergeCell ref="FT423:FU424"/>
    <mergeCell ref="FV423:FW424"/>
    <mergeCell ref="FT427:FU427"/>
    <mergeCell ref="FV427:FW427"/>
    <mergeCell ref="FT430:FU430"/>
    <mergeCell ref="FV430:FW430"/>
    <mergeCell ref="FT431:FU431"/>
    <mergeCell ref="FV431:FW431"/>
    <mergeCell ref="FT434:FU434"/>
    <mergeCell ref="FV434:FW434"/>
    <mergeCell ref="FT435:FU435"/>
    <mergeCell ref="FV435:FW435"/>
    <mergeCell ref="FT436:FU436"/>
    <mergeCell ref="FV436:FW436"/>
    <mergeCell ref="FT437:FU437"/>
    <mergeCell ref="FV437:FW437"/>
    <mergeCell ref="FT438:FU438"/>
    <mergeCell ref="FV438:FW438"/>
    <mergeCell ref="FT439:FU439"/>
    <mergeCell ref="FV439:FW439"/>
    <mergeCell ref="FT421:FU422"/>
    <mergeCell ref="FV421:FW422"/>
    <mergeCell ref="FT443:FU444"/>
    <mergeCell ref="FV443:FW444"/>
    <mergeCell ref="FT445:FU446"/>
    <mergeCell ref="FV445:FW446"/>
    <mergeCell ref="FT432:FU433"/>
    <mergeCell ref="FV432:FW433"/>
    <mergeCell ref="FT392:FU392"/>
    <mergeCell ref="FV392:FW392"/>
    <mergeCell ref="FT393:FU394"/>
    <mergeCell ref="FV393:FW394"/>
    <mergeCell ref="FT395:FU395"/>
    <mergeCell ref="FV395:FW395"/>
    <mergeCell ref="FT396:FU397"/>
    <mergeCell ref="FV396:FW397"/>
    <mergeCell ref="FT398:FU398"/>
    <mergeCell ref="FV398:FW398"/>
    <mergeCell ref="FT399:FU399"/>
    <mergeCell ref="FV399:FW399"/>
    <mergeCell ref="FT400:FU400"/>
    <mergeCell ref="FV400:FW400"/>
    <mergeCell ref="FT401:FU401"/>
    <mergeCell ref="FV401:FW401"/>
    <mergeCell ref="FT402:FU403"/>
    <mergeCell ref="FV402:FW403"/>
    <mergeCell ref="FT408:FU408"/>
    <mergeCell ref="FV408:FW408"/>
    <mergeCell ref="FT409:FU409"/>
    <mergeCell ref="FV409:FW409"/>
    <mergeCell ref="FT410:FU410"/>
    <mergeCell ref="FV410:FW410"/>
    <mergeCell ref="FT413:FU413"/>
    <mergeCell ref="FV413:FW413"/>
    <mergeCell ref="FT414:FU415"/>
    <mergeCell ref="FV414:FW415"/>
    <mergeCell ref="FT416:FU416"/>
    <mergeCell ref="FV416:FW416"/>
    <mergeCell ref="FT368:FU368"/>
    <mergeCell ref="FV368:FW368"/>
    <mergeCell ref="FT369:FU370"/>
    <mergeCell ref="FV369:FW370"/>
    <mergeCell ref="FT371:FU371"/>
    <mergeCell ref="FV371:FW371"/>
    <mergeCell ref="FT372:FU373"/>
    <mergeCell ref="FV372:FW373"/>
    <mergeCell ref="FT374:FU375"/>
    <mergeCell ref="FV374:FW375"/>
    <mergeCell ref="FT376:FU376"/>
    <mergeCell ref="FV376:FW376"/>
    <mergeCell ref="FT377:FU377"/>
    <mergeCell ref="FV377:FW377"/>
    <mergeCell ref="FT378:FU379"/>
    <mergeCell ref="FV378:FW379"/>
    <mergeCell ref="FT380:FU380"/>
    <mergeCell ref="FV380:FW380"/>
    <mergeCell ref="FT381:FU381"/>
    <mergeCell ref="FV381:FW381"/>
    <mergeCell ref="FT382:FU382"/>
    <mergeCell ref="FV382:FW382"/>
    <mergeCell ref="FT389:FU389"/>
    <mergeCell ref="FV389:FW389"/>
    <mergeCell ref="FT390:FU390"/>
    <mergeCell ref="FV390:FW390"/>
    <mergeCell ref="FT391:FU391"/>
    <mergeCell ref="FV391:FW391"/>
    <mergeCell ref="FT383:FU384"/>
    <mergeCell ref="FV383:FW384"/>
    <mergeCell ref="FT385:FU386"/>
    <mergeCell ref="FV385:FW386"/>
    <mergeCell ref="FT347:FW347"/>
    <mergeCell ref="FT348:FU348"/>
    <mergeCell ref="FV348:FW348"/>
    <mergeCell ref="FT349:FU349"/>
    <mergeCell ref="FV349:FW349"/>
    <mergeCell ref="FT350:FU350"/>
    <mergeCell ref="FV350:FW350"/>
    <mergeCell ref="FT351:FU352"/>
    <mergeCell ref="FV351:FW352"/>
    <mergeCell ref="FT353:FU353"/>
    <mergeCell ref="FV353:FW353"/>
    <mergeCell ref="FT354:FU354"/>
    <mergeCell ref="FV354:FW354"/>
    <mergeCell ref="FT357:FU357"/>
    <mergeCell ref="FV357:FW357"/>
    <mergeCell ref="FT358:FU358"/>
    <mergeCell ref="FV358:FW358"/>
    <mergeCell ref="FT359:FU359"/>
    <mergeCell ref="FV359:FW359"/>
    <mergeCell ref="FT360:FU360"/>
    <mergeCell ref="FV360:FW360"/>
    <mergeCell ref="FT361:FU361"/>
    <mergeCell ref="FV361:FW361"/>
    <mergeCell ref="FT362:FU362"/>
    <mergeCell ref="FV362:FW362"/>
    <mergeCell ref="FT363:FU364"/>
    <mergeCell ref="FV363:FW364"/>
    <mergeCell ref="FT365:FU366"/>
    <mergeCell ref="FV365:FW366"/>
    <mergeCell ref="FT367:FU367"/>
    <mergeCell ref="FV367:FW367"/>
    <mergeCell ref="FL611:FM612"/>
    <mergeCell ref="FN611:FO612"/>
    <mergeCell ref="FL597:FM597"/>
    <mergeCell ref="FN597:FO597"/>
    <mergeCell ref="FL598:FM598"/>
    <mergeCell ref="FN598:FO598"/>
    <mergeCell ref="FL599:FM599"/>
    <mergeCell ref="FN599:FO599"/>
    <mergeCell ref="FL600:FM600"/>
    <mergeCell ref="FN600:FO600"/>
    <mergeCell ref="FL601:FM601"/>
    <mergeCell ref="FN601:FO601"/>
    <mergeCell ref="FL602:FM602"/>
    <mergeCell ref="FN602:FO602"/>
    <mergeCell ref="FL605:FM605"/>
    <mergeCell ref="FN605:FO605"/>
    <mergeCell ref="FL606:FM606"/>
    <mergeCell ref="FN606:FO606"/>
    <mergeCell ref="FL607:FM607"/>
    <mergeCell ref="FN607:FO607"/>
    <mergeCell ref="FL608:FM608"/>
    <mergeCell ref="FN608:FO608"/>
    <mergeCell ref="FL609:FM609"/>
    <mergeCell ref="FN609:FO609"/>
    <mergeCell ref="FL573:FM573"/>
    <mergeCell ref="FN573:FO573"/>
    <mergeCell ref="FL574:FM574"/>
    <mergeCell ref="FN574:FO574"/>
    <mergeCell ref="FL575:FM575"/>
    <mergeCell ref="FN575:FO575"/>
    <mergeCell ref="FL576:FM576"/>
    <mergeCell ref="FN576:FO576"/>
    <mergeCell ref="FL577:FM577"/>
    <mergeCell ref="FL613:FM613"/>
    <mergeCell ref="FN613:FO613"/>
    <mergeCell ref="FL618:FM619"/>
    <mergeCell ref="FN618:FO619"/>
    <mergeCell ref="FL620:FM621"/>
    <mergeCell ref="FN620:FO621"/>
    <mergeCell ref="FL603:FM604"/>
    <mergeCell ref="FN603:FO604"/>
    <mergeCell ref="FL593:FM594"/>
    <mergeCell ref="FN593:FO594"/>
    <mergeCell ref="FL610:FM610"/>
    <mergeCell ref="FN610:FO610"/>
    <mergeCell ref="FL614:FM614"/>
    <mergeCell ref="FN614:FO614"/>
    <mergeCell ref="FL615:FM615"/>
    <mergeCell ref="FN615:FO615"/>
    <mergeCell ref="FL616:FM616"/>
    <mergeCell ref="FN616:FO616"/>
    <mergeCell ref="FL617:FM617"/>
    <mergeCell ref="FN617:FO617"/>
    <mergeCell ref="FL347:FO347"/>
    <mergeCell ref="FL348:FM348"/>
    <mergeCell ref="FN348:FO348"/>
    <mergeCell ref="FL351:FM352"/>
    <mergeCell ref="FN351:FO352"/>
    <mergeCell ref="FL353:FM353"/>
    <mergeCell ref="FN353:FO353"/>
    <mergeCell ref="FL363:FM364"/>
    <mergeCell ref="FN363:FO364"/>
    <mergeCell ref="FL365:FM366"/>
    <mergeCell ref="FN365:FO366"/>
    <mergeCell ref="FL367:FM367"/>
    <mergeCell ref="FN367:FO367"/>
    <mergeCell ref="FL369:FM370"/>
    <mergeCell ref="FN369:FO370"/>
    <mergeCell ref="FL371:FM371"/>
    <mergeCell ref="FN371:FO371"/>
    <mergeCell ref="FL372:FM373"/>
    <mergeCell ref="FN372:FO373"/>
    <mergeCell ref="FL374:FM375"/>
    <mergeCell ref="FN374:FO375"/>
    <mergeCell ref="FL376:FM376"/>
    <mergeCell ref="FN376:FO376"/>
    <mergeCell ref="FL378:FM379"/>
    <mergeCell ref="FN378:FO379"/>
    <mergeCell ref="FL380:FM380"/>
    <mergeCell ref="FN380:FO380"/>
    <mergeCell ref="FL393:FM394"/>
    <mergeCell ref="FN393:FO394"/>
    <mergeCell ref="FL395:FM395"/>
    <mergeCell ref="FN395:FO395"/>
    <mergeCell ref="FL396:FM397"/>
    <mergeCell ref="FN396:FO397"/>
    <mergeCell ref="FL398:FM398"/>
    <mergeCell ref="FN398:FO398"/>
    <mergeCell ref="FL402:FM403"/>
    <mergeCell ref="FN402:FO403"/>
    <mergeCell ref="FL414:FM415"/>
    <mergeCell ref="FN414:FO415"/>
    <mergeCell ref="FL416:FM416"/>
    <mergeCell ref="FL595:FM595"/>
    <mergeCell ref="FN595:FO595"/>
    <mergeCell ref="FL596:FM596"/>
    <mergeCell ref="FN596:FO596"/>
    <mergeCell ref="FN577:FO577"/>
    <mergeCell ref="FL578:FM578"/>
    <mergeCell ref="FN578:FO578"/>
    <mergeCell ref="FL579:FM579"/>
    <mergeCell ref="FN579:FO579"/>
    <mergeCell ref="FL585:FM585"/>
    <mergeCell ref="FN585:FO585"/>
    <mergeCell ref="FL586:FM586"/>
    <mergeCell ref="FN586:FO586"/>
    <mergeCell ref="FL587:FM587"/>
    <mergeCell ref="FN587:FO587"/>
    <mergeCell ref="FL591:FM591"/>
    <mergeCell ref="FN591:FO591"/>
    <mergeCell ref="FL592:FM592"/>
    <mergeCell ref="FN592:FO592"/>
    <mergeCell ref="FL580:FM581"/>
    <mergeCell ref="FN580:FO581"/>
    <mergeCell ref="FL582:FM583"/>
    <mergeCell ref="FN582:FO583"/>
    <mergeCell ref="FL584:FM584"/>
    <mergeCell ref="FN584:FO584"/>
    <mergeCell ref="FL588:FM589"/>
    <mergeCell ref="FN588:FO589"/>
    <mergeCell ref="FL590:FM590"/>
    <mergeCell ref="FN590:FO590"/>
    <mergeCell ref="FL558:FM558"/>
    <mergeCell ref="FN558:FO558"/>
    <mergeCell ref="FL559:FM559"/>
    <mergeCell ref="FN559:FO559"/>
    <mergeCell ref="FL560:FM560"/>
    <mergeCell ref="FN560:FO560"/>
    <mergeCell ref="FL561:FM561"/>
    <mergeCell ref="FN561:FO561"/>
    <mergeCell ref="FL565:FM565"/>
    <mergeCell ref="FN565:FO565"/>
    <mergeCell ref="FL566:FM566"/>
    <mergeCell ref="FN566:FO566"/>
    <mergeCell ref="FL567:FM567"/>
    <mergeCell ref="FN567:FO567"/>
    <mergeCell ref="FL568:FM568"/>
    <mergeCell ref="FN568:FO568"/>
    <mergeCell ref="FL569:FM569"/>
    <mergeCell ref="FN569:FO569"/>
    <mergeCell ref="FL570:FM570"/>
    <mergeCell ref="FN570:FO570"/>
    <mergeCell ref="FL571:FM571"/>
    <mergeCell ref="FN571:FO571"/>
    <mergeCell ref="FL572:FM572"/>
    <mergeCell ref="FN572:FO572"/>
    <mergeCell ref="FL554:FM555"/>
    <mergeCell ref="FN554:FO555"/>
    <mergeCell ref="FL556:FM556"/>
    <mergeCell ref="FN556:FO556"/>
    <mergeCell ref="FL562:FM563"/>
    <mergeCell ref="FN562:FO563"/>
    <mergeCell ref="FL564:FM564"/>
    <mergeCell ref="FN564:FO564"/>
    <mergeCell ref="FL539:FM539"/>
    <mergeCell ref="FN539:FO539"/>
    <mergeCell ref="FL540:FM540"/>
    <mergeCell ref="FN540:FO540"/>
    <mergeCell ref="FL541:FM541"/>
    <mergeCell ref="FN541:FO541"/>
    <mergeCell ref="FL542:FM542"/>
    <mergeCell ref="FN542:FO542"/>
    <mergeCell ref="FL543:FM543"/>
    <mergeCell ref="FN543:FO543"/>
    <mergeCell ref="FL544:FM544"/>
    <mergeCell ref="FN544:FO544"/>
    <mergeCell ref="FL545:FM545"/>
    <mergeCell ref="FN545:FO545"/>
    <mergeCell ref="FL546:FM546"/>
    <mergeCell ref="FN546:FO546"/>
    <mergeCell ref="FL547:FM547"/>
    <mergeCell ref="FN547:FO547"/>
    <mergeCell ref="FL548:FM548"/>
    <mergeCell ref="FN548:FO548"/>
    <mergeCell ref="FL549:FM549"/>
    <mergeCell ref="FN549:FO549"/>
    <mergeCell ref="FL550:FM550"/>
    <mergeCell ref="FN550:FO550"/>
    <mergeCell ref="FL551:FM551"/>
    <mergeCell ref="FN551:FO551"/>
    <mergeCell ref="FL552:FM552"/>
    <mergeCell ref="FN552:FO552"/>
    <mergeCell ref="FL553:FM553"/>
    <mergeCell ref="FN553:FO553"/>
    <mergeCell ref="FL557:FM557"/>
    <mergeCell ref="FN557:FO557"/>
    <mergeCell ref="FL536:FM537"/>
    <mergeCell ref="FN536:FO537"/>
    <mergeCell ref="FL538:FM538"/>
    <mergeCell ref="FN538:FO538"/>
    <mergeCell ref="FL515:FM515"/>
    <mergeCell ref="FN515:FO515"/>
    <mergeCell ref="FL516:FM516"/>
    <mergeCell ref="FN516:FO516"/>
    <mergeCell ref="FL517:FM517"/>
    <mergeCell ref="FN517:FO517"/>
    <mergeCell ref="FL523:FM523"/>
    <mergeCell ref="FN523:FO523"/>
    <mergeCell ref="FL524:FM524"/>
    <mergeCell ref="FN524:FO524"/>
    <mergeCell ref="FL525:FM525"/>
    <mergeCell ref="FN525:FO525"/>
    <mergeCell ref="FL529:FM529"/>
    <mergeCell ref="FN529:FO529"/>
    <mergeCell ref="FL530:FM530"/>
    <mergeCell ref="FN530:FO530"/>
    <mergeCell ref="FL531:FM531"/>
    <mergeCell ref="FN531:FO531"/>
    <mergeCell ref="FL535:FM535"/>
    <mergeCell ref="FN535:FO535"/>
    <mergeCell ref="FL518:FM519"/>
    <mergeCell ref="FN518:FO519"/>
    <mergeCell ref="FL520:FM521"/>
    <mergeCell ref="FN520:FO521"/>
    <mergeCell ref="FL522:FM522"/>
    <mergeCell ref="FN522:FO522"/>
    <mergeCell ref="FL526:FM527"/>
    <mergeCell ref="FN526:FO527"/>
    <mergeCell ref="FL528:FM528"/>
    <mergeCell ref="FN528:FO528"/>
    <mergeCell ref="FL532:FM533"/>
    <mergeCell ref="FN532:FO533"/>
    <mergeCell ref="FL534:FM534"/>
    <mergeCell ref="FN534:FO534"/>
    <mergeCell ref="FL497:FM497"/>
    <mergeCell ref="FN497:FO497"/>
    <mergeCell ref="FL498:FM498"/>
    <mergeCell ref="FN498:FO498"/>
    <mergeCell ref="FL499:FM499"/>
    <mergeCell ref="FN499:FO499"/>
    <mergeCell ref="FL500:FM500"/>
    <mergeCell ref="FN500:FO500"/>
    <mergeCell ref="FL501:FM501"/>
    <mergeCell ref="FN501:FO501"/>
    <mergeCell ref="FL505:FM505"/>
    <mergeCell ref="FN505:FO505"/>
    <mergeCell ref="FL506:FM506"/>
    <mergeCell ref="FN506:FO506"/>
    <mergeCell ref="FL507:FM507"/>
    <mergeCell ref="FN507:FO507"/>
    <mergeCell ref="FL508:FM508"/>
    <mergeCell ref="FN508:FO508"/>
    <mergeCell ref="FL509:FM509"/>
    <mergeCell ref="FN509:FO509"/>
    <mergeCell ref="FL510:FM510"/>
    <mergeCell ref="FN510:FO510"/>
    <mergeCell ref="FL511:FM511"/>
    <mergeCell ref="FN511:FO511"/>
    <mergeCell ref="FL512:FM512"/>
    <mergeCell ref="FN512:FO512"/>
    <mergeCell ref="FL513:FM513"/>
    <mergeCell ref="FN513:FO513"/>
    <mergeCell ref="FL514:FM514"/>
    <mergeCell ref="FN514:FO514"/>
    <mergeCell ref="FL502:FM503"/>
    <mergeCell ref="FN502:FO503"/>
    <mergeCell ref="FL504:FM504"/>
    <mergeCell ref="FN504:FO504"/>
    <mergeCell ref="FL479:FM479"/>
    <mergeCell ref="FN479:FO479"/>
    <mergeCell ref="FL480:FM480"/>
    <mergeCell ref="FN480:FO480"/>
    <mergeCell ref="FL481:FM481"/>
    <mergeCell ref="FN481:FO481"/>
    <mergeCell ref="FL482:FM482"/>
    <mergeCell ref="FN482:FO482"/>
    <mergeCell ref="FL483:FM483"/>
    <mergeCell ref="FN483:FO483"/>
    <mergeCell ref="FL484:FM484"/>
    <mergeCell ref="FN484:FO484"/>
    <mergeCell ref="FL485:FM485"/>
    <mergeCell ref="FN485:FO485"/>
    <mergeCell ref="FL489:FM489"/>
    <mergeCell ref="FN489:FO489"/>
    <mergeCell ref="FL490:FM490"/>
    <mergeCell ref="FN490:FO490"/>
    <mergeCell ref="FL491:FM491"/>
    <mergeCell ref="FN491:FO491"/>
    <mergeCell ref="FL492:FM492"/>
    <mergeCell ref="FN492:FO492"/>
    <mergeCell ref="FL493:FM493"/>
    <mergeCell ref="FN493:FO493"/>
    <mergeCell ref="FL494:FM494"/>
    <mergeCell ref="FN494:FO494"/>
    <mergeCell ref="FL495:FM495"/>
    <mergeCell ref="FN495:FO495"/>
    <mergeCell ref="FL496:FM496"/>
    <mergeCell ref="FN496:FO496"/>
    <mergeCell ref="FL486:FM487"/>
    <mergeCell ref="FN486:FO487"/>
    <mergeCell ref="FL488:FM488"/>
    <mergeCell ref="FN488:FO488"/>
    <mergeCell ref="FL461:FM461"/>
    <mergeCell ref="FN461:FO461"/>
    <mergeCell ref="FL462:FM462"/>
    <mergeCell ref="FN462:FO462"/>
    <mergeCell ref="FL463:FM463"/>
    <mergeCell ref="FN463:FO463"/>
    <mergeCell ref="FL464:FM464"/>
    <mergeCell ref="FN464:FO464"/>
    <mergeCell ref="FL465:FM465"/>
    <mergeCell ref="FN465:FO465"/>
    <mergeCell ref="FL466:FM466"/>
    <mergeCell ref="FN466:FO466"/>
    <mergeCell ref="FL467:FM467"/>
    <mergeCell ref="FN467:FO467"/>
    <mergeCell ref="FL471:FM471"/>
    <mergeCell ref="FN471:FO471"/>
    <mergeCell ref="FL472:FM472"/>
    <mergeCell ref="FN472:FO472"/>
    <mergeCell ref="FL473:FM473"/>
    <mergeCell ref="FN473:FO473"/>
    <mergeCell ref="FL474:FM474"/>
    <mergeCell ref="FN474:FO474"/>
    <mergeCell ref="FL475:FM475"/>
    <mergeCell ref="FN475:FO475"/>
    <mergeCell ref="FL476:FM476"/>
    <mergeCell ref="FN476:FO476"/>
    <mergeCell ref="FL477:FM477"/>
    <mergeCell ref="FN477:FO477"/>
    <mergeCell ref="FL478:FM478"/>
    <mergeCell ref="FN478:FO478"/>
    <mergeCell ref="FL468:FM469"/>
    <mergeCell ref="FN468:FO469"/>
    <mergeCell ref="FL470:FM470"/>
    <mergeCell ref="FN470:FO470"/>
    <mergeCell ref="FL440:FM440"/>
    <mergeCell ref="FN440:FO440"/>
    <mergeCell ref="FL447:FM447"/>
    <mergeCell ref="FN447:FO447"/>
    <mergeCell ref="FL448:FM448"/>
    <mergeCell ref="FN448:FO448"/>
    <mergeCell ref="FL449:FM449"/>
    <mergeCell ref="FN449:FO449"/>
    <mergeCell ref="FL450:FM450"/>
    <mergeCell ref="FN450:FO450"/>
    <mergeCell ref="FL451:FM451"/>
    <mergeCell ref="FN451:FO451"/>
    <mergeCell ref="FL452:FM452"/>
    <mergeCell ref="FN452:FO452"/>
    <mergeCell ref="FL453:FM453"/>
    <mergeCell ref="FN453:FO453"/>
    <mergeCell ref="FL454:FM454"/>
    <mergeCell ref="FN454:FO454"/>
    <mergeCell ref="FL455:FM455"/>
    <mergeCell ref="FN455:FO455"/>
    <mergeCell ref="FL459:FM459"/>
    <mergeCell ref="FN459:FO459"/>
    <mergeCell ref="FL460:FM460"/>
    <mergeCell ref="FN460:FO460"/>
    <mergeCell ref="FL441:FM442"/>
    <mergeCell ref="FN441:FO442"/>
    <mergeCell ref="FL456:FM457"/>
    <mergeCell ref="FN456:FO457"/>
    <mergeCell ref="FL458:FM458"/>
    <mergeCell ref="FN458:FO458"/>
    <mergeCell ref="FL420:FM420"/>
    <mergeCell ref="FN420:FO420"/>
    <mergeCell ref="FL427:FM427"/>
    <mergeCell ref="FN427:FO427"/>
    <mergeCell ref="FL430:FM430"/>
    <mergeCell ref="FN430:FO430"/>
    <mergeCell ref="FL431:FM431"/>
    <mergeCell ref="FN431:FO431"/>
    <mergeCell ref="FL434:FM434"/>
    <mergeCell ref="FN434:FO434"/>
    <mergeCell ref="FL435:FM435"/>
    <mergeCell ref="FN435:FO435"/>
    <mergeCell ref="FL436:FM436"/>
    <mergeCell ref="FN436:FO436"/>
    <mergeCell ref="FL437:FM437"/>
    <mergeCell ref="FN437:FO437"/>
    <mergeCell ref="FL438:FM438"/>
    <mergeCell ref="FN438:FO438"/>
    <mergeCell ref="FL439:FM439"/>
    <mergeCell ref="FN439:FO439"/>
    <mergeCell ref="FL421:FM422"/>
    <mergeCell ref="FN421:FO422"/>
    <mergeCell ref="FL445:FM446"/>
    <mergeCell ref="FN445:FO446"/>
    <mergeCell ref="FL423:FM424"/>
    <mergeCell ref="FN423:FO424"/>
    <mergeCell ref="FL428:FM429"/>
    <mergeCell ref="FN428:FO429"/>
    <mergeCell ref="FL432:FM433"/>
    <mergeCell ref="FN432:FO433"/>
    <mergeCell ref="FL399:FM399"/>
    <mergeCell ref="FN399:FO399"/>
    <mergeCell ref="FL400:FM400"/>
    <mergeCell ref="FN400:FO400"/>
    <mergeCell ref="FL401:FM401"/>
    <mergeCell ref="FN401:FO401"/>
    <mergeCell ref="FL408:FM408"/>
    <mergeCell ref="FN408:FO408"/>
    <mergeCell ref="FL409:FM409"/>
    <mergeCell ref="FN409:FO409"/>
    <mergeCell ref="FL410:FM410"/>
    <mergeCell ref="FN410:FO410"/>
    <mergeCell ref="FL413:FM413"/>
    <mergeCell ref="FN413:FO413"/>
    <mergeCell ref="FL377:FM377"/>
    <mergeCell ref="FN377:FO377"/>
    <mergeCell ref="FL381:FM381"/>
    <mergeCell ref="FN381:FO381"/>
    <mergeCell ref="FL382:FM382"/>
    <mergeCell ref="FN382:FO382"/>
    <mergeCell ref="FL389:FM389"/>
    <mergeCell ref="FN389:FO389"/>
    <mergeCell ref="FL390:FM390"/>
    <mergeCell ref="FN390:FO390"/>
    <mergeCell ref="FL391:FM391"/>
    <mergeCell ref="FN391:FO391"/>
    <mergeCell ref="FL392:FM392"/>
    <mergeCell ref="FN392:FO392"/>
    <mergeCell ref="FL385:FM386"/>
    <mergeCell ref="FN385:FO386"/>
    <mergeCell ref="FL406:FM407"/>
    <mergeCell ref="FN406:FO407"/>
    <mergeCell ref="FL404:FM405"/>
    <mergeCell ref="FN404:FO405"/>
    <mergeCell ref="FL349:FM349"/>
    <mergeCell ref="FN349:FO349"/>
    <mergeCell ref="FL350:FM350"/>
    <mergeCell ref="FN350:FO350"/>
    <mergeCell ref="FL354:FM354"/>
    <mergeCell ref="FN354:FO354"/>
    <mergeCell ref="FL357:FM357"/>
    <mergeCell ref="FN357:FO357"/>
    <mergeCell ref="FL358:FM358"/>
    <mergeCell ref="FN358:FO358"/>
    <mergeCell ref="FL359:FM359"/>
    <mergeCell ref="FN359:FO359"/>
    <mergeCell ref="FL360:FM360"/>
    <mergeCell ref="FN360:FO360"/>
    <mergeCell ref="FL361:FM361"/>
    <mergeCell ref="FN361:FO361"/>
    <mergeCell ref="FL362:FM362"/>
    <mergeCell ref="FN362:FO362"/>
    <mergeCell ref="FL368:FM368"/>
    <mergeCell ref="FN368:FO368"/>
    <mergeCell ref="ED620:EE621"/>
    <mergeCell ref="EF620:EG621"/>
    <mergeCell ref="EH620:EI621"/>
    <mergeCell ref="EJ620:EK621"/>
    <mergeCell ref="EL620:EM621"/>
    <mergeCell ref="EN620:EO621"/>
    <mergeCell ref="EP620:EQ621"/>
    <mergeCell ref="ER620:ES621"/>
    <mergeCell ref="ET620:EU621"/>
    <mergeCell ref="EV620:EW621"/>
    <mergeCell ref="EX620:EY621"/>
    <mergeCell ref="EZ620:FA621"/>
    <mergeCell ref="FB620:FC621"/>
    <mergeCell ref="FD620:FE621"/>
    <mergeCell ref="FF620:FG621"/>
    <mergeCell ref="FH620:FI621"/>
    <mergeCell ref="FJ620:FK621"/>
    <mergeCell ref="FH606:FI606"/>
    <mergeCell ref="FJ606:FK606"/>
    <mergeCell ref="FH607:FI607"/>
    <mergeCell ref="FJ607:FK607"/>
    <mergeCell ref="FH608:FI608"/>
    <mergeCell ref="FJ608:FK608"/>
    <mergeCell ref="FH609:FI609"/>
    <mergeCell ref="FJ609:FK609"/>
    <mergeCell ref="FH610:FI610"/>
    <mergeCell ref="FJ610:FK610"/>
    <mergeCell ref="FH611:FI612"/>
    <mergeCell ref="FJ611:FK612"/>
    <mergeCell ref="FH613:FI613"/>
    <mergeCell ref="FJ613:FK613"/>
    <mergeCell ref="FH614:FI614"/>
    <mergeCell ref="FJ614:FK614"/>
    <mergeCell ref="FH615:FI615"/>
    <mergeCell ref="FJ615:FK615"/>
    <mergeCell ref="FH616:FI616"/>
    <mergeCell ref="FJ616:FK616"/>
    <mergeCell ref="FH617:FI617"/>
    <mergeCell ref="FJ617:FK617"/>
    <mergeCell ref="FH618:FI619"/>
    <mergeCell ref="FJ618:FK619"/>
    <mergeCell ref="FH363:FI364"/>
    <mergeCell ref="FJ363:FK364"/>
    <mergeCell ref="FH393:FI394"/>
    <mergeCell ref="BP620:BQ621"/>
    <mergeCell ref="BR620:BS621"/>
    <mergeCell ref="BT620:BU621"/>
    <mergeCell ref="BV620:BW621"/>
    <mergeCell ref="BX620:BY621"/>
    <mergeCell ref="BZ620:CA621"/>
    <mergeCell ref="CB620:CC621"/>
    <mergeCell ref="CD620:CE621"/>
    <mergeCell ref="CF620:CG621"/>
    <mergeCell ref="CH620:CI621"/>
    <mergeCell ref="CJ620:CK621"/>
    <mergeCell ref="CL620:CM621"/>
    <mergeCell ref="CN620:CO621"/>
    <mergeCell ref="CP620:CQ621"/>
    <mergeCell ref="CR620:CS621"/>
    <mergeCell ref="CT620:CU621"/>
    <mergeCell ref="CV620:CW621"/>
    <mergeCell ref="CX620:CY621"/>
    <mergeCell ref="CZ620:DA621"/>
    <mergeCell ref="DB620:DC621"/>
    <mergeCell ref="DD620:DE621"/>
    <mergeCell ref="DF620:DG621"/>
    <mergeCell ref="DH620:DI621"/>
    <mergeCell ref="DJ620:DK621"/>
    <mergeCell ref="DL620:DM621"/>
    <mergeCell ref="DN620:DO621"/>
    <mergeCell ref="DP620:DQ621"/>
    <mergeCell ref="DR620:DS621"/>
    <mergeCell ref="DT620:DU621"/>
    <mergeCell ref="DV620:DW621"/>
    <mergeCell ref="DX620:DY621"/>
    <mergeCell ref="DZ620:EA621"/>
    <mergeCell ref="EB620:EC621"/>
    <mergeCell ref="B620:C621"/>
    <mergeCell ref="D620:E621"/>
    <mergeCell ref="F620:G621"/>
    <mergeCell ref="H620:I621"/>
    <mergeCell ref="J620:K621"/>
    <mergeCell ref="L620:M621"/>
    <mergeCell ref="N620:O621"/>
    <mergeCell ref="P620:Q621"/>
    <mergeCell ref="R620:S621"/>
    <mergeCell ref="T620:U621"/>
    <mergeCell ref="V620:W621"/>
    <mergeCell ref="X620:Y621"/>
    <mergeCell ref="Z620:AA621"/>
    <mergeCell ref="AB620:AC621"/>
    <mergeCell ref="AD620:AE621"/>
    <mergeCell ref="AF620:AG621"/>
    <mergeCell ref="AH620:AI621"/>
    <mergeCell ref="AJ620:AK621"/>
    <mergeCell ref="AL620:AM621"/>
    <mergeCell ref="AN620:AO621"/>
    <mergeCell ref="AP620:AQ621"/>
    <mergeCell ref="AR620:AS621"/>
    <mergeCell ref="AT620:AU621"/>
    <mergeCell ref="AV620:AW621"/>
    <mergeCell ref="AX620:AY621"/>
    <mergeCell ref="AZ620:BA621"/>
    <mergeCell ref="BB620:BC621"/>
    <mergeCell ref="BD620:BE621"/>
    <mergeCell ref="BF620:BG621"/>
    <mergeCell ref="BH620:BI621"/>
    <mergeCell ref="BJ620:BK621"/>
    <mergeCell ref="BL620:BM621"/>
    <mergeCell ref="BN620:BO621"/>
    <mergeCell ref="FJ599:FK599"/>
    <mergeCell ref="FH600:FI600"/>
    <mergeCell ref="FJ600:FK600"/>
    <mergeCell ref="FH601:FI601"/>
    <mergeCell ref="FJ601:FK601"/>
    <mergeCell ref="FH602:FI602"/>
    <mergeCell ref="FJ602:FK602"/>
    <mergeCell ref="FH550:FI550"/>
    <mergeCell ref="FJ550:FK550"/>
    <mergeCell ref="FH551:FI551"/>
    <mergeCell ref="FJ551:FK551"/>
    <mergeCell ref="FH552:FI552"/>
    <mergeCell ref="FJ552:FK552"/>
    <mergeCell ref="FH553:FI553"/>
    <mergeCell ref="FJ553:FK553"/>
    <mergeCell ref="FH554:FI555"/>
    <mergeCell ref="FJ554:FK555"/>
    <mergeCell ref="FH556:FI556"/>
    <mergeCell ref="FJ556:FK556"/>
    <mergeCell ref="FH557:FI557"/>
    <mergeCell ref="FJ557:FK557"/>
    <mergeCell ref="FH558:FI558"/>
    <mergeCell ref="FJ558:FK558"/>
    <mergeCell ref="FH559:FI559"/>
    <mergeCell ref="FJ559:FK559"/>
    <mergeCell ref="FH560:FI560"/>
    <mergeCell ref="FJ560:FK560"/>
    <mergeCell ref="FH561:FI561"/>
    <mergeCell ref="FJ561:FK561"/>
    <mergeCell ref="FH562:FI563"/>
    <mergeCell ref="FJ562:FK563"/>
    <mergeCell ref="FH564:FI564"/>
    <mergeCell ref="FJ564:FK564"/>
    <mergeCell ref="FH565:FI565"/>
    <mergeCell ref="FJ565:FK565"/>
    <mergeCell ref="FH566:FI566"/>
    <mergeCell ref="FJ566:FK566"/>
    <mergeCell ref="FH567:FI567"/>
    <mergeCell ref="FH568:FI568"/>
    <mergeCell ref="FJ568:FK568"/>
    <mergeCell ref="FJ548:FK548"/>
    <mergeCell ref="FH549:FI549"/>
    <mergeCell ref="FJ549:FK549"/>
    <mergeCell ref="FH603:FI603"/>
    <mergeCell ref="FJ603:FK603"/>
    <mergeCell ref="FH604:FI604"/>
    <mergeCell ref="FJ604:FK604"/>
    <mergeCell ref="FH605:FI605"/>
    <mergeCell ref="FJ605:FK605"/>
    <mergeCell ref="FH569:FI569"/>
    <mergeCell ref="FJ569:FK569"/>
    <mergeCell ref="FH570:FI570"/>
    <mergeCell ref="FJ570:FK570"/>
    <mergeCell ref="FH571:FI571"/>
    <mergeCell ref="FJ571:FK571"/>
    <mergeCell ref="FH572:FI572"/>
    <mergeCell ref="FJ572:FK572"/>
    <mergeCell ref="FH573:FI573"/>
    <mergeCell ref="FJ573:FK573"/>
    <mergeCell ref="FH574:FI574"/>
    <mergeCell ref="FJ574:FK574"/>
    <mergeCell ref="FH575:FI575"/>
    <mergeCell ref="FJ575:FK575"/>
    <mergeCell ref="FH576:FI576"/>
    <mergeCell ref="FJ576:FK576"/>
    <mergeCell ref="FH577:FI577"/>
    <mergeCell ref="FJ577:FK577"/>
    <mergeCell ref="FH578:FI578"/>
    <mergeCell ref="FJ578:FK578"/>
    <mergeCell ref="FH579:FI579"/>
    <mergeCell ref="FJ579:FK579"/>
    <mergeCell ref="FH580:FI581"/>
    <mergeCell ref="FJ580:FK581"/>
    <mergeCell ref="FH582:FI583"/>
    <mergeCell ref="FJ582:FK583"/>
    <mergeCell ref="FH584:FI584"/>
    <mergeCell ref="FJ584:FK584"/>
    <mergeCell ref="FH585:FI585"/>
    <mergeCell ref="FJ585:FK585"/>
    <mergeCell ref="FH586:FI586"/>
    <mergeCell ref="FJ586:FK586"/>
    <mergeCell ref="FH587:FI587"/>
    <mergeCell ref="FJ587:FK587"/>
    <mergeCell ref="FH588:FI589"/>
    <mergeCell ref="FJ588:FK589"/>
    <mergeCell ref="FH590:FI590"/>
    <mergeCell ref="FJ590:FK590"/>
    <mergeCell ref="FH591:FI591"/>
    <mergeCell ref="FJ591:FK591"/>
    <mergeCell ref="FH592:FI592"/>
    <mergeCell ref="FJ592:FK592"/>
    <mergeCell ref="FH593:FI593"/>
    <mergeCell ref="FJ593:FK593"/>
    <mergeCell ref="FH594:FI594"/>
    <mergeCell ref="FJ594:FK594"/>
    <mergeCell ref="FH595:FI595"/>
    <mergeCell ref="FJ595:FK595"/>
    <mergeCell ref="FH596:FI596"/>
    <mergeCell ref="FJ596:FK596"/>
    <mergeCell ref="FH597:FI597"/>
    <mergeCell ref="FJ597:FK597"/>
    <mergeCell ref="FH598:FI598"/>
    <mergeCell ref="FJ598:FK598"/>
    <mergeCell ref="FH599:FI599"/>
    <mergeCell ref="FH512:FI512"/>
    <mergeCell ref="FJ512:FK512"/>
    <mergeCell ref="FH513:FI513"/>
    <mergeCell ref="FJ513:FK513"/>
    <mergeCell ref="FH514:FI514"/>
    <mergeCell ref="FJ514:FK514"/>
    <mergeCell ref="FH515:FI515"/>
    <mergeCell ref="FJ515:FK515"/>
    <mergeCell ref="FH516:FI516"/>
    <mergeCell ref="FJ516:FK516"/>
    <mergeCell ref="FH517:FI517"/>
    <mergeCell ref="FJ517:FK517"/>
    <mergeCell ref="FH518:FI519"/>
    <mergeCell ref="FJ518:FK519"/>
    <mergeCell ref="FH520:FI521"/>
    <mergeCell ref="FJ520:FK521"/>
    <mergeCell ref="FH522:FI522"/>
    <mergeCell ref="FJ522:FK522"/>
    <mergeCell ref="FH523:FI523"/>
    <mergeCell ref="FJ523:FK523"/>
    <mergeCell ref="FH524:FI524"/>
    <mergeCell ref="FJ524:FK524"/>
    <mergeCell ref="FH525:FI525"/>
    <mergeCell ref="FJ525:FK525"/>
    <mergeCell ref="FH526:FI527"/>
    <mergeCell ref="FJ526:FK527"/>
    <mergeCell ref="FH528:FI528"/>
    <mergeCell ref="FJ528:FK528"/>
    <mergeCell ref="FH529:FI529"/>
    <mergeCell ref="FJ529:FK529"/>
    <mergeCell ref="FH530:FI530"/>
    <mergeCell ref="FJ530:FK530"/>
    <mergeCell ref="FJ567:FK567"/>
    <mergeCell ref="FH531:FI531"/>
    <mergeCell ref="FJ531:FK531"/>
    <mergeCell ref="FH532:FI533"/>
    <mergeCell ref="FJ532:FK533"/>
    <mergeCell ref="FH534:FI534"/>
    <mergeCell ref="FJ534:FK534"/>
    <mergeCell ref="FH535:FI535"/>
    <mergeCell ref="FJ535:FK535"/>
    <mergeCell ref="FH536:FI537"/>
    <mergeCell ref="FJ536:FK537"/>
    <mergeCell ref="FH538:FI538"/>
    <mergeCell ref="FJ538:FK538"/>
    <mergeCell ref="FH539:FI539"/>
    <mergeCell ref="FJ539:FK539"/>
    <mergeCell ref="FH540:FI540"/>
    <mergeCell ref="FJ540:FK540"/>
    <mergeCell ref="FH541:FI541"/>
    <mergeCell ref="FJ541:FK541"/>
    <mergeCell ref="FH542:FI542"/>
    <mergeCell ref="FJ542:FK542"/>
    <mergeCell ref="FH543:FI543"/>
    <mergeCell ref="FJ543:FK543"/>
    <mergeCell ref="FH544:FI544"/>
    <mergeCell ref="FJ544:FK544"/>
    <mergeCell ref="FH545:FI545"/>
    <mergeCell ref="FJ545:FK545"/>
    <mergeCell ref="FH546:FI546"/>
    <mergeCell ref="FJ546:FK546"/>
    <mergeCell ref="FH547:FI547"/>
    <mergeCell ref="FJ547:FK547"/>
    <mergeCell ref="FH548:FI548"/>
    <mergeCell ref="FH494:FI494"/>
    <mergeCell ref="FJ494:FK494"/>
    <mergeCell ref="FH495:FI495"/>
    <mergeCell ref="FJ495:FK495"/>
    <mergeCell ref="FH496:FI496"/>
    <mergeCell ref="FJ496:FK496"/>
    <mergeCell ref="FH497:FI497"/>
    <mergeCell ref="FJ497:FK497"/>
    <mergeCell ref="FH498:FI498"/>
    <mergeCell ref="FJ498:FK498"/>
    <mergeCell ref="FH499:FI499"/>
    <mergeCell ref="FJ499:FK499"/>
    <mergeCell ref="FH500:FI500"/>
    <mergeCell ref="FJ500:FK500"/>
    <mergeCell ref="FH501:FI501"/>
    <mergeCell ref="FJ501:FK501"/>
    <mergeCell ref="FH502:FI503"/>
    <mergeCell ref="FJ502:FK503"/>
    <mergeCell ref="FH504:FI504"/>
    <mergeCell ref="FJ504:FK504"/>
    <mergeCell ref="FH505:FI505"/>
    <mergeCell ref="FJ505:FK505"/>
    <mergeCell ref="FH506:FI506"/>
    <mergeCell ref="FJ506:FK506"/>
    <mergeCell ref="FH507:FI507"/>
    <mergeCell ref="FJ507:FK507"/>
    <mergeCell ref="FH508:FI508"/>
    <mergeCell ref="FJ508:FK508"/>
    <mergeCell ref="FH509:FI509"/>
    <mergeCell ref="FJ509:FK509"/>
    <mergeCell ref="FH510:FI510"/>
    <mergeCell ref="FJ510:FK510"/>
    <mergeCell ref="FH511:FI511"/>
    <mergeCell ref="FJ511:FK511"/>
    <mergeCell ref="FH476:FI476"/>
    <mergeCell ref="FJ476:FK476"/>
    <mergeCell ref="FH477:FI477"/>
    <mergeCell ref="FJ477:FK477"/>
    <mergeCell ref="FH478:FI478"/>
    <mergeCell ref="FJ478:FK478"/>
    <mergeCell ref="FH479:FI479"/>
    <mergeCell ref="FJ479:FK479"/>
    <mergeCell ref="FH480:FI480"/>
    <mergeCell ref="FJ480:FK480"/>
    <mergeCell ref="FH481:FI481"/>
    <mergeCell ref="FJ481:FK481"/>
    <mergeCell ref="FH482:FI482"/>
    <mergeCell ref="FJ482:FK482"/>
    <mergeCell ref="FH483:FI483"/>
    <mergeCell ref="FJ483:FK483"/>
    <mergeCell ref="FH484:FI484"/>
    <mergeCell ref="FJ484:FK484"/>
    <mergeCell ref="FH485:FI485"/>
    <mergeCell ref="FJ485:FK485"/>
    <mergeCell ref="FH486:FI487"/>
    <mergeCell ref="FJ486:FK487"/>
    <mergeCell ref="FH488:FI488"/>
    <mergeCell ref="FJ488:FK488"/>
    <mergeCell ref="FH489:FI489"/>
    <mergeCell ref="FJ489:FK489"/>
    <mergeCell ref="FH490:FI490"/>
    <mergeCell ref="FJ490:FK490"/>
    <mergeCell ref="FH491:FI491"/>
    <mergeCell ref="FJ491:FK491"/>
    <mergeCell ref="FH492:FI492"/>
    <mergeCell ref="FJ492:FK492"/>
    <mergeCell ref="FH493:FI493"/>
    <mergeCell ref="FJ493:FK493"/>
    <mergeCell ref="FH458:FI458"/>
    <mergeCell ref="FJ458:FK458"/>
    <mergeCell ref="FH459:FI459"/>
    <mergeCell ref="FJ459:FK459"/>
    <mergeCell ref="FH460:FI460"/>
    <mergeCell ref="FJ460:FK460"/>
    <mergeCell ref="FH461:FI461"/>
    <mergeCell ref="FJ461:FK461"/>
    <mergeCell ref="FH462:FI462"/>
    <mergeCell ref="FJ462:FK462"/>
    <mergeCell ref="FH463:FI463"/>
    <mergeCell ref="FJ463:FK463"/>
    <mergeCell ref="FH464:FI464"/>
    <mergeCell ref="FJ464:FK464"/>
    <mergeCell ref="FH465:FI465"/>
    <mergeCell ref="FJ465:FK465"/>
    <mergeCell ref="FH466:FI466"/>
    <mergeCell ref="FJ466:FK466"/>
    <mergeCell ref="FH467:FI467"/>
    <mergeCell ref="FJ467:FK467"/>
    <mergeCell ref="FH468:FI469"/>
    <mergeCell ref="FJ468:FK469"/>
    <mergeCell ref="FH470:FI470"/>
    <mergeCell ref="FJ470:FK470"/>
    <mergeCell ref="FH471:FI471"/>
    <mergeCell ref="FJ471:FK471"/>
    <mergeCell ref="FH472:FI472"/>
    <mergeCell ref="FJ472:FK472"/>
    <mergeCell ref="FH473:FI473"/>
    <mergeCell ref="FJ473:FK473"/>
    <mergeCell ref="FH474:FI474"/>
    <mergeCell ref="FJ474:FK474"/>
    <mergeCell ref="FH475:FI475"/>
    <mergeCell ref="FJ475:FK475"/>
    <mergeCell ref="FH437:FI437"/>
    <mergeCell ref="FJ437:FK437"/>
    <mergeCell ref="FH438:FI438"/>
    <mergeCell ref="FJ438:FK438"/>
    <mergeCell ref="FH439:FI439"/>
    <mergeCell ref="FJ439:FK439"/>
    <mergeCell ref="FH440:FI440"/>
    <mergeCell ref="FJ440:FK440"/>
    <mergeCell ref="FH441:FI442"/>
    <mergeCell ref="FJ441:FK442"/>
    <mergeCell ref="FH447:FI447"/>
    <mergeCell ref="FJ447:FK447"/>
    <mergeCell ref="FH448:FI448"/>
    <mergeCell ref="FJ448:FK448"/>
    <mergeCell ref="FH449:FI449"/>
    <mergeCell ref="FJ449:FK449"/>
    <mergeCell ref="FH450:FI450"/>
    <mergeCell ref="FJ450:FK450"/>
    <mergeCell ref="FH451:FI451"/>
    <mergeCell ref="FJ451:FK451"/>
    <mergeCell ref="FH452:FI452"/>
    <mergeCell ref="FJ452:FK452"/>
    <mergeCell ref="FH453:FI453"/>
    <mergeCell ref="FJ453:FK453"/>
    <mergeCell ref="FH454:FI454"/>
    <mergeCell ref="FJ454:FK454"/>
    <mergeCell ref="FH455:FI455"/>
    <mergeCell ref="FJ455:FK455"/>
    <mergeCell ref="FH456:FI457"/>
    <mergeCell ref="FJ456:FK457"/>
    <mergeCell ref="FH413:FI413"/>
    <mergeCell ref="FJ413:FK413"/>
    <mergeCell ref="FH414:FI415"/>
    <mergeCell ref="FJ414:FK415"/>
    <mergeCell ref="FH416:FI416"/>
    <mergeCell ref="FJ416:FK416"/>
    <mergeCell ref="FH417:FI418"/>
    <mergeCell ref="FJ417:FK418"/>
    <mergeCell ref="FH419:FI419"/>
    <mergeCell ref="FJ419:FK419"/>
    <mergeCell ref="FH420:FI420"/>
    <mergeCell ref="FJ420:FK420"/>
    <mergeCell ref="FH423:FI424"/>
    <mergeCell ref="FJ423:FK424"/>
    <mergeCell ref="FH427:FI427"/>
    <mergeCell ref="FJ427:FK427"/>
    <mergeCell ref="FH430:FI430"/>
    <mergeCell ref="FJ430:FK430"/>
    <mergeCell ref="FH431:FI431"/>
    <mergeCell ref="FJ431:FK431"/>
    <mergeCell ref="FH434:FI434"/>
    <mergeCell ref="FJ434:FK434"/>
    <mergeCell ref="FH435:FI435"/>
    <mergeCell ref="FJ435:FK435"/>
    <mergeCell ref="FH436:FI436"/>
    <mergeCell ref="FJ436:FK436"/>
    <mergeCell ref="FH421:FI422"/>
    <mergeCell ref="FJ421:FK422"/>
    <mergeCell ref="FH445:FI446"/>
    <mergeCell ref="FJ445:FK446"/>
    <mergeCell ref="FH428:FI429"/>
    <mergeCell ref="FJ428:FK429"/>
    <mergeCell ref="FH432:FI433"/>
    <mergeCell ref="FJ432:FK433"/>
    <mergeCell ref="FH395:FI395"/>
    <mergeCell ref="FJ395:FK395"/>
    <mergeCell ref="FH396:FI397"/>
    <mergeCell ref="FJ396:FK397"/>
    <mergeCell ref="FH398:FI398"/>
    <mergeCell ref="FJ398:FK398"/>
    <mergeCell ref="FH399:FI399"/>
    <mergeCell ref="FJ399:FK399"/>
    <mergeCell ref="FH400:FI400"/>
    <mergeCell ref="FJ400:FK400"/>
    <mergeCell ref="FH401:FI401"/>
    <mergeCell ref="FJ401:FK401"/>
    <mergeCell ref="FH408:FI408"/>
    <mergeCell ref="FJ408:FK408"/>
    <mergeCell ref="FH409:FI409"/>
    <mergeCell ref="FJ409:FK409"/>
    <mergeCell ref="FH410:FI410"/>
    <mergeCell ref="FJ410:FK410"/>
    <mergeCell ref="FH367:FI367"/>
    <mergeCell ref="FJ367:FK367"/>
    <mergeCell ref="FH368:FI368"/>
    <mergeCell ref="FJ368:FK368"/>
    <mergeCell ref="FH369:FI370"/>
    <mergeCell ref="FJ369:FK370"/>
    <mergeCell ref="FH371:FI371"/>
    <mergeCell ref="FJ371:FK371"/>
    <mergeCell ref="FH372:FI373"/>
    <mergeCell ref="FJ372:FK373"/>
    <mergeCell ref="FH374:FI375"/>
    <mergeCell ref="FJ374:FK375"/>
    <mergeCell ref="FH376:FI376"/>
    <mergeCell ref="FJ376:FK376"/>
    <mergeCell ref="FH377:FI377"/>
    <mergeCell ref="FJ377:FK377"/>
    <mergeCell ref="FH378:FI379"/>
    <mergeCell ref="FJ378:FK379"/>
    <mergeCell ref="FH380:FI380"/>
    <mergeCell ref="FJ380:FK380"/>
    <mergeCell ref="FH381:FI381"/>
    <mergeCell ref="FJ381:FK381"/>
    <mergeCell ref="FH382:FI382"/>
    <mergeCell ref="FJ382:FK382"/>
    <mergeCell ref="FH389:FI389"/>
    <mergeCell ref="FJ389:FK389"/>
    <mergeCell ref="FH390:FI390"/>
    <mergeCell ref="FJ390:FK390"/>
    <mergeCell ref="FH385:FI386"/>
    <mergeCell ref="FJ385:FK386"/>
    <mergeCell ref="FH406:FI407"/>
    <mergeCell ref="FJ406:FK407"/>
    <mergeCell ref="FJ393:FK394"/>
    <mergeCell ref="FH402:FI403"/>
    <mergeCell ref="FJ402:FK403"/>
    <mergeCell ref="FH404:FI405"/>
    <mergeCell ref="FJ404:FK405"/>
    <mergeCell ref="FJ349:FK349"/>
    <mergeCell ref="FH350:FI350"/>
    <mergeCell ref="FJ350:FK350"/>
    <mergeCell ref="FH351:FI352"/>
    <mergeCell ref="FJ351:FK352"/>
    <mergeCell ref="FH353:FI353"/>
    <mergeCell ref="FJ353:FK353"/>
    <mergeCell ref="FH354:FI354"/>
    <mergeCell ref="FJ354:FK354"/>
    <mergeCell ref="FH357:FI357"/>
    <mergeCell ref="FJ357:FK357"/>
    <mergeCell ref="FH358:FI358"/>
    <mergeCell ref="FJ358:FK358"/>
    <mergeCell ref="FH359:FI359"/>
    <mergeCell ref="FJ359:FK359"/>
    <mergeCell ref="FH360:FI360"/>
    <mergeCell ref="FJ360:FK360"/>
    <mergeCell ref="FH361:FI361"/>
    <mergeCell ref="FJ361:FK361"/>
    <mergeCell ref="FH362:FI362"/>
    <mergeCell ref="FJ362:FK362"/>
    <mergeCell ref="FH365:FI366"/>
    <mergeCell ref="FJ365:FK366"/>
    <mergeCell ref="EZ605:FA605"/>
    <mergeCell ref="FB605:FC605"/>
    <mergeCell ref="EZ606:FA606"/>
    <mergeCell ref="FB606:FC606"/>
    <mergeCell ref="EZ572:FA572"/>
    <mergeCell ref="FB572:FC572"/>
    <mergeCell ref="EZ573:FA573"/>
    <mergeCell ref="FB573:FC573"/>
    <mergeCell ref="EZ574:FA574"/>
    <mergeCell ref="FB574:FC574"/>
    <mergeCell ref="EZ575:FA575"/>
    <mergeCell ref="FB575:FC575"/>
    <mergeCell ref="EZ576:FA576"/>
    <mergeCell ref="FB576:FC576"/>
    <mergeCell ref="EZ577:FA577"/>
    <mergeCell ref="FB577:FC577"/>
    <mergeCell ref="EZ578:FA578"/>
    <mergeCell ref="FB578:FC578"/>
    <mergeCell ref="EZ579:FA579"/>
    <mergeCell ref="FB579:FC579"/>
    <mergeCell ref="EZ580:FA581"/>
    <mergeCell ref="FB580:FC581"/>
    <mergeCell ref="EZ582:FA583"/>
    <mergeCell ref="FB582:FC583"/>
    <mergeCell ref="EZ584:FA584"/>
    <mergeCell ref="FB584:FC584"/>
    <mergeCell ref="EZ585:FA585"/>
    <mergeCell ref="FB585:FC585"/>
    <mergeCell ref="EZ586:FA586"/>
    <mergeCell ref="FB586:FC586"/>
    <mergeCell ref="EZ549:FA549"/>
    <mergeCell ref="FB549:FC549"/>
    <mergeCell ref="EZ550:FA550"/>
    <mergeCell ref="FB550:FC550"/>
    <mergeCell ref="EZ551:FA551"/>
    <mergeCell ref="EZ552:FA552"/>
    <mergeCell ref="FB552:FC552"/>
    <mergeCell ref="FH391:FI391"/>
    <mergeCell ref="FJ391:FK391"/>
    <mergeCell ref="FH392:FI392"/>
    <mergeCell ref="FJ392:FK392"/>
    <mergeCell ref="EZ607:FA607"/>
    <mergeCell ref="FB607:FC607"/>
    <mergeCell ref="EZ608:FA608"/>
    <mergeCell ref="FB608:FC608"/>
    <mergeCell ref="EZ609:FA609"/>
    <mergeCell ref="FB609:FC609"/>
    <mergeCell ref="EZ610:FA610"/>
    <mergeCell ref="FB610:FC610"/>
    <mergeCell ref="EZ613:FA613"/>
    <mergeCell ref="FB613:FC613"/>
    <mergeCell ref="EZ614:FA614"/>
    <mergeCell ref="FB614:FC614"/>
    <mergeCell ref="EZ615:FA615"/>
    <mergeCell ref="FB615:FC615"/>
    <mergeCell ref="EZ616:FA616"/>
    <mergeCell ref="FB616:FC616"/>
    <mergeCell ref="EZ617:FA617"/>
    <mergeCell ref="FB617:FC617"/>
    <mergeCell ref="EZ374:FA375"/>
    <mergeCell ref="FB374:FC375"/>
    <mergeCell ref="EZ611:FA612"/>
    <mergeCell ref="FB611:FC612"/>
    <mergeCell ref="EZ587:FA587"/>
    <mergeCell ref="FB587:FC587"/>
    <mergeCell ref="EZ588:FA589"/>
    <mergeCell ref="FB588:FC589"/>
    <mergeCell ref="EZ590:FA590"/>
    <mergeCell ref="FB590:FC590"/>
    <mergeCell ref="EZ591:FA591"/>
    <mergeCell ref="FB591:FC591"/>
    <mergeCell ref="EZ592:FA592"/>
    <mergeCell ref="FB592:FC592"/>
    <mergeCell ref="EZ593:FA593"/>
    <mergeCell ref="FB593:FC593"/>
    <mergeCell ref="EZ594:FA594"/>
    <mergeCell ref="FB594:FC594"/>
    <mergeCell ref="EZ595:FA595"/>
    <mergeCell ref="FB595:FC595"/>
    <mergeCell ref="EZ596:FA596"/>
    <mergeCell ref="FB596:FC596"/>
    <mergeCell ref="EZ597:FA597"/>
    <mergeCell ref="FB597:FC597"/>
    <mergeCell ref="EZ598:FA598"/>
    <mergeCell ref="FB598:FC598"/>
    <mergeCell ref="EZ599:FA599"/>
    <mergeCell ref="FB599:FC599"/>
    <mergeCell ref="EZ600:FA600"/>
    <mergeCell ref="FB600:FC600"/>
    <mergeCell ref="EZ601:FA601"/>
    <mergeCell ref="FB601:FC601"/>
    <mergeCell ref="EZ602:FA602"/>
    <mergeCell ref="FB602:FC602"/>
    <mergeCell ref="EZ603:FA603"/>
    <mergeCell ref="FB603:FC603"/>
    <mergeCell ref="EZ604:FA604"/>
    <mergeCell ref="FB604:FC604"/>
    <mergeCell ref="EZ568:FA568"/>
    <mergeCell ref="FB568:FC568"/>
    <mergeCell ref="EZ569:FA569"/>
    <mergeCell ref="FB569:FC569"/>
    <mergeCell ref="EZ570:FA570"/>
    <mergeCell ref="FB570:FC570"/>
    <mergeCell ref="EZ571:FA571"/>
    <mergeCell ref="FB571:FC571"/>
    <mergeCell ref="EZ553:FA553"/>
    <mergeCell ref="FB553:FC553"/>
    <mergeCell ref="EZ554:FA555"/>
    <mergeCell ref="FB554:FC555"/>
    <mergeCell ref="EZ556:FA556"/>
    <mergeCell ref="FB556:FC556"/>
    <mergeCell ref="EZ557:FA557"/>
    <mergeCell ref="FB557:FC557"/>
    <mergeCell ref="EZ558:FA558"/>
    <mergeCell ref="FB558:FC558"/>
    <mergeCell ref="EZ559:FA559"/>
    <mergeCell ref="FB559:FC559"/>
    <mergeCell ref="EZ560:FA560"/>
    <mergeCell ref="FB560:FC560"/>
    <mergeCell ref="EZ561:FA561"/>
    <mergeCell ref="FB561:FC561"/>
    <mergeCell ref="EZ562:FA563"/>
    <mergeCell ref="FB562:FC563"/>
    <mergeCell ref="EZ564:FA564"/>
    <mergeCell ref="FB564:FC564"/>
    <mergeCell ref="EZ565:FA565"/>
    <mergeCell ref="FB565:FC565"/>
    <mergeCell ref="EZ566:FA566"/>
    <mergeCell ref="FB566:FC566"/>
    <mergeCell ref="EZ567:FA567"/>
    <mergeCell ref="FB567:FC567"/>
    <mergeCell ref="EZ530:FA530"/>
    <mergeCell ref="FB530:FC530"/>
    <mergeCell ref="EZ531:FA531"/>
    <mergeCell ref="FB531:FC531"/>
    <mergeCell ref="EZ532:FA533"/>
    <mergeCell ref="FB532:FC533"/>
    <mergeCell ref="EZ534:FA534"/>
    <mergeCell ref="FB534:FC534"/>
    <mergeCell ref="EZ535:FA535"/>
    <mergeCell ref="FB535:FC535"/>
    <mergeCell ref="EZ536:FA537"/>
    <mergeCell ref="FB536:FC537"/>
    <mergeCell ref="EZ538:FA538"/>
    <mergeCell ref="FB538:FC538"/>
    <mergeCell ref="EZ539:FA539"/>
    <mergeCell ref="FB539:FC539"/>
    <mergeCell ref="EZ540:FA540"/>
    <mergeCell ref="FB540:FC540"/>
    <mergeCell ref="EZ541:FA541"/>
    <mergeCell ref="FB541:FC541"/>
    <mergeCell ref="EZ542:FA542"/>
    <mergeCell ref="FB542:FC542"/>
    <mergeCell ref="EZ543:FA543"/>
    <mergeCell ref="FB543:FC543"/>
    <mergeCell ref="EZ544:FA544"/>
    <mergeCell ref="FB544:FC544"/>
    <mergeCell ref="EZ545:FA545"/>
    <mergeCell ref="FB545:FC545"/>
    <mergeCell ref="EZ546:FA546"/>
    <mergeCell ref="FB546:FC546"/>
    <mergeCell ref="EZ547:FA547"/>
    <mergeCell ref="FB547:FC547"/>
    <mergeCell ref="EZ548:FA548"/>
    <mergeCell ref="FB548:FC548"/>
    <mergeCell ref="EZ511:FA511"/>
    <mergeCell ref="FB511:FC511"/>
    <mergeCell ref="EZ512:FA512"/>
    <mergeCell ref="FB512:FC512"/>
    <mergeCell ref="EZ513:FA513"/>
    <mergeCell ref="FB513:FC513"/>
    <mergeCell ref="EZ514:FA514"/>
    <mergeCell ref="FB514:FC514"/>
    <mergeCell ref="EZ515:FA515"/>
    <mergeCell ref="FB515:FC515"/>
    <mergeCell ref="EZ516:FA516"/>
    <mergeCell ref="FB516:FC516"/>
    <mergeCell ref="EZ517:FA517"/>
    <mergeCell ref="FB517:FC517"/>
    <mergeCell ref="EZ518:FA519"/>
    <mergeCell ref="FB518:FC519"/>
    <mergeCell ref="EZ520:FA521"/>
    <mergeCell ref="FB520:FC521"/>
    <mergeCell ref="EZ522:FA522"/>
    <mergeCell ref="FB522:FC522"/>
    <mergeCell ref="EZ523:FA523"/>
    <mergeCell ref="FB523:FC523"/>
    <mergeCell ref="EZ524:FA524"/>
    <mergeCell ref="FB524:FC524"/>
    <mergeCell ref="EZ525:FA525"/>
    <mergeCell ref="FB525:FC525"/>
    <mergeCell ref="EZ526:FA527"/>
    <mergeCell ref="FB526:FC527"/>
    <mergeCell ref="EZ528:FA528"/>
    <mergeCell ref="FB528:FC528"/>
    <mergeCell ref="EZ529:FA529"/>
    <mergeCell ref="FB529:FC529"/>
    <mergeCell ref="FB551:FC551"/>
    <mergeCell ref="EZ493:FA493"/>
    <mergeCell ref="FB493:FC493"/>
    <mergeCell ref="EZ494:FA494"/>
    <mergeCell ref="FB494:FC494"/>
    <mergeCell ref="EZ495:FA495"/>
    <mergeCell ref="FB495:FC495"/>
    <mergeCell ref="EZ496:FA496"/>
    <mergeCell ref="FB496:FC496"/>
    <mergeCell ref="EZ497:FA497"/>
    <mergeCell ref="FB497:FC497"/>
    <mergeCell ref="EZ498:FA498"/>
    <mergeCell ref="FB498:FC498"/>
    <mergeCell ref="EZ499:FA499"/>
    <mergeCell ref="FB499:FC499"/>
    <mergeCell ref="EZ500:FA500"/>
    <mergeCell ref="FB500:FC500"/>
    <mergeCell ref="EZ501:FA501"/>
    <mergeCell ref="FB501:FC501"/>
    <mergeCell ref="EZ502:FA503"/>
    <mergeCell ref="FB502:FC503"/>
    <mergeCell ref="EZ504:FA504"/>
    <mergeCell ref="FB504:FC504"/>
    <mergeCell ref="EZ505:FA505"/>
    <mergeCell ref="FB505:FC505"/>
    <mergeCell ref="EZ506:FA506"/>
    <mergeCell ref="FB506:FC506"/>
    <mergeCell ref="EZ507:FA507"/>
    <mergeCell ref="FB507:FC507"/>
    <mergeCell ref="EZ508:FA508"/>
    <mergeCell ref="FB508:FC508"/>
    <mergeCell ref="EZ509:FA509"/>
    <mergeCell ref="FB509:FC509"/>
    <mergeCell ref="EZ510:FA510"/>
    <mergeCell ref="FB510:FC510"/>
    <mergeCell ref="EZ475:FA475"/>
    <mergeCell ref="FB475:FC475"/>
    <mergeCell ref="EZ476:FA476"/>
    <mergeCell ref="FB476:FC476"/>
    <mergeCell ref="EZ477:FA477"/>
    <mergeCell ref="FB477:FC477"/>
    <mergeCell ref="EZ478:FA478"/>
    <mergeCell ref="FB478:FC478"/>
    <mergeCell ref="EZ479:FA479"/>
    <mergeCell ref="FB479:FC479"/>
    <mergeCell ref="EZ480:FA480"/>
    <mergeCell ref="FB480:FC480"/>
    <mergeCell ref="EZ481:FA481"/>
    <mergeCell ref="FB481:FC481"/>
    <mergeCell ref="EZ482:FA482"/>
    <mergeCell ref="FB482:FC482"/>
    <mergeCell ref="EZ483:FA483"/>
    <mergeCell ref="FB483:FC483"/>
    <mergeCell ref="EZ484:FA484"/>
    <mergeCell ref="FB484:FC484"/>
    <mergeCell ref="EZ485:FA485"/>
    <mergeCell ref="FB485:FC485"/>
    <mergeCell ref="EZ486:FA487"/>
    <mergeCell ref="FB486:FC487"/>
    <mergeCell ref="EZ488:FA488"/>
    <mergeCell ref="FB488:FC488"/>
    <mergeCell ref="EZ489:FA489"/>
    <mergeCell ref="FB489:FC489"/>
    <mergeCell ref="EZ490:FA490"/>
    <mergeCell ref="FB490:FC490"/>
    <mergeCell ref="EZ491:FA491"/>
    <mergeCell ref="FB491:FC491"/>
    <mergeCell ref="EZ492:FA492"/>
    <mergeCell ref="FB492:FC492"/>
    <mergeCell ref="EZ456:FA457"/>
    <mergeCell ref="FB456:FC457"/>
    <mergeCell ref="EZ458:FA458"/>
    <mergeCell ref="FB458:FC458"/>
    <mergeCell ref="EZ459:FA459"/>
    <mergeCell ref="FB459:FC459"/>
    <mergeCell ref="EZ460:FA460"/>
    <mergeCell ref="FB460:FC460"/>
    <mergeCell ref="EZ461:FA461"/>
    <mergeCell ref="FB461:FC461"/>
    <mergeCell ref="EZ462:FA462"/>
    <mergeCell ref="FB462:FC462"/>
    <mergeCell ref="EZ463:FA463"/>
    <mergeCell ref="FB463:FC463"/>
    <mergeCell ref="EZ464:FA464"/>
    <mergeCell ref="FB464:FC464"/>
    <mergeCell ref="EZ465:FA465"/>
    <mergeCell ref="FB465:FC465"/>
    <mergeCell ref="EZ466:FA466"/>
    <mergeCell ref="FB466:FC466"/>
    <mergeCell ref="EZ467:FA467"/>
    <mergeCell ref="FB467:FC467"/>
    <mergeCell ref="EZ468:FA469"/>
    <mergeCell ref="FB468:FC469"/>
    <mergeCell ref="EZ470:FA470"/>
    <mergeCell ref="FB470:FC470"/>
    <mergeCell ref="EZ471:FA471"/>
    <mergeCell ref="FB471:FC471"/>
    <mergeCell ref="EZ472:FA472"/>
    <mergeCell ref="FB472:FC472"/>
    <mergeCell ref="EZ473:FA473"/>
    <mergeCell ref="FB473:FC473"/>
    <mergeCell ref="EZ474:FA474"/>
    <mergeCell ref="FB474:FC474"/>
    <mergeCell ref="EZ436:FA436"/>
    <mergeCell ref="FB436:FC436"/>
    <mergeCell ref="EZ437:FA437"/>
    <mergeCell ref="FB437:FC437"/>
    <mergeCell ref="EZ438:FA438"/>
    <mergeCell ref="FB438:FC438"/>
    <mergeCell ref="EZ439:FA439"/>
    <mergeCell ref="FB439:FC439"/>
    <mergeCell ref="EZ440:FA440"/>
    <mergeCell ref="FB440:FC440"/>
    <mergeCell ref="EZ441:FA442"/>
    <mergeCell ref="FB441:FC442"/>
    <mergeCell ref="EZ447:FA447"/>
    <mergeCell ref="FB447:FC447"/>
    <mergeCell ref="EZ448:FA448"/>
    <mergeCell ref="FB448:FC448"/>
    <mergeCell ref="EZ449:FA449"/>
    <mergeCell ref="FB449:FC449"/>
    <mergeCell ref="EZ450:FA450"/>
    <mergeCell ref="FB450:FC450"/>
    <mergeCell ref="EZ451:FA451"/>
    <mergeCell ref="FB451:FC451"/>
    <mergeCell ref="EZ452:FA452"/>
    <mergeCell ref="FB452:FC452"/>
    <mergeCell ref="EZ453:FA453"/>
    <mergeCell ref="FB453:FC453"/>
    <mergeCell ref="EZ454:FA454"/>
    <mergeCell ref="FB454:FC454"/>
    <mergeCell ref="EZ455:FA455"/>
    <mergeCell ref="FB455:FC455"/>
    <mergeCell ref="EZ410:FA410"/>
    <mergeCell ref="FB410:FC410"/>
    <mergeCell ref="EZ413:FA413"/>
    <mergeCell ref="FB413:FC413"/>
    <mergeCell ref="EZ414:FA415"/>
    <mergeCell ref="FB414:FC415"/>
    <mergeCell ref="EZ416:FA416"/>
    <mergeCell ref="FB416:FC416"/>
    <mergeCell ref="EZ417:FA418"/>
    <mergeCell ref="FB417:FC418"/>
    <mergeCell ref="EZ419:FA419"/>
    <mergeCell ref="FB419:FC419"/>
    <mergeCell ref="EZ420:FA420"/>
    <mergeCell ref="FB420:FC420"/>
    <mergeCell ref="EZ423:FA424"/>
    <mergeCell ref="FB423:FC424"/>
    <mergeCell ref="EZ427:FA427"/>
    <mergeCell ref="FB427:FC427"/>
    <mergeCell ref="EZ430:FA430"/>
    <mergeCell ref="FB430:FC430"/>
    <mergeCell ref="EZ431:FA431"/>
    <mergeCell ref="FB431:FC431"/>
    <mergeCell ref="EZ434:FA434"/>
    <mergeCell ref="FB434:FC434"/>
    <mergeCell ref="EZ435:FA435"/>
    <mergeCell ref="FB435:FC435"/>
    <mergeCell ref="EZ421:FA422"/>
    <mergeCell ref="FB421:FC422"/>
    <mergeCell ref="EZ445:FA446"/>
    <mergeCell ref="FB445:FC446"/>
    <mergeCell ref="EZ428:FA429"/>
    <mergeCell ref="FB428:FC429"/>
    <mergeCell ref="EZ432:FA433"/>
    <mergeCell ref="FB432:FC433"/>
    <mergeCell ref="EZ390:FA390"/>
    <mergeCell ref="FB390:FC390"/>
    <mergeCell ref="EZ391:FA391"/>
    <mergeCell ref="FB391:FC391"/>
    <mergeCell ref="EZ392:FA392"/>
    <mergeCell ref="FB392:FC392"/>
    <mergeCell ref="EZ393:FA393"/>
    <mergeCell ref="FB393:FC393"/>
    <mergeCell ref="EZ394:FA394"/>
    <mergeCell ref="FB394:FC394"/>
    <mergeCell ref="EZ395:FA395"/>
    <mergeCell ref="FB395:FC395"/>
    <mergeCell ref="EZ396:FA397"/>
    <mergeCell ref="FB396:FC397"/>
    <mergeCell ref="EZ398:FA398"/>
    <mergeCell ref="FB398:FC398"/>
    <mergeCell ref="EZ399:FA399"/>
    <mergeCell ref="FB399:FC399"/>
    <mergeCell ref="EZ400:FA400"/>
    <mergeCell ref="FB400:FC400"/>
    <mergeCell ref="EZ401:FA401"/>
    <mergeCell ref="FB401:FC401"/>
    <mergeCell ref="EZ402:FA402"/>
    <mergeCell ref="FB402:FC402"/>
    <mergeCell ref="EZ403:FA403"/>
    <mergeCell ref="FB403:FC403"/>
    <mergeCell ref="EZ408:FA408"/>
    <mergeCell ref="FB408:FC408"/>
    <mergeCell ref="EZ409:FA409"/>
    <mergeCell ref="FB409:FC409"/>
    <mergeCell ref="EZ406:FA407"/>
    <mergeCell ref="FB406:FC407"/>
    <mergeCell ref="EZ367:FA367"/>
    <mergeCell ref="FB367:FC367"/>
    <mergeCell ref="EZ368:FA368"/>
    <mergeCell ref="FB368:FC368"/>
    <mergeCell ref="EZ369:FA370"/>
    <mergeCell ref="FB369:FC370"/>
    <mergeCell ref="EZ371:FA371"/>
    <mergeCell ref="FB371:FC371"/>
    <mergeCell ref="EZ372:FA373"/>
    <mergeCell ref="FB372:FC373"/>
    <mergeCell ref="EZ376:FA376"/>
    <mergeCell ref="FB376:FC376"/>
    <mergeCell ref="EZ377:FA377"/>
    <mergeCell ref="FB377:FC377"/>
    <mergeCell ref="EZ378:FA379"/>
    <mergeCell ref="FB378:FC379"/>
    <mergeCell ref="EZ380:FA380"/>
    <mergeCell ref="FB380:FC380"/>
    <mergeCell ref="EZ381:FA381"/>
    <mergeCell ref="FB381:FC381"/>
    <mergeCell ref="EZ382:FA382"/>
    <mergeCell ref="FB382:FC382"/>
    <mergeCell ref="EZ389:FA389"/>
    <mergeCell ref="FB389:FC389"/>
    <mergeCell ref="EZ385:FA386"/>
    <mergeCell ref="EZ347:FC347"/>
    <mergeCell ref="EZ348:FA348"/>
    <mergeCell ref="FB348:FC348"/>
    <mergeCell ref="EZ349:FA349"/>
    <mergeCell ref="FB349:FC349"/>
    <mergeCell ref="EZ350:FA350"/>
    <mergeCell ref="FB350:FC350"/>
    <mergeCell ref="EZ351:FA352"/>
    <mergeCell ref="FB351:FC352"/>
    <mergeCell ref="EZ353:FA353"/>
    <mergeCell ref="FB353:FC353"/>
    <mergeCell ref="EZ354:FA354"/>
    <mergeCell ref="FB354:FC354"/>
    <mergeCell ref="EZ357:FA357"/>
    <mergeCell ref="FB357:FC357"/>
    <mergeCell ref="EZ358:FA358"/>
    <mergeCell ref="FB358:FC358"/>
    <mergeCell ref="EZ359:FA359"/>
    <mergeCell ref="FB359:FC359"/>
    <mergeCell ref="EZ360:FA360"/>
    <mergeCell ref="FB360:FC360"/>
    <mergeCell ref="EZ361:FA361"/>
    <mergeCell ref="FB361:FC361"/>
    <mergeCell ref="EZ362:FA362"/>
    <mergeCell ref="FB362:FC362"/>
    <mergeCell ref="EZ363:FA363"/>
    <mergeCell ref="FB363:FC363"/>
    <mergeCell ref="EZ364:FA364"/>
    <mergeCell ref="FB364:FC364"/>
    <mergeCell ref="EZ365:FA366"/>
    <mergeCell ref="FB365:FC366"/>
    <mergeCell ref="FB385:FC386"/>
    <mergeCell ref="CL277:CL279"/>
    <mergeCell ref="CL280:CL282"/>
    <mergeCell ref="CL283:CL285"/>
    <mergeCell ref="CL286:CL288"/>
    <mergeCell ref="CL293:CL295"/>
    <mergeCell ref="CL296:CL298"/>
    <mergeCell ref="CL300:CL302"/>
    <mergeCell ref="CL304:CL306"/>
    <mergeCell ref="CL307:CL309"/>
    <mergeCell ref="CL310:CL312"/>
    <mergeCell ref="CL314:CL316"/>
    <mergeCell ref="CL317:CL319"/>
    <mergeCell ref="EJ347:EM347"/>
    <mergeCell ref="EJ348:EK348"/>
    <mergeCell ref="EL348:EM348"/>
    <mergeCell ref="EJ349:EK349"/>
    <mergeCell ref="EL349:EM349"/>
    <mergeCell ref="EJ350:EK350"/>
    <mergeCell ref="EL350:EM350"/>
    <mergeCell ref="EJ351:EK352"/>
    <mergeCell ref="EL351:EM352"/>
    <mergeCell ref="EJ353:EK353"/>
    <mergeCell ref="EL353:EM353"/>
    <mergeCell ref="EJ354:EK354"/>
    <mergeCell ref="EL354:EM354"/>
    <mergeCell ref="EJ357:EK357"/>
    <mergeCell ref="EL357:EM357"/>
    <mergeCell ref="EJ358:EK358"/>
    <mergeCell ref="EL358:EM358"/>
    <mergeCell ref="EJ359:EK359"/>
    <mergeCell ref="EL359:EM359"/>
    <mergeCell ref="EJ360:EK360"/>
    <mergeCell ref="CL128:CL130"/>
    <mergeCell ref="CL131:CL133"/>
    <mergeCell ref="CL134:CL136"/>
    <mergeCell ref="CL137:CL139"/>
    <mergeCell ref="CL140:CL142"/>
    <mergeCell ref="CL143:CL145"/>
    <mergeCell ref="CL146:CL148"/>
    <mergeCell ref="CL150:CL152"/>
    <mergeCell ref="CL153:CL155"/>
    <mergeCell ref="CL158:CL160"/>
    <mergeCell ref="CL162:CL164"/>
    <mergeCell ref="CL165:CL167"/>
    <mergeCell ref="CL168:CL170"/>
    <mergeCell ref="CL175:CL177"/>
    <mergeCell ref="CL179:CL181"/>
    <mergeCell ref="CL182:CL184"/>
    <mergeCell ref="CL185:CL187"/>
    <mergeCell ref="CL189:CL191"/>
    <mergeCell ref="CL193:CL195"/>
    <mergeCell ref="CL196:CL198"/>
    <mergeCell ref="CL199:CL201"/>
    <mergeCell ref="CL202:CL204"/>
    <mergeCell ref="CL205:CL207"/>
    <mergeCell ref="CL208:CL210"/>
    <mergeCell ref="CL211:CL213"/>
    <mergeCell ref="CL214:CL216"/>
    <mergeCell ref="CL217:CL219"/>
    <mergeCell ref="CL220:CL222"/>
    <mergeCell ref="CL223:CL225"/>
    <mergeCell ref="CL227:CL229"/>
    <mergeCell ref="CL231:CL233"/>
    <mergeCell ref="CL234:CL236"/>
    <mergeCell ref="CL238:CL240"/>
    <mergeCell ref="CJ293:CJ295"/>
    <mergeCell ref="CK293:CK295"/>
    <mergeCell ref="CJ296:CJ298"/>
    <mergeCell ref="CK296:CK298"/>
    <mergeCell ref="CJ300:CJ302"/>
    <mergeCell ref="CK300:CK302"/>
    <mergeCell ref="CJ304:CJ306"/>
    <mergeCell ref="CK304:CK306"/>
    <mergeCell ref="CJ307:CJ309"/>
    <mergeCell ref="CK307:CK309"/>
    <mergeCell ref="CJ310:CJ312"/>
    <mergeCell ref="CK310:CK312"/>
    <mergeCell ref="CJ314:CJ316"/>
    <mergeCell ref="CK314:CK316"/>
    <mergeCell ref="CJ317:CJ319"/>
    <mergeCell ref="CK317:CK319"/>
    <mergeCell ref="CL8:CL10"/>
    <mergeCell ref="CL11:CL13"/>
    <mergeCell ref="CL14:CL16"/>
    <mergeCell ref="CL17:CL19"/>
    <mergeCell ref="CL20:CL22"/>
    <mergeCell ref="CL23:CL25"/>
    <mergeCell ref="CL26:CL28"/>
    <mergeCell ref="CL29:CL31"/>
    <mergeCell ref="CL32:CL34"/>
    <mergeCell ref="CL35:CL37"/>
    <mergeCell ref="CL39:CL41"/>
    <mergeCell ref="CL42:CL44"/>
    <mergeCell ref="CL45:CL47"/>
    <mergeCell ref="CL48:CL50"/>
    <mergeCell ref="CL51:CL53"/>
    <mergeCell ref="CL54:CL56"/>
    <mergeCell ref="CL57:CL59"/>
    <mergeCell ref="CL60:CL62"/>
    <mergeCell ref="CL63:CL65"/>
    <mergeCell ref="CL66:CL68"/>
    <mergeCell ref="CL69:CL71"/>
    <mergeCell ref="CL72:CL74"/>
    <mergeCell ref="CL76:CL78"/>
    <mergeCell ref="CL79:CL81"/>
    <mergeCell ref="CL82:CL84"/>
    <mergeCell ref="CL85:CL87"/>
    <mergeCell ref="CL88:CL90"/>
    <mergeCell ref="CL92:CL94"/>
    <mergeCell ref="CL96:CL98"/>
    <mergeCell ref="CL99:CL101"/>
    <mergeCell ref="CL102:CL104"/>
    <mergeCell ref="CL105:CL107"/>
    <mergeCell ref="CL109:CL111"/>
    <mergeCell ref="CL112:CL114"/>
    <mergeCell ref="CL115:CL117"/>
    <mergeCell ref="CL118:CL120"/>
    <mergeCell ref="CL121:CL123"/>
    <mergeCell ref="CL124:CL126"/>
    <mergeCell ref="CL241:CL243"/>
    <mergeCell ref="CL244:CL246"/>
    <mergeCell ref="CL248:CL250"/>
    <mergeCell ref="CL251:CL253"/>
    <mergeCell ref="CL256:CL258"/>
    <mergeCell ref="CL259:CL261"/>
    <mergeCell ref="CL263:CL265"/>
    <mergeCell ref="CL266:CL268"/>
    <mergeCell ref="CL271:CL273"/>
    <mergeCell ref="CL274:CL276"/>
    <mergeCell ref="CJ231:CJ233"/>
    <mergeCell ref="CK231:CK233"/>
    <mergeCell ref="CJ234:CJ236"/>
    <mergeCell ref="CK234:CK236"/>
    <mergeCell ref="CJ238:CJ240"/>
    <mergeCell ref="CK238:CK240"/>
    <mergeCell ref="CJ241:CJ243"/>
    <mergeCell ref="CK241:CK243"/>
    <mergeCell ref="CJ244:CJ246"/>
    <mergeCell ref="CK244:CK246"/>
    <mergeCell ref="CJ248:CJ250"/>
    <mergeCell ref="CK248:CK250"/>
    <mergeCell ref="CJ251:CJ253"/>
    <mergeCell ref="CK251:CK253"/>
    <mergeCell ref="CJ256:CJ258"/>
    <mergeCell ref="CK256:CK258"/>
    <mergeCell ref="CJ259:CJ261"/>
    <mergeCell ref="CK259:CK261"/>
    <mergeCell ref="CJ263:CJ265"/>
    <mergeCell ref="CK263:CK265"/>
    <mergeCell ref="CJ266:CJ268"/>
    <mergeCell ref="CK266:CK268"/>
    <mergeCell ref="CJ271:CJ273"/>
    <mergeCell ref="CK271:CK273"/>
    <mergeCell ref="CJ274:CJ276"/>
    <mergeCell ref="CK274:CK276"/>
    <mergeCell ref="CJ277:CJ279"/>
    <mergeCell ref="CK277:CK279"/>
    <mergeCell ref="CJ280:CJ282"/>
    <mergeCell ref="CK280:CK282"/>
    <mergeCell ref="CJ283:CJ285"/>
    <mergeCell ref="CK283:CK285"/>
    <mergeCell ref="CJ286:CJ288"/>
    <mergeCell ref="CK286:CK288"/>
    <mergeCell ref="CJ175:CJ177"/>
    <mergeCell ref="CK175:CK177"/>
    <mergeCell ref="CJ179:CJ181"/>
    <mergeCell ref="CK179:CK181"/>
    <mergeCell ref="CJ182:CJ184"/>
    <mergeCell ref="CK182:CK184"/>
    <mergeCell ref="CJ185:CJ187"/>
    <mergeCell ref="CK185:CK187"/>
    <mergeCell ref="CJ189:CJ191"/>
    <mergeCell ref="CK189:CK191"/>
    <mergeCell ref="CJ193:CJ195"/>
    <mergeCell ref="CK193:CK195"/>
    <mergeCell ref="CJ196:CJ198"/>
    <mergeCell ref="CK196:CK198"/>
    <mergeCell ref="CJ199:CJ201"/>
    <mergeCell ref="CK199:CK201"/>
    <mergeCell ref="CJ202:CJ204"/>
    <mergeCell ref="CK202:CK204"/>
    <mergeCell ref="CJ205:CJ207"/>
    <mergeCell ref="CK205:CK207"/>
    <mergeCell ref="CJ208:CJ210"/>
    <mergeCell ref="CK208:CK210"/>
    <mergeCell ref="CJ211:CJ213"/>
    <mergeCell ref="CK211:CK213"/>
    <mergeCell ref="CJ214:CJ216"/>
    <mergeCell ref="CK214:CK216"/>
    <mergeCell ref="CJ217:CJ219"/>
    <mergeCell ref="CK217:CK219"/>
    <mergeCell ref="CJ220:CJ222"/>
    <mergeCell ref="CK220:CK222"/>
    <mergeCell ref="CJ223:CJ225"/>
    <mergeCell ref="CK223:CK225"/>
    <mergeCell ref="CJ227:CJ229"/>
    <mergeCell ref="CK227:CK229"/>
    <mergeCell ref="CJ115:CJ117"/>
    <mergeCell ref="CK115:CK117"/>
    <mergeCell ref="CJ118:CJ120"/>
    <mergeCell ref="CK118:CK120"/>
    <mergeCell ref="CJ121:CJ123"/>
    <mergeCell ref="CK121:CK123"/>
    <mergeCell ref="CJ124:CJ126"/>
    <mergeCell ref="CK124:CK126"/>
    <mergeCell ref="CJ128:CJ130"/>
    <mergeCell ref="CK128:CK130"/>
    <mergeCell ref="CJ131:CJ133"/>
    <mergeCell ref="CK131:CK133"/>
    <mergeCell ref="CJ134:CJ136"/>
    <mergeCell ref="CK134:CK136"/>
    <mergeCell ref="CJ137:CJ139"/>
    <mergeCell ref="CK137:CK139"/>
    <mergeCell ref="CJ140:CJ142"/>
    <mergeCell ref="CK140:CK142"/>
    <mergeCell ref="CJ143:CJ145"/>
    <mergeCell ref="CK143:CK145"/>
    <mergeCell ref="CJ146:CJ148"/>
    <mergeCell ref="CK146:CK148"/>
    <mergeCell ref="CJ150:CJ152"/>
    <mergeCell ref="CK150:CK152"/>
    <mergeCell ref="CJ153:CJ155"/>
    <mergeCell ref="CK153:CK155"/>
    <mergeCell ref="CJ158:CJ160"/>
    <mergeCell ref="CK158:CK160"/>
    <mergeCell ref="CJ162:CJ164"/>
    <mergeCell ref="CK162:CK164"/>
    <mergeCell ref="CJ165:CJ167"/>
    <mergeCell ref="CK165:CK167"/>
    <mergeCell ref="CJ168:CJ170"/>
    <mergeCell ref="CK168:CK170"/>
    <mergeCell ref="CJ60:CJ62"/>
    <mergeCell ref="CK60:CK62"/>
    <mergeCell ref="CJ63:CJ65"/>
    <mergeCell ref="CK63:CK65"/>
    <mergeCell ref="CJ66:CJ68"/>
    <mergeCell ref="CK66:CK68"/>
    <mergeCell ref="CJ69:CJ71"/>
    <mergeCell ref="CK69:CK71"/>
    <mergeCell ref="CJ72:CJ74"/>
    <mergeCell ref="CK72:CK74"/>
    <mergeCell ref="CJ76:CJ78"/>
    <mergeCell ref="CK76:CK78"/>
    <mergeCell ref="CJ79:CJ81"/>
    <mergeCell ref="CK79:CK81"/>
    <mergeCell ref="CJ82:CJ84"/>
    <mergeCell ref="CK82:CK84"/>
    <mergeCell ref="CJ85:CJ87"/>
    <mergeCell ref="CK85:CK87"/>
    <mergeCell ref="CJ88:CJ90"/>
    <mergeCell ref="CK88:CK90"/>
    <mergeCell ref="CJ92:CJ94"/>
    <mergeCell ref="CK92:CK94"/>
    <mergeCell ref="CJ96:CJ98"/>
    <mergeCell ref="CK96:CK98"/>
    <mergeCell ref="CJ99:CJ101"/>
    <mergeCell ref="CJ102:CJ104"/>
    <mergeCell ref="CK102:CK104"/>
    <mergeCell ref="CJ105:CJ107"/>
    <mergeCell ref="CK105:CK107"/>
    <mergeCell ref="CJ109:CJ111"/>
    <mergeCell ref="CK109:CK111"/>
    <mergeCell ref="CJ112:CJ114"/>
    <mergeCell ref="CK112:CK114"/>
    <mergeCell ref="CJ8:CJ10"/>
    <mergeCell ref="CK8:CK10"/>
    <mergeCell ref="CJ11:CJ13"/>
    <mergeCell ref="CK11:CK13"/>
    <mergeCell ref="CJ14:CJ16"/>
    <mergeCell ref="CK14:CK16"/>
    <mergeCell ref="CJ17:CJ19"/>
    <mergeCell ref="CK17:CK19"/>
    <mergeCell ref="CJ20:CJ22"/>
    <mergeCell ref="CK20:CK22"/>
    <mergeCell ref="CJ23:CJ25"/>
    <mergeCell ref="CK23:CK25"/>
    <mergeCell ref="CJ26:CJ28"/>
    <mergeCell ref="CK26:CK28"/>
    <mergeCell ref="CJ29:CJ31"/>
    <mergeCell ref="CK29:CK31"/>
    <mergeCell ref="CJ32:CJ34"/>
    <mergeCell ref="CK32:CK34"/>
    <mergeCell ref="CJ35:CJ37"/>
    <mergeCell ref="CK35:CK37"/>
    <mergeCell ref="CJ39:CJ41"/>
    <mergeCell ref="CK39:CK41"/>
    <mergeCell ref="CJ42:CJ44"/>
    <mergeCell ref="CK42:CK44"/>
    <mergeCell ref="CJ45:CJ47"/>
    <mergeCell ref="CK45:CK47"/>
    <mergeCell ref="CJ48:CJ50"/>
    <mergeCell ref="CK48:CK50"/>
    <mergeCell ref="CJ51:CJ53"/>
    <mergeCell ref="CK51:CK53"/>
    <mergeCell ref="CJ54:CJ56"/>
    <mergeCell ref="CK54:CK56"/>
    <mergeCell ref="CJ57:CJ59"/>
    <mergeCell ref="CK57:CK59"/>
    <mergeCell ref="CF274:CF276"/>
    <mergeCell ref="CG274:CG276"/>
    <mergeCell ref="CH274:CH276"/>
    <mergeCell ref="CI274:CI276"/>
    <mergeCell ref="CF277:CF279"/>
    <mergeCell ref="CG277:CG279"/>
    <mergeCell ref="CH277:CH279"/>
    <mergeCell ref="CI277:CI279"/>
    <mergeCell ref="CF280:CF282"/>
    <mergeCell ref="CG280:CG282"/>
    <mergeCell ref="CH280:CH282"/>
    <mergeCell ref="CI280:CI282"/>
    <mergeCell ref="CF283:CF285"/>
    <mergeCell ref="CG283:CG285"/>
    <mergeCell ref="CH283:CH285"/>
    <mergeCell ref="CI283:CI285"/>
    <mergeCell ref="CF286:CF288"/>
    <mergeCell ref="CG286:CG288"/>
    <mergeCell ref="CH286:CH288"/>
    <mergeCell ref="CI286:CI288"/>
    <mergeCell ref="CF293:CF295"/>
    <mergeCell ref="CG293:CG295"/>
    <mergeCell ref="CH293:CH295"/>
    <mergeCell ref="CI293:CI295"/>
    <mergeCell ref="CF296:CF298"/>
    <mergeCell ref="CG296:CG298"/>
    <mergeCell ref="CH296:CH298"/>
    <mergeCell ref="CI296:CI298"/>
    <mergeCell ref="CF300:CF302"/>
    <mergeCell ref="CG300:CG302"/>
    <mergeCell ref="CH300:CH302"/>
    <mergeCell ref="CI300:CI302"/>
    <mergeCell ref="CF304:CF306"/>
    <mergeCell ref="CG304:CG306"/>
    <mergeCell ref="CH304:CH306"/>
    <mergeCell ref="CI304:CI306"/>
    <mergeCell ref="CF241:CF243"/>
    <mergeCell ref="CG241:CG243"/>
    <mergeCell ref="CH241:CH243"/>
    <mergeCell ref="CI241:CI243"/>
    <mergeCell ref="CF244:CF246"/>
    <mergeCell ref="CG244:CG246"/>
    <mergeCell ref="CH244:CH246"/>
    <mergeCell ref="CI244:CI246"/>
    <mergeCell ref="CF248:CF250"/>
    <mergeCell ref="CG248:CG250"/>
    <mergeCell ref="CH248:CH250"/>
    <mergeCell ref="CI248:CI250"/>
    <mergeCell ref="CF251:CF253"/>
    <mergeCell ref="CG251:CG253"/>
    <mergeCell ref="CH251:CH253"/>
    <mergeCell ref="CI251:CI253"/>
    <mergeCell ref="CF256:CF258"/>
    <mergeCell ref="CG256:CG258"/>
    <mergeCell ref="CH256:CH258"/>
    <mergeCell ref="CI256:CI258"/>
    <mergeCell ref="CF259:CF261"/>
    <mergeCell ref="CG259:CG261"/>
    <mergeCell ref="CH259:CH261"/>
    <mergeCell ref="CI259:CI261"/>
    <mergeCell ref="CF263:CF265"/>
    <mergeCell ref="CG263:CG265"/>
    <mergeCell ref="CH263:CH265"/>
    <mergeCell ref="CI263:CI265"/>
    <mergeCell ref="CF266:CF268"/>
    <mergeCell ref="CG266:CG268"/>
    <mergeCell ref="CH266:CH268"/>
    <mergeCell ref="CI266:CI268"/>
    <mergeCell ref="CF271:CF273"/>
    <mergeCell ref="CG271:CG273"/>
    <mergeCell ref="CH271:CH273"/>
    <mergeCell ref="CI271:CI273"/>
    <mergeCell ref="CF211:CF213"/>
    <mergeCell ref="CG211:CG213"/>
    <mergeCell ref="CH211:CH213"/>
    <mergeCell ref="CI211:CI213"/>
    <mergeCell ref="CF214:CF216"/>
    <mergeCell ref="CG214:CG216"/>
    <mergeCell ref="CH214:CH216"/>
    <mergeCell ref="CI214:CI216"/>
    <mergeCell ref="CF217:CF219"/>
    <mergeCell ref="CG217:CG219"/>
    <mergeCell ref="CH217:CH219"/>
    <mergeCell ref="CI217:CI219"/>
    <mergeCell ref="CF220:CF222"/>
    <mergeCell ref="CG220:CG222"/>
    <mergeCell ref="CH220:CH222"/>
    <mergeCell ref="CI220:CI222"/>
    <mergeCell ref="CF223:CF225"/>
    <mergeCell ref="CG223:CG225"/>
    <mergeCell ref="CH223:CH225"/>
    <mergeCell ref="CI223:CI225"/>
    <mergeCell ref="CF227:CF229"/>
    <mergeCell ref="CG227:CG229"/>
    <mergeCell ref="CH227:CH229"/>
    <mergeCell ref="CI227:CI229"/>
    <mergeCell ref="CF231:CF233"/>
    <mergeCell ref="CG231:CG233"/>
    <mergeCell ref="CH231:CH233"/>
    <mergeCell ref="CI231:CI233"/>
    <mergeCell ref="CF234:CF236"/>
    <mergeCell ref="CG234:CG236"/>
    <mergeCell ref="CH234:CH236"/>
    <mergeCell ref="CI234:CI236"/>
    <mergeCell ref="CF238:CF240"/>
    <mergeCell ref="CG238:CG240"/>
    <mergeCell ref="CH238:CH240"/>
    <mergeCell ref="CI238:CI240"/>
    <mergeCell ref="CF182:CF184"/>
    <mergeCell ref="CG182:CG184"/>
    <mergeCell ref="CH182:CH184"/>
    <mergeCell ref="CI182:CI184"/>
    <mergeCell ref="CF185:CF187"/>
    <mergeCell ref="CG185:CG187"/>
    <mergeCell ref="CH185:CH187"/>
    <mergeCell ref="CI185:CI187"/>
    <mergeCell ref="CF189:CF191"/>
    <mergeCell ref="CG189:CG191"/>
    <mergeCell ref="CH189:CH191"/>
    <mergeCell ref="CI189:CI191"/>
    <mergeCell ref="CF193:CF195"/>
    <mergeCell ref="CG193:CG195"/>
    <mergeCell ref="CH193:CH195"/>
    <mergeCell ref="CI193:CI195"/>
    <mergeCell ref="CF196:CF198"/>
    <mergeCell ref="CG196:CG198"/>
    <mergeCell ref="CH196:CH198"/>
    <mergeCell ref="CI196:CI198"/>
    <mergeCell ref="CF199:CF201"/>
    <mergeCell ref="CG199:CG201"/>
    <mergeCell ref="CH199:CH201"/>
    <mergeCell ref="CI199:CI201"/>
    <mergeCell ref="CF202:CF204"/>
    <mergeCell ref="CG202:CG204"/>
    <mergeCell ref="CH202:CH204"/>
    <mergeCell ref="CI202:CI204"/>
    <mergeCell ref="CF205:CF207"/>
    <mergeCell ref="CG205:CG207"/>
    <mergeCell ref="CH205:CH207"/>
    <mergeCell ref="CI205:CI207"/>
    <mergeCell ref="CF208:CF210"/>
    <mergeCell ref="CG208:CG210"/>
    <mergeCell ref="CH208:CH210"/>
    <mergeCell ref="CI208:CI210"/>
    <mergeCell ref="CF146:CF148"/>
    <mergeCell ref="CG146:CG148"/>
    <mergeCell ref="CH146:CH148"/>
    <mergeCell ref="CI146:CI148"/>
    <mergeCell ref="CF150:CF152"/>
    <mergeCell ref="CG150:CG152"/>
    <mergeCell ref="CH150:CH152"/>
    <mergeCell ref="CI150:CI152"/>
    <mergeCell ref="CF153:CF155"/>
    <mergeCell ref="CG153:CG155"/>
    <mergeCell ref="CH153:CH155"/>
    <mergeCell ref="CI153:CI155"/>
    <mergeCell ref="CF158:CF160"/>
    <mergeCell ref="CG158:CG160"/>
    <mergeCell ref="CH158:CH160"/>
    <mergeCell ref="CI158:CI160"/>
    <mergeCell ref="CF162:CF164"/>
    <mergeCell ref="CG162:CG164"/>
    <mergeCell ref="CH162:CH164"/>
    <mergeCell ref="CI162:CI164"/>
    <mergeCell ref="CF165:CF167"/>
    <mergeCell ref="CG165:CG167"/>
    <mergeCell ref="CH165:CH167"/>
    <mergeCell ref="CI165:CI167"/>
    <mergeCell ref="CF168:CF170"/>
    <mergeCell ref="CG168:CG170"/>
    <mergeCell ref="CH168:CH170"/>
    <mergeCell ref="CI168:CI170"/>
    <mergeCell ref="CF175:CF177"/>
    <mergeCell ref="CG175:CG177"/>
    <mergeCell ref="CH175:CH177"/>
    <mergeCell ref="CI175:CI177"/>
    <mergeCell ref="CF179:CF181"/>
    <mergeCell ref="CG179:CG181"/>
    <mergeCell ref="CH179:CH181"/>
    <mergeCell ref="CI179:CI181"/>
    <mergeCell ref="CF118:CF120"/>
    <mergeCell ref="CG118:CG120"/>
    <mergeCell ref="CH118:CH120"/>
    <mergeCell ref="CI118:CI120"/>
    <mergeCell ref="CF121:CF123"/>
    <mergeCell ref="CG121:CG123"/>
    <mergeCell ref="CH121:CH123"/>
    <mergeCell ref="CI121:CI123"/>
    <mergeCell ref="CF124:CF126"/>
    <mergeCell ref="CG124:CG126"/>
    <mergeCell ref="CH124:CH126"/>
    <mergeCell ref="CI124:CI126"/>
    <mergeCell ref="CF128:CF130"/>
    <mergeCell ref="CG128:CG130"/>
    <mergeCell ref="CH128:CH130"/>
    <mergeCell ref="CI128:CI130"/>
    <mergeCell ref="CF131:CF133"/>
    <mergeCell ref="CG131:CG133"/>
    <mergeCell ref="CH131:CH133"/>
    <mergeCell ref="CI131:CI133"/>
    <mergeCell ref="CF134:CF136"/>
    <mergeCell ref="CG134:CG136"/>
    <mergeCell ref="CH134:CH136"/>
    <mergeCell ref="CI134:CI136"/>
    <mergeCell ref="CF137:CF139"/>
    <mergeCell ref="CG137:CG139"/>
    <mergeCell ref="CH137:CH139"/>
    <mergeCell ref="CI137:CI139"/>
    <mergeCell ref="CF140:CF142"/>
    <mergeCell ref="CG140:CG142"/>
    <mergeCell ref="CH140:CH142"/>
    <mergeCell ref="CI140:CI142"/>
    <mergeCell ref="CF143:CF145"/>
    <mergeCell ref="CG143:CG145"/>
    <mergeCell ref="CH143:CH145"/>
    <mergeCell ref="CI143:CI145"/>
    <mergeCell ref="CF88:CF90"/>
    <mergeCell ref="CG88:CG90"/>
    <mergeCell ref="CH88:CH90"/>
    <mergeCell ref="CI88:CI90"/>
    <mergeCell ref="CF92:CF94"/>
    <mergeCell ref="CG92:CG94"/>
    <mergeCell ref="CH92:CH94"/>
    <mergeCell ref="CI92:CI94"/>
    <mergeCell ref="CF96:CF98"/>
    <mergeCell ref="CG96:CG98"/>
    <mergeCell ref="CH96:CH98"/>
    <mergeCell ref="CI96:CI98"/>
    <mergeCell ref="CF99:CF101"/>
    <mergeCell ref="CG99:CG101"/>
    <mergeCell ref="CH99:CH101"/>
    <mergeCell ref="CI99:CI101"/>
    <mergeCell ref="CF102:CF104"/>
    <mergeCell ref="CG102:CG104"/>
    <mergeCell ref="CH102:CH104"/>
    <mergeCell ref="CI102:CI104"/>
    <mergeCell ref="CF105:CF107"/>
    <mergeCell ref="CG105:CG107"/>
    <mergeCell ref="CH105:CH107"/>
    <mergeCell ref="CI105:CI107"/>
    <mergeCell ref="CF109:CF111"/>
    <mergeCell ref="CG109:CG111"/>
    <mergeCell ref="CH109:CH111"/>
    <mergeCell ref="CI109:CI111"/>
    <mergeCell ref="CF112:CF114"/>
    <mergeCell ref="CG112:CG114"/>
    <mergeCell ref="CH112:CH114"/>
    <mergeCell ref="CI112:CI114"/>
    <mergeCell ref="CF115:CF117"/>
    <mergeCell ref="CG115:CG117"/>
    <mergeCell ref="CH115:CH117"/>
    <mergeCell ref="CI115:CI117"/>
    <mergeCell ref="CF60:CF62"/>
    <mergeCell ref="CG60:CG62"/>
    <mergeCell ref="CH60:CH62"/>
    <mergeCell ref="CI60:CI62"/>
    <mergeCell ref="CF63:CF65"/>
    <mergeCell ref="CG63:CG65"/>
    <mergeCell ref="CH63:CH65"/>
    <mergeCell ref="CI63:CI65"/>
    <mergeCell ref="CF66:CF68"/>
    <mergeCell ref="CG66:CG68"/>
    <mergeCell ref="CH66:CH68"/>
    <mergeCell ref="CI66:CI68"/>
    <mergeCell ref="CF69:CF71"/>
    <mergeCell ref="CG69:CG71"/>
    <mergeCell ref="CH69:CH71"/>
    <mergeCell ref="CI69:CI71"/>
    <mergeCell ref="CF72:CF74"/>
    <mergeCell ref="CG72:CG74"/>
    <mergeCell ref="CH72:CH74"/>
    <mergeCell ref="CI72:CI74"/>
    <mergeCell ref="CF76:CF78"/>
    <mergeCell ref="CG76:CG78"/>
    <mergeCell ref="CH76:CH78"/>
    <mergeCell ref="CI76:CI78"/>
    <mergeCell ref="CF79:CF81"/>
    <mergeCell ref="CG79:CG81"/>
    <mergeCell ref="CH79:CH81"/>
    <mergeCell ref="CI79:CI81"/>
    <mergeCell ref="CF82:CF84"/>
    <mergeCell ref="CG82:CG84"/>
    <mergeCell ref="CH82:CH84"/>
    <mergeCell ref="CI82:CI84"/>
    <mergeCell ref="CF85:CF87"/>
    <mergeCell ref="CG85:CG87"/>
    <mergeCell ref="CH85:CH87"/>
    <mergeCell ref="CI85:CI87"/>
    <mergeCell ref="CF32:CF34"/>
    <mergeCell ref="CG32:CG34"/>
    <mergeCell ref="CH32:CH34"/>
    <mergeCell ref="CI32:CI34"/>
    <mergeCell ref="CF35:CF37"/>
    <mergeCell ref="CG35:CG37"/>
    <mergeCell ref="CH35:CH37"/>
    <mergeCell ref="CI35:CI37"/>
    <mergeCell ref="CF39:CF41"/>
    <mergeCell ref="CG39:CG41"/>
    <mergeCell ref="CH39:CH41"/>
    <mergeCell ref="CI39:CI41"/>
    <mergeCell ref="CF42:CF44"/>
    <mergeCell ref="CG42:CG44"/>
    <mergeCell ref="CH42:CH44"/>
    <mergeCell ref="CI42:CI44"/>
    <mergeCell ref="CF45:CF47"/>
    <mergeCell ref="CG45:CG47"/>
    <mergeCell ref="CH45:CH47"/>
    <mergeCell ref="CI45:CI47"/>
    <mergeCell ref="CF48:CF50"/>
    <mergeCell ref="CG48:CG50"/>
    <mergeCell ref="CH48:CH50"/>
    <mergeCell ref="CI48:CI50"/>
    <mergeCell ref="CF51:CF53"/>
    <mergeCell ref="CG51:CG53"/>
    <mergeCell ref="CH51:CH53"/>
    <mergeCell ref="CI51:CI53"/>
    <mergeCell ref="CF54:CF56"/>
    <mergeCell ref="CG54:CG56"/>
    <mergeCell ref="CH54:CH56"/>
    <mergeCell ref="CI54:CI56"/>
    <mergeCell ref="CF57:CF59"/>
    <mergeCell ref="CG57:CG59"/>
    <mergeCell ref="CH57:CH59"/>
    <mergeCell ref="CI57:CI59"/>
    <mergeCell ref="CF5:CI5"/>
    <mergeCell ref="CF6:CG6"/>
    <mergeCell ref="CH6:CI6"/>
    <mergeCell ref="CF8:CF10"/>
    <mergeCell ref="CG8:CG10"/>
    <mergeCell ref="CH8:CH10"/>
    <mergeCell ref="CI8:CI10"/>
    <mergeCell ref="CF11:CF13"/>
    <mergeCell ref="CG11:CG13"/>
    <mergeCell ref="CH11:CH13"/>
    <mergeCell ref="CI11:CI13"/>
    <mergeCell ref="CF14:CF16"/>
    <mergeCell ref="CG14:CG16"/>
    <mergeCell ref="CH14:CH16"/>
    <mergeCell ref="CI14:CI16"/>
    <mergeCell ref="CF17:CF19"/>
    <mergeCell ref="CG17:CG19"/>
    <mergeCell ref="CH17:CH19"/>
    <mergeCell ref="CI17:CI19"/>
    <mergeCell ref="CF20:CF22"/>
    <mergeCell ref="CG20:CG22"/>
    <mergeCell ref="CH20:CH22"/>
    <mergeCell ref="CI20:CI22"/>
    <mergeCell ref="CF23:CF25"/>
    <mergeCell ref="CG23:CG25"/>
    <mergeCell ref="CH23:CH25"/>
    <mergeCell ref="CI23:CI25"/>
    <mergeCell ref="CF26:CF28"/>
    <mergeCell ref="CG26:CG28"/>
    <mergeCell ref="CH26:CH28"/>
    <mergeCell ref="CI26:CI28"/>
    <mergeCell ref="CF29:CF31"/>
    <mergeCell ref="CG29:CG31"/>
    <mergeCell ref="CH29:CH31"/>
    <mergeCell ref="CI29:CI31"/>
    <mergeCell ref="EJ601:EK601"/>
    <mergeCell ref="EL601:EM601"/>
    <mergeCell ref="EJ602:EK602"/>
    <mergeCell ref="EL602:EM602"/>
    <mergeCell ref="EJ603:EK603"/>
    <mergeCell ref="EL603:EM603"/>
    <mergeCell ref="EJ604:EK604"/>
    <mergeCell ref="EL604:EM604"/>
    <mergeCell ref="EJ605:EK605"/>
    <mergeCell ref="EL605:EM605"/>
    <mergeCell ref="EJ606:EK606"/>
    <mergeCell ref="EL606:EM606"/>
    <mergeCell ref="EJ607:EK607"/>
    <mergeCell ref="EL607:EM607"/>
    <mergeCell ref="EJ608:EK608"/>
    <mergeCell ref="EL608:EM608"/>
    <mergeCell ref="EJ609:EK609"/>
    <mergeCell ref="EL609:EM609"/>
    <mergeCell ref="EJ610:EK610"/>
    <mergeCell ref="EL610:EM610"/>
    <mergeCell ref="EJ611:EK611"/>
    <mergeCell ref="EL611:EM611"/>
    <mergeCell ref="EJ612:EK612"/>
    <mergeCell ref="EL612:EM612"/>
    <mergeCell ref="EJ613:EK613"/>
    <mergeCell ref="EL613:EM613"/>
    <mergeCell ref="EJ614:EK614"/>
    <mergeCell ref="EL614:EM614"/>
    <mergeCell ref="EJ615:EK615"/>
    <mergeCell ref="EL615:EM615"/>
    <mergeCell ref="EJ582:EK583"/>
    <mergeCell ref="EL582:EM583"/>
    <mergeCell ref="EJ584:EK584"/>
    <mergeCell ref="EL584:EM584"/>
    <mergeCell ref="EJ585:EK585"/>
    <mergeCell ref="EL585:EM585"/>
    <mergeCell ref="EJ586:EK586"/>
    <mergeCell ref="EL586:EM586"/>
    <mergeCell ref="EJ587:EK587"/>
    <mergeCell ref="EL587:EM587"/>
    <mergeCell ref="EJ588:EK589"/>
    <mergeCell ref="EL588:EM589"/>
    <mergeCell ref="EJ590:EK590"/>
    <mergeCell ref="EL590:EM590"/>
    <mergeCell ref="EJ591:EK591"/>
    <mergeCell ref="EL591:EM591"/>
    <mergeCell ref="EJ592:EK592"/>
    <mergeCell ref="EL592:EM592"/>
    <mergeCell ref="EJ593:EK593"/>
    <mergeCell ref="EL593:EM593"/>
    <mergeCell ref="EJ594:EK594"/>
    <mergeCell ref="EL594:EM594"/>
    <mergeCell ref="EJ595:EK595"/>
    <mergeCell ref="EL595:EM595"/>
    <mergeCell ref="EJ596:EK596"/>
    <mergeCell ref="EL596:EM596"/>
    <mergeCell ref="EJ597:EK597"/>
    <mergeCell ref="EL597:EM597"/>
    <mergeCell ref="EJ598:EK598"/>
    <mergeCell ref="EL598:EM598"/>
    <mergeCell ref="EJ599:EK599"/>
    <mergeCell ref="EL599:EM599"/>
    <mergeCell ref="EJ600:EK600"/>
    <mergeCell ref="EL600:EM600"/>
    <mergeCell ref="EJ564:EK564"/>
    <mergeCell ref="EL564:EM564"/>
    <mergeCell ref="EJ565:EK565"/>
    <mergeCell ref="EL565:EM565"/>
    <mergeCell ref="EJ566:EK566"/>
    <mergeCell ref="EL566:EM566"/>
    <mergeCell ref="EJ567:EK567"/>
    <mergeCell ref="EL567:EM567"/>
    <mergeCell ref="EJ568:EK568"/>
    <mergeCell ref="EL568:EM568"/>
    <mergeCell ref="EJ569:EK569"/>
    <mergeCell ref="EL569:EM569"/>
    <mergeCell ref="EJ570:EK570"/>
    <mergeCell ref="EL570:EM570"/>
    <mergeCell ref="EJ571:EK571"/>
    <mergeCell ref="EL571:EM571"/>
    <mergeCell ref="EJ572:EK572"/>
    <mergeCell ref="EL572:EM572"/>
    <mergeCell ref="EJ573:EK573"/>
    <mergeCell ref="EL573:EM573"/>
    <mergeCell ref="EJ574:EK574"/>
    <mergeCell ref="EL574:EM574"/>
    <mergeCell ref="EJ575:EK575"/>
    <mergeCell ref="EL575:EM575"/>
    <mergeCell ref="EJ576:EK576"/>
    <mergeCell ref="EL576:EM576"/>
    <mergeCell ref="EJ577:EK577"/>
    <mergeCell ref="EL577:EM577"/>
    <mergeCell ref="EJ578:EK578"/>
    <mergeCell ref="EL578:EM578"/>
    <mergeCell ref="EJ579:EK579"/>
    <mergeCell ref="EL579:EM579"/>
    <mergeCell ref="EJ580:EK581"/>
    <mergeCell ref="EL580:EM581"/>
    <mergeCell ref="EJ545:EK545"/>
    <mergeCell ref="EL545:EM545"/>
    <mergeCell ref="EJ546:EK546"/>
    <mergeCell ref="EL546:EM546"/>
    <mergeCell ref="EJ547:EK547"/>
    <mergeCell ref="EL547:EM547"/>
    <mergeCell ref="EJ548:EK548"/>
    <mergeCell ref="EL548:EM548"/>
    <mergeCell ref="EJ549:EK549"/>
    <mergeCell ref="EL549:EM549"/>
    <mergeCell ref="EJ550:EK550"/>
    <mergeCell ref="EL550:EM550"/>
    <mergeCell ref="EJ551:EK551"/>
    <mergeCell ref="EL551:EM551"/>
    <mergeCell ref="EJ552:EK552"/>
    <mergeCell ref="EL552:EM552"/>
    <mergeCell ref="EJ553:EK553"/>
    <mergeCell ref="EL553:EM553"/>
    <mergeCell ref="EJ554:EK555"/>
    <mergeCell ref="EL554:EM555"/>
    <mergeCell ref="EJ556:EK556"/>
    <mergeCell ref="EL556:EM556"/>
    <mergeCell ref="EJ557:EK557"/>
    <mergeCell ref="EL557:EM557"/>
    <mergeCell ref="EJ558:EK558"/>
    <mergeCell ref="EL558:EM558"/>
    <mergeCell ref="EJ559:EK559"/>
    <mergeCell ref="EL559:EM559"/>
    <mergeCell ref="EJ560:EK560"/>
    <mergeCell ref="EL560:EM560"/>
    <mergeCell ref="EJ561:EK561"/>
    <mergeCell ref="EL561:EM561"/>
    <mergeCell ref="EJ562:EK563"/>
    <mergeCell ref="EL562:EM563"/>
    <mergeCell ref="EJ525:EK525"/>
    <mergeCell ref="EL525:EM525"/>
    <mergeCell ref="EJ526:EK527"/>
    <mergeCell ref="EL526:EM527"/>
    <mergeCell ref="EJ528:EK528"/>
    <mergeCell ref="EL528:EM528"/>
    <mergeCell ref="EJ529:EK529"/>
    <mergeCell ref="EL529:EM529"/>
    <mergeCell ref="EJ530:EK530"/>
    <mergeCell ref="EL530:EM530"/>
    <mergeCell ref="EJ531:EK531"/>
    <mergeCell ref="EL531:EM531"/>
    <mergeCell ref="EJ532:EK533"/>
    <mergeCell ref="EL532:EM533"/>
    <mergeCell ref="EJ534:EK534"/>
    <mergeCell ref="EL534:EM534"/>
    <mergeCell ref="EJ535:EK535"/>
    <mergeCell ref="EL535:EM535"/>
    <mergeCell ref="EJ536:EK537"/>
    <mergeCell ref="EL536:EM537"/>
    <mergeCell ref="EJ538:EK538"/>
    <mergeCell ref="EL538:EM538"/>
    <mergeCell ref="EJ539:EK539"/>
    <mergeCell ref="EL539:EM539"/>
    <mergeCell ref="EJ540:EK540"/>
    <mergeCell ref="EL540:EM540"/>
    <mergeCell ref="EJ541:EK541"/>
    <mergeCell ref="EL541:EM541"/>
    <mergeCell ref="EJ542:EK542"/>
    <mergeCell ref="EL542:EM542"/>
    <mergeCell ref="EJ543:EK543"/>
    <mergeCell ref="EL543:EM543"/>
    <mergeCell ref="EJ544:EK544"/>
    <mergeCell ref="EL544:EM544"/>
    <mergeCell ref="EJ506:EK506"/>
    <mergeCell ref="EL506:EM506"/>
    <mergeCell ref="EJ507:EK507"/>
    <mergeCell ref="EL507:EM507"/>
    <mergeCell ref="EJ508:EK508"/>
    <mergeCell ref="EL508:EM508"/>
    <mergeCell ref="EJ509:EK509"/>
    <mergeCell ref="EL509:EM509"/>
    <mergeCell ref="EJ510:EK510"/>
    <mergeCell ref="EL510:EM510"/>
    <mergeCell ref="EJ511:EK511"/>
    <mergeCell ref="EL511:EM511"/>
    <mergeCell ref="EJ512:EK512"/>
    <mergeCell ref="EL512:EM512"/>
    <mergeCell ref="EJ513:EK513"/>
    <mergeCell ref="EL513:EM513"/>
    <mergeCell ref="EJ514:EK514"/>
    <mergeCell ref="EL514:EM514"/>
    <mergeCell ref="EJ515:EK515"/>
    <mergeCell ref="EL515:EM515"/>
    <mergeCell ref="EJ516:EK516"/>
    <mergeCell ref="EL516:EM516"/>
    <mergeCell ref="EJ517:EK517"/>
    <mergeCell ref="EL517:EM517"/>
    <mergeCell ref="EJ518:EK519"/>
    <mergeCell ref="EL518:EM519"/>
    <mergeCell ref="EJ520:EK521"/>
    <mergeCell ref="EL520:EM521"/>
    <mergeCell ref="EJ522:EK522"/>
    <mergeCell ref="EL522:EM522"/>
    <mergeCell ref="EJ523:EK523"/>
    <mergeCell ref="EL523:EM523"/>
    <mergeCell ref="EJ524:EK524"/>
    <mergeCell ref="EL524:EM524"/>
    <mergeCell ref="EJ488:EK488"/>
    <mergeCell ref="EL488:EM488"/>
    <mergeCell ref="EJ489:EK489"/>
    <mergeCell ref="EL489:EM489"/>
    <mergeCell ref="EJ490:EK490"/>
    <mergeCell ref="EL490:EM490"/>
    <mergeCell ref="EJ491:EK491"/>
    <mergeCell ref="EL491:EM491"/>
    <mergeCell ref="EJ492:EK492"/>
    <mergeCell ref="EL492:EM492"/>
    <mergeCell ref="EJ493:EK493"/>
    <mergeCell ref="EL493:EM493"/>
    <mergeCell ref="EJ494:EK494"/>
    <mergeCell ref="EL494:EM494"/>
    <mergeCell ref="EJ495:EK495"/>
    <mergeCell ref="EL495:EM495"/>
    <mergeCell ref="EJ496:EK496"/>
    <mergeCell ref="EL496:EM496"/>
    <mergeCell ref="EJ497:EK497"/>
    <mergeCell ref="EL497:EM497"/>
    <mergeCell ref="EJ498:EK498"/>
    <mergeCell ref="EL498:EM498"/>
    <mergeCell ref="EJ499:EK499"/>
    <mergeCell ref="EL499:EM499"/>
    <mergeCell ref="EJ500:EK500"/>
    <mergeCell ref="EL500:EM500"/>
    <mergeCell ref="EJ501:EK501"/>
    <mergeCell ref="EL501:EM501"/>
    <mergeCell ref="EJ502:EK503"/>
    <mergeCell ref="EL502:EM503"/>
    <mergeCell ref="EJ504:EK504"/>
    <mergeCell ref="EL504:EM504"/>
    <mergeCell ref="EJ505:EK505"/>
    <mergeCell ref="EL505:EM505"/>
    <mergeCell ref="EJ470:EK470"/>
    <mergeCell ref="EL470:EM470"/>
    <mergeCell ref="EJ471:EK471"/>
    <mergeCell ref="EL471:EM471"/>
    <mergeCell ref="EJ472:EK472"/>
    <mergeCell ref="EL472:EM472"/>
    <mergeCell ref="EJ473:EK473"/>
    <mergeCell ref="EL473:EM473"/>
    <mergeCell ref="EJ474:EK474"/>
    <mergeCell ref="EL474:EM474"/>
    <mergeCell ref="EJ475:EK475"/>
    <mergeCell ref="EL475:EM475"/>
    <mergeCell ref="EJ476:EK476"/>
    <mergeCell ref="EL476:EM476"/>
    <mergeCell ref="EJ477:EK477"/>
    <mergeCell ref="EL477:EM477"/>
    <mergeCell ref="EJ478:EK478"/>
    <mergeCell ref="EL478:EM478"/>
    <mergeCell ref="EJ479:EK479"/>
    <mergeCell ref="EL479:EM479"/>
    <mergeCell ref="EJ480:EK480"/>
    <mergeCell ref="EL480:EM480"/>
    <mergeCell ref="EJ481:EK481"/>
    <mergeCell ref="EL481:EM481"/>
    <mergeCell ref="EJ482:EK482"/>
    <mergeCell ref="EL482:EM482"/>
    <mergeCell ref="EJ483:EK483"/>
    <mergeCell ref="EL483:EM483"/>
    <mergeCell ref="EJ484:EK484"/>
    <mergeCell ref="EL484:EM484"/>
    <mergeCell ref="EJ485:EK485"/>
    <mergeCell ref="EL485:EM485"/>
    <mergeCell ref="EJ486:EK487"/>
    <mergeCell ref="EL486:EM487"/>
    <mergeCell ref="EJ450:EK450"/>
    <mergeCell ref="EL450:EM450"/>
    <mergeCell ref="EJ451:EK451"/>
    <mergeCell ref="EL451:EM451"/>
    <mergeCell ref="EJ452:EK453"/>
    <mergeCell ref="EL452:EM453"/>
    <mergeCell ref="EJ454:EK454"/>
    <mergeCell ref="EL454:EM454"/>
    <mergeCell ref="EJ455:EK455"/>
    <mergeCell ref="EL455:EM455"/>
    <mergeCell ref="EJ456:EK457"/>
    <mergeCell ref="EL456:EM457"/>
    <mergeCell ref="EJ458:EK458"/>
    <mergeCell ref="EL458:EM458"/>
    <mergeCell ref="EJ459:EK459"/>
    <mergeCell ref="EL459:EM459"/>
    <mergeCell ref="EJ460:EK460"/>
    <mergeCell ref="EL460:EM460"/>
    <mergeCell ref="EJ461:EK461"/>
    <mergeCell ref="EL461:EM461"/>
    <mergeCell ref="EJ462:EK462"/>
    <mergeCell ref="EL462:EM462"/>
    <mergeCell ref="EJ463:EK463"/>
    <mergeCell ref="EL463:EM463"/>
    <mergeCell ref="EJ464:EK464"/>
    <mergeCell ref="EL464:EM464"/>
    <mergeCell ref="EJ465:EK465"/>
    <mergeCell ref="EL465:EM465"/>
    <mergeCell ref="EJ466:EK466"/>
    <mergeCell ref="EL466:EM466"/>
    <mergeCell ref="EJ467:EK467"/>
    <mergeCell ref="EL467:EM467"/>
    <mergeCell ref="EJ468:EK469"/>
    <mergeCell ref="EL468:EM469"/>
    <mergeCell ref="EJ430:EK430"/>
    <mergeCell ref="EL430:EM430"/>
    <mergeCell ref="EJ431:EK431"/>
    <mergeCell ref="EL431:EM431"/>
    <mergeCell ref="EJ434:EK434"/>
    <mergeCell ref="EL434:EM434"/>
    <mergeCell ref="EJ435:EK435"/>
    <mergeCell ref="EL435:EM435"/>
    <mergeCell ref="EJ436:EK436"/>
    <mergeCell ref="EL436:EM436"/>
    <mergeCell ref="EJ437:EK437"/>
    <mergeCell ref="EL437:EM437"/>
    <mergeCell ref="EJ438:EK438"/>
    <mergeCell ref="EL438:EM438"/>
    <mergeCell ref="EJ439:EK439"/>
    <mergeCell ref="EL439:EM439"/>
    <mergeCell ref="EJ440:EK440"/>
    <mergeCell ref="EL440:EM440"/>
    <mergeCell ref="EJ441:EK441"/>
    <mergeCell ref="EL441:EM441"/>
    <mergeCell ref="EJ442:EK442"/>
    <mergeCell ref="EL442:EM442"/>
    <mergeCell ref="EJ447:EK447"/>
    <mergeCell ref="EL447:EM447"/>
    <mergeCell ref="EJ448:EK448"/>
    <mergeCell ref="EL448:EM448"/>
    <mergeCell ref="EJ449:EK449"/>
    <mergeCell ref="EL449:EM449"/>
    <mergeCell ref="EJ443:EK444"/>
    <mergeCell ref="EL443:EM444"/>
    <mergeCell ref="EJ408:EK408"/>
    <mergeCell ref="EL408:EM408"/>
    <mergeCell ref="EJ409:EK409"/>
    <mergeCell ref="EL409:EM409"/>
    <mergeCell ref="EJ410:EK410"/>
    <mergeCell ref="EL410:EM410"/>
    <mergeCell ref="EJ413:EK413"/>
    <mergeCell ref="EL413:EM413"/>
    <mergeCell ref="EJ414:EK414"/>
    <mergeCell ref="EL414:EM414"/>
    <mergeCell ref="EJ415:EK415"/>
    <mergeCell ref="EL415:EM415"/>
    <mergeCell ref="EJ416:EK416"/>
    <mergeCell ref="EL416:EM416"/>
    <mergeCell ref="EJ417:EK417"/>
    <mergeCell ref="EL417:EM417"/>
    <mergeCell ref="EJ418:EK418"/>
    <mergeCell ref="EL418:EM418"/>
    <mergeCell ref="EJ419:EK419"/>
    <mergeCell ref="EL419:EM419"/>
    <mergeCell ref="EJ420:EK420"/>
    <mergeCell ref="EL420:EM420"/>
    <mergeCell ref="EJ423:EK424"/>
    <mergeCell ref="EL423:EM424"/>
    <mergeCell ref="EJ427:EK427"/>
    <mergeCell ref="EL427:EM427"/>
    <mergeCell ref="EJ411:EK412"/>
    <mergeCell ref="EL411:EM412"/>
    <mergeCell ref="EJ421:EK422"/>
    <mergeCell ref="EL421:EM422"/>
    <mergeCell ref="EJ428:EK429"/>
    <mergeCell ref="EL428:EM429"/>
    <mergeCell ref="EJ432:EK433"/>
    <mergeCell ref="EL432:EM433"/>
    <mergeCell ref="EJ367:EK367"/>
    <mergeCell ref="EL367:EM367"/>
    <mergeCell ref="EJ368:EK368"/>
    <mergeCell ref="EL368:EM368"/>
    <mergeCell ref="EJ369:EK369"/>
    <mergeCell ref="EL369:EM369"/>
    <mergeCell ref="EJ370:EK370"/>
    <mergeCell ref="EL370:EM370"/>
    <mergeCell ref="EJ371:EK371"/>
    <mergeCell ref="EL371:EM371"/>
    <mergeCell ref="EJ372:EK373"/>
    <mergeCell ref="EL372:EM373"/>
    <mergeCell ref="EJ374:EK374"/>
    <mergeCell ref="EL374:EM374"/>
    <mergeCell ref="EJ375:EK375"/>
    <mergeCell ref="EL375:EM375"/>
    <mergeCell ref="EJ376:EK376"/>
    <mergeCell ref="EL376:EM376"/>
    <mergeCell ref="EJ377:EK377"/>
    <mergeCell ref="EL377:EM377"/>
    <mergeCell ref="EJ378:EK378"/>
    <mergeCell ref="EL378:EM378"/>
    <mergeCell ref="EJ379:EK379"/>
    <mergeCell ref="EL379:EM379"/>
    <mergeCell ref="EJ380:EK380"/>
    <mergeCell ref="EL380:EM380"/>
    <mergeCell ref="EJ381:EK381"/>
    <mergeCell ref="EL381:EM381"/>
    <mergeCell ref="EJ382:EK382"/>
    <mergeCell ref="EL382:EM382"/>
    <mergeCell ref="EL360:EM360"/>
    <mergeCell ref="EJ361:EK361"/>
    <mergeCell ref="EL361:EM361"/>
    <mergeCell ref="EJ362:EK362"/>
    <mergeCell ref="EL362:EM362"/>
    <mergeCell ref="EJ363:EK363"/>
    <mergeCell ref="EL363:EM363"/>
    <mergeCell ref="EJ364:EK364"/>
    <mergeCell ref="EL364:EM364"/>
    <mergeCell ref="EJ365:EK366"/>
    <mergeCell ref="EL365:EM366"/>
    <mergeCell ref="EF600:EG600"/>
    <mergeCell ref="EH600:EI600"/>
    <mergeCell ref="EF601:EG601"/>
    <mergeCell ref="EH601:EI601"/>
    <mergeCell ref="EF602:EG602"/>
    <mergeCell ref="EH602:EI602"/>
    <mergeCell ref="EF603:EG603"/>
    <mergeCell ref="EH603:EI603"/>
    <mergeCell ref="EF604:EG604"/>
    <mergeCell ref="EH604:EI604"/>
    <mergeCell ref="EF605:EG605"/>
    <mergeCell ref="EH605:EI605"/>
    <mergeCell ref="EF606:EG606"/>
    <mergeCell ref="EH606:EI606"/>
    <mergeCell ref="EF607:EG607"/>
    <mergeCell ref="EH607:EI607"/>
    <mergeCell ref="EF608:EG608"/>
    <mergeCell ref="EH608:EI608"/>
    <mergeCell ref="EF609:EG609"/>
    <mergeCell ref="EH609:EI609"/>
    <mergeCell ref="EF610:EG610"/>
    <mergeCell ref="EH610:EI610"/>
    <mergeCell ref="EF574:EG574"/>
    <mergeCell ref="EH574:EI574"/>
    <mergeCell ref="EF575:EG575"/>
    <mergeCell ref="EH575:EI575"/>
    <mergeCell ref="EF576:EG576"/>
    <mergeCell ref="EH576:EI576"/>
    <mergeCell ref="EF577:EG577"/>
    <mergeCell ref="EH577:EI577"/>
    <mergeCell ref="EF578:EG578"/>
    <mergeCell ref="EH578:EI578"/>
    <mergeCell ref="EF579:EG579"/>
    <mergeCell ref="EH579:EI579"/>
    <mergeCell ref="EF544:EG544"/>
    <mergeCell ref="EH544:EI544"/>
    <mergeCell ref="EF545:EG545"/>
    <mergeCell ref="EH545:EI545"/>
    <mergeCell ref="EF546:EG546"/>
    <mergeCell ref="EH546:EI546"/>
    <mergeCell ref="EF547:EG547"/>
    <mergeCell ref="EH547:EI547"/>
    <mergeCell ref="EF548:EG548"/>
    <mergeCell ref="EH548:EI548"/>
    <mergeCell ref="EF549:EG549"/>
    <mergeCell ref="EH549:EI549"/>
    <mergeCell ref="EF550:EG550"/>
    <mergeCell ref="EH550:EI550"/>
    <mergeCell ref="EF551:EG551"/>
    <mergeCell ref="EH551:EI551"/>
    <mergeCell ref="EF552:EG552"/>
    <mergeCell ref="EH552:EI552"/>
    <mergeCell ref="EF553:EG553"/>
    <mergeCell ref="EF611:EG611"/>
    <mergeCell ref="EH611:EI611"/>
    <mergeCell ref="EF612:EG612"/>
    <mergeCell ref="EH612:EI612"/>
    <mergeCell ref="EF613:EG613"/>
    <mergeCell ref="EH613:EI613"/>
    <mergeCell ref="EF502:EG503"/>
    <mergeCell ref="EH502:EI503"/>
    <mergeCell ref="EF580:EG581"/>
    <mergeCell ref="EH580:EI581"/>
    <mergeCell ref="EF582:EG583"/>
    <mergeCell ref="EH582:EI583"/>
    <mergeCell ref="EF584:EG584"/>
    <mergeCell ref="EH584:EI584"/>
    <mergeCell ref="EF585:EG585"/>
    <mergeCell ref="EH585:EI585"/>
    <mergeCell ref="EF586:EG586"/>
    <mergeCell ref="EH586:EI586"/>
    <mergeCell ref="EF587:EG587"/>
    <mergeCell ref="EH587:EI587"/>
    <mergeCell ref="EF588:EG589"/>
    <mergeCell ref="EH588:EI589"/>
    <mergeCell ref="EF590:EG590"/>
    <mergeCell ref="EH590:EI590"/>
    <mergeCell ref="EF591:EG591"/>
    <mergeCell ref="EH591:EI591"/>
    <mergeCell ref="EF592:EG592"/>
    <mergeCell ref="EH592:EI592"/>
    <mergeCell ref="EF593:EG593"/>
    <mergeCell ref="EH593:EI593"/>
    <mergeCell ref="EF594:EG594"/>
    <mergeCell ref="EH594:EI594"/>
    <mergeCell ref="EF595:EG595"/>
    <mergeCell ref="EH595:EI595"/>
    <mergeCell ref="EF596:EG596"/>
    <mergeCell ref="EH596:EI596"/>
    <mergeCell ref="EF597:EG597"/>
    <mergeCell ref="EH597:EI597"/>
    <mergeCell ref="EF598:EG598"/>
    <mergeCell ref="EH598:EI598"/>
    <mergeCell ref="EF599:EG599"/>
    <mergeCell ref="EH599:EI599"/>
    <mergeCell ref="EF562:EG563"/>
    <mergeCell ref="EH562:EI563"/>
    <mergeCell ref="EF564:EG564"/>
    <mergeCell ref="EH564:EI564"/>
    <mergeCell ref="EF565:EG565"/>
    <mergeCell ref="EH565:EI565"/>
    <mergeCell ref="EF566:EG566"/>
    <mergeCell ref="EH566:EI566"/>
    <mergeCell ref="EF567:EG567"/>
    <mergeCell ref="EH567:EI567"/>
    <mergeCell ref="EF568:EG568"/>
    <mergeCell ref="EH568:EI568"/>
    <mergeCell ref="EF569:EG569"/>
    <mergeCell ref="EH569:EI569"/>
    <mergeCell ref="EF570:EG570"/>
    <mergeCell ref="EH570:EI570"/>
    <mergeCell ref="EF571:EG571"/>
    <mergeCell ref="EH571:EI571"/>
    <mergeCell ref="EF572:EG572"/>
    <mergeCell ref="EH572:EI572"/>
    <mergeCell ref="EF573:EG573"/>
    <mergeCell ref="EH573:EI573"/>
    <mergeCell ref="EH553:EI553"/>
    <mergeCell ref="EF554:EG555"/>
    <mergeCell ref="EH554:EI555"/>
    <mergeCell ref="EF556:EG556"/>
    <mergeCell ref="EH556:EI556"/>
    <mergeCell ref="EF557:EG557"/>
    <mergeCell ref="EH557:EI557"/>
    <mergeCell ref="EF558:EG558"/>
    <mergeCell ref="EH558:EI558"/>
    <mergeCell ref="EF559:EG559"/>
    <mergeCell ref="EH559:EI559"/>
    <mergeCell ref="EF560:EG560"/>
    <mergeCell ref="EH560:EI560"/>
    <mergeCell ref="EF561:EG561"/>
    <mergeCell ref="EH561:EI561"/>
    <mergeCell ref="EF524:EG524"/>
    <mergeCell ref="EH524:EI524"/>
    <mergeCell ref="EF525:EG525"/>
    <mergeCell ref="EH525:EI525"/>
    <mergeCell ref="EF526:EG527"/>
    <mergeCell ref="EH526:EI527"/>
    <mergeCell ref="EF528:EG528"/>
    <mergeCell ref="EH528:EI528"/>
    <mergeCell ref="EF529:EG529"/>
    <mergeCell ref="EH529:EI529"/>
    <mergeCell ref="EF530:EG530"/>
    <mergeCell ref="EH530:EI530"/>
    <mergeCell ref="EF531:EG531"/>
    <mergeCell ref="EH531:EI531"/>
    <mergeCell ref="EF532:EG533"/>
    <mergeCell ref="EH532:EI533"/>
    <mergeCell ref="EF534:EG534"/>
    <mergeCell ref="EH534:EI534"/>
    <mergeCell ref="EF535:EG535"/>
    <mergeCell ref="EH535:EI535"/>
    <mergeCell ref="EF536:EG537"/>
    <mergeCell ref="EH536:EI537"/>
    <mergeCell ref="EF538:EG538"/>
    <mergeCell ref="EH538:EI538"/>
    <mergeCell ref="EF539:EG539"/>
    <mergeCell ref="EH539:EI539"/>
    <mergeCell ref="EF540:EG540"/>
    <mergeCell ref="EH540:EI540"/>
    <mergeCell ref="EF541:EG541"/>
    <mergeCell ref="EH541:EI541"/>
    <mergeCell ref="EF542:EG542"/>
    <mergeCell ref="EH542:EI542"/>
    <mergeCell ref="EF543:EG543"/>
    <mergeCell ref="EH543:EI543"/>
    <mergeCell ref="EF505:EG505"/>
    <mergeCell ref="EH505:EI505"/>
    <mergeCell ref="EF506:EG506"/>
    <mergeCell ref="EH506:EI506"/>
    <mergeCell ref="EF507:EG507"/>
    <mergeCell ref="EH507:EI507"/>
    <mergeCell ref="EF508:EG508"/>
    <mergeCell ref="EH508:EI508"/>
    <mergeCell ref="EF509:EG509"/>
    <mergeCell ref="EH509:EI509"/>
    <mergeCell ref="EF510:EG510"/>
    <mergeCell ref="EH510:EI510"/>
    <mergeCell ref="EF511:EG511"/>
    <mergeCell ref="EH511:EI511"/>
    <mergeCell ref="EF512:EG512"/>
    <mergeCell ref="EH512:EI512"/>
    <mergeCell ref="EF513:EG513"/>
    <mergeCell ref="EH513:EI513"/>
    <mergeCell ref="EF514:EG514"/>
    <mergeCell ref="EH514:EI514"/>
    <mergeCell ref="EF515:EG515"/>
    <mergeCell ref="EH515:EI515"/>
    <mergeCell ref="EF516:EG516"/>
    <mergeCell ref="EH516:EI516"/>
    <mergeCell ref="EF517:EG517"/>
    <mergeCell ref="EH517:EI517"/>
    <mergeCell ref="EF518:EG519"/>
    <mergeCell ref="EH518:EI519"/>
    <mergeCell ref="EF520:EG521"/>
    <mergeCell ref="EH520:EI521"/>
    <mergeCell ref="EF522:EG522"/>
    <mergeCell ref="EH522:EI522"/>
    <mergeCell ref="EF523:EG523"/>
    <mergeCell ref="EH523:EI523"/>
    <mergeCell ref="EF488:EG488"/>
    <mergeCell ref="EH488:EI488"/>
    <mergeCell ref="EF489:EG489"/>
    <mergeCell ref="EH489:EI489"/>
    <mergeCell ref="EF490:EG490"/>
    <mergeCell ref="EH490:EI490"/>
    <mergeCell ref="EF491:EG491"/>
    <mergeCell ref="EH491:EI491"/>
    <mergeCell ref="EF492:EG492"/>
    <mergeCell ref="EH492:EI492"/>
    <mergeCell ref="EF493:EG493"/>
    <mergeCell ref="EH493:EI493"/>
    <mergeCell ref="EF494:EG494"/>
    <mergeCell ref="EH494:EI494"/>
    <mergeCell ref="EF495:EG495"/>
    <mergeCell ref="EH495:EI495"/>
    <mergeCell ref="EF496:EG496"/>
    <mergeCell ref="EH496:EI496"/>
    <mergeCell ref="EF497:EG497"/>
    <mergeCell ref="EH497:EI497"/>
    <mergeCell ref="EF498:EG498"/>
    <mergeCell ref="EH498:EI498"/>
    <mergeCell ref="EF499:EG499"/>
    <mergeCell ref="EH499:EI499"/>
    <mergeCell ref="EF500:EG500"/>
    <mergeCell ref="EH500:EI500"/>
    <mergeCell ref="EF501:EG501"/>
    <mergeCell ref="EH501:EI501"/>
    <mergeCell ref="EF504:EG504"/>
    <mergeCell ref="EH504:EI504"/>
    <mergeCell ref="EF470:EG470"/>
    <mergeCell ref="EH470:EI470"/>
    <mergeCell ref="EF471:EG471"/>
    <mergeCell ref="EH471:EI471"/>
    <mergeCell ref="EF472:EG472"/>
    <mergeCell ref="EH472:EI472"/>
    <mergeCell ref="EF473:EG473"/>
    <mergeCell ref="EH473:EI473"/>
    <mergeCell ref="EF474:EG474"/>
    <mergeCell ref="EH474:EI474"/>
    <mergeCell ref="EF475:EG475"/>
    <mergeCell ref="EH475:EI475"/>
    <mergeCell ref="EF476:EG476"/>
    <mergeCell ref="EH476:EI476"/>
    <mergeCell ref="EF477:EG477"/>
    <mergeCell ref="EH477:EI477"/>
    <mergeCell ref="EF478:EG478"/>
    <mergeCell ref="EH478:EI478"/>
    <mergeCell ref="EF479:EG479"/>
    <mergeCell ref="EH479:EI479"/>
    <mergeCell ref="EF480:EG480"/>
    <mergeCell ref="EH480:EI480"/>
    <mergeCell ref="EF481:EG481"/>
    <mergeCell ref="EH481:EI481"/>
    <mergeCell ref="EF482:EG482"/>
    <mergeCell ref="EH482:EI482"/>
    <mergeCell ref="EF483:EG483"/>
    <mergeCell ref="EH483:EI483"/>
    <mergeCell ref="EF484:EG484"/>
    <mergeCell ref="EH484:EI484"/>
    <mergeCell ref="EF485:EG485"/>
    <mergeCell ref="EH485:EI485"/>
    <mergeCell ref="EF486:EG487"/>
    <mergeCell ref="EH486:EI487"/>
    <mergeCell ref="EF450:EG450"/>
    <mergeCell ref="EH450:EI450"/>
    <mergeCell ref="EF451:EG451"/>
    <mergeCell ref="EH451:EI451"/>
    <mergeCell ref="EF452:EG453"/>
    <mergeCell ref="EH452:EI453"/>
    <mergeCell ref="EF454:EG454"/>
    <mergeCell ref="EH454:EI454"/>
    <mergeCell ref="EF455:EG455"/>
    <mergeCell ref="EH455:EI455"/>
    <mergeCell ref="EF456:EG457"/>
    <mergeCell ref="EH456:EI457"/>
    <mergeCell ref="EF458:EG458"/>
    <mergeCell ref="EH458:EI458"/>
    <mergeCell ref="EF459:EG459"/>
    <mergeCell ref="EH459:EI459"/>
    <mergeCell ref="EF460:EG460"/>
    <mergeCell ref="EH460:EI460"/>
    <mergeCell ref="EF461:EG461"/>
    <mergeCell ref="EH461:EI461"/>
    <mergeCell ref="EF462:EG462"/>
    <mergeCell ref="EH462:EI462"/>
    <mergeCell ref="EF463:EG463"/>
    <mergeCell ref="EH463:EI463"/>
    <mergeCell ref="EF464:EG464"/>
    <mergeCell ref="EH464:EI464"/>
    <mergeCell ref="EF465:EG465"/>
    <mergeCell ref="EH465:EI465"/>
    <mergeCell ref="EF466:EG466"/>
    <mergeCell ref="EH466:EI466"/>
    <mergeCell ref="EF467:EG467"/>
    <mergeCell ref="EH467:EI467"/>
    <mergeCell ref="EF468:EG469"/>
    <mergeCell ref="EH468:EI469"/>
    <mergeCell ref="EF430:EG430"/>
    <mergeCell ref="EH430:EI430"/>
    <mergeCell ref="EF431:EG431"/>
    <mergeCell ref="EH431:EI431"/>
    <mergeCell ref="EF434:EG434"/>
    <mergeCell ref="EH434:EI434"/>
    <mergeCell ref="EF435:EG435"/>
    <mergeCell ref="EH435:EI435"/>
    <mergeCell ref="EF436:EG436"/>
    <mergeCell ref="EH436:EI436"/>
    <mergeCell ref="EF437:EG437"/>
    <mergeCell ref="EH437:EI437"/>
    <mergeCell ref="EF438:EG438"/>
    <mergeCell ref="EH438:EI438"/>
    <mergeCell ref="EF439:EG439"/>
    <mergeCell ref="EH439:EI439"/>
    <mergeCell ref="EF440:EG440"/>
    <mergeCell ref="EH440:EI440"/>
    <mergeCell ref="EF441:EG441"/>
    <mergeCell ref="EH441:EI441"/>
    <mergeCell ref="EF442:EG442"/>
    <mergeCell ref="EH442:EI442"/>
    <mergeCell ref="EF447:EG447"/>
    <mergeCell ref="EH447:EI447"/>
    <mergeCell ref="EF448:EG448"/>
    <mergeCell ref="EH448:EI448"/>
    <mergeCell ref="EF449:EG449"/>
    <mergeCell ref="EH449:EI449"/>
    <mergeCell ref="EF443:EG444"/>
    <mergeCell ref="EH443:EI444"/>
    <mergeCell ref="EF408:EG408"/>
    <mergeCell ref="EH408:EI408"/>
    <mergeCell ref="EF409:EG409"/>
    <mergeCell ref="EH409:EI409"/>
    <mergeCell ref="EF410:EG410"/>
    <mergeCell ref="EH410:EI410"/>
    <mergeCell ref="EF413:EG413"/>
    <mergeCell ref="EH413:EI413"/>
    <mergeCell ref="EF414:EG414"/>
    <mergeCell ref="EH414:EI414"/>
    <mergeCell ref="EF415:EG415"/>
    <mergeCell ref="EH415:EI415"/>
    <mergeCell ref="EF416:EG416"/>
    <mergeCell ref="EH416:EI416"/>
    <mergeCell ref="EF417:EG417"/>
    <mergeCell ref="EH417:EI417"/>
    <mergeCell ref="EF418:EG418"/>
    <mergeCell ref="EH418:EI418"/>
    <mergeCell ref="EF419:EG419"/>
    <mergeCell ref="EH419:EI419"/>
    <mergeCell ref="EF420:EG420"/>
    <mergeCell ref="EH420:EI420"/>
    <mergeCell ref="EF423:EG424"/>
    <mergeCell ref="EH423:EI424"/>
    <mergeCell ref="EF427:EG427"/>
    <mergeCell ref="EH427:EI427"/>
    <mergeCell ref="EF411:EG412"/>
    <mergeCell ref="EH411:EI412"/>
    <mergeCell ref="EF421:EG422"/>
    <mergeCell ref="EH421:EI422"/>
    <mergeCell ref="EF428:EG429"/>
    <mergeCell ref="EH428:EI429"/>
    <mergeCell ref="EF432:EG433"/>
    <mergeCell ref="EH432:EI433"/>
    <mergeCell ref="EF400:EG400"/>
    <mergeCell ref="EH400:EI400"/>
    <mergeCell ref="EF401:EG401"/>
    <mergeCell ref="EH401:EI401"/>
    <mergeCell ref="EF402:EG402"/>
    <mergeCell ref="EH402:EI402"/>
    <mergeCell ref="EF403:EG403"/>
    <mergeCell ref="EH403:EI403"/>
    <mergeCell ref="EF367:EG367"/>
    <mergeCell ref="EH367:EI367"/>
    <mergeCell ref="EF368:EG368"/>
    <mergeCell ref="EH368:EI368"/>
    <mergeCell ref="EF369:EG369"/>
    <mergeCell ref="EH369:EI369"/>
    <mergeCell ref="EF370:EG370"/>
    <mergeCell ref="EH370:EI370"/>
    <mergeCell ref="EF371:EG371"/>
    <mergeCell ref="EH371:EI371"/>
    <mergeCell ref="EF372:EG373"/>
    <mergeCell ref="EH372:EI373"/>
    <mergeCell ref="EF374:EG374"/>
    <mergeCell ref="EH374:EI374"/>
    <mergeCell ref="EF375:EG375"/>
    <mergeCell ref="EH375:EI375"/>
    <mergeCell ref="EF376:EG376"/>
    <mergeCell ref="EH376:EI376"/>
    <mergeCell ref="EF377:EG377"/>
    <mergeCell ref="EH377:EI377"/>
    <mergeCell ref="EF378:EG378"/>
    <mergeCell ref="EH378:EI378"/>
    <mergeCell ref="EF379:EG379"/>
    <mergeCell ref="EH379:EI379"/>
    <mergeCell ref="EF380:EG380"/>
    <mergeCell ref="EH380:EI380"/>
    <mergeCell ref="EF381:EG381"/>
    <mergeCell ref="EH381:EI381"/>
    <mergeCell ref="EF382:EG382"/>
    <mergeCell ref="EH382:EI382"/>
    <mergeCell ref="EF347:EI347"/>
    <mergeCell ref="EF348:EG348"/>
    <mergeCell ref="EH348:EI348"/>
    <mergeCell ref="EF349:EG349"/>
    <mergeCell ref="EH349:EI349"/>
    <mergeCell ref="EF350:EG350"/>
    <mergeCell ref="EH350:EI350"/>
    <mergeCell ref="EF351:EG352"/>
    <mergeCell ref="EH351:EI352"/>
    <mergeCell ref="EF353:EG353"/>
    <mergeCell ref="EH353:EI353"/>
    <mergeCell ref="EF354:EG354"/>
    <mergeCell ref="EH354:EI354"/>
    <mergeCell ref="EF357:EG357"/>
    <mergeCell ref="EH357:EI357"/>
    <mergeCell ref="EF358:EG358"/>
    <mergeCell ref="EH358:EI358"/>
    <mergeCell ref="EF359:EG359"/>
    <mergeCell ref="EH359:EI359"/>
    <mergeCell ref="EF360:EG360"/>
    <mergeCell ref="EH360:EI360"/>
    <mergeCell ref="EF361:EG361"/>
    <mergeCell ref="EH361:EI361"/>
    <mergeCell ref="EF362:EG362"/>
    <mergeCell ref="EH362:EI362"/>
    <mergeCell ref="EF363:EG363"/>
    <mergeCell ref="EH363:EI363"/>
    <mergeCell ref="EF364:EG364"/>
    <mergeCell ref="EH364:EI364"/>
    <mergeCell ref="EF365:EG366"/>
    <mergeCell ref="EH365:EI366"/>
    <mergeCell ref="DT609:DU609"/>
    <mergeCell ref="DV609:DW609"/>
    <mergeCell ref="DT572:DU572"/>
    <mergeCell ref="DV572:DW572"/>
    <mergeCell ref="DT573:DU573"/>
    <mergeCell ref="DV573:DW573"/>
    <mergeCell ref="DT574:DU574"/>
    <mergeCell ref="DV574:DW574"/>
    <mergeCell ref="DT575:DU575"/>
    <mergeCell ref="DV575:DW575"/>
    <mergeCell ref="DT576:DU576"/>
    <mergeCell ref="DV576:DW576"/>
    <mergeCell ref="DT577:DU577"/>
    <mergeCell ref="DV577:DW577"/>
    <mergeCell ref="DT578:DU578"/>
    <mergeCell ref="DV578:DW578"/>
    <mergeCell ref="DT579:DU579"/>
    <mergeCell ref="DV579:DW579"/>
    <mergeCell ref="DT580:DU581"/>
    <mergeCell ref="DV580:DW581"/>
    <mergeCell ref="DT582:DU583"/>
    <mergeCell ref="DV582:DW583"/>
    <mergeCell ref="DT584:DU584"/>
    <mergeCell ref="DV584:DW584"/>
    <mergeCell ref="DT585:DU585"/>
    <mergeCell ref="DV585:DW585"/>
    <mergeCell ref="DT586:DU586"/>
    <mergeCell ref="DV586:DW586"/>
    <mergeCell ref="DT587:DU587"/>
    <mergeCell ref="DV587:DW587"/>
    <mergeCell ref="DT588:DU589"/>
    <mergeCell ref="DV588:DW589"/>
    <mergeCell ref="DT590:DU590"/>
    <mergeCell ref="DT610:DU610"/>
    <mergeCell ref="DV610:DW610"/>
    <mergeCell ref="DT592:DU592"/>
    <mergeCell ref="DV592:DW592"/>
    <mergeCell ref="DT593:DU593"/>
    <mergeCell ref="DV593:DW593"/>
    <mergeCell ref="DT594:DU594"/>
    <mergeCell ref="DV594:DW594"/>
    <mergeCell ref="DT595:DU595"/>
    <mergeCell ref="DV595:DW595"/>
    <mergeCell ref="DT596:DU596"/>
    <mergeCell ref="DV596:DW596"/>
    <mergeCell ref="DT597:DU597"/>
    <mergeCell ref="DV597:DW597"/>
    <mergeCell ref="DT598:DU598"/>
    <mergeCell ref="DV598:DW598"/>
    <mergeCell ref="DT599:DU599"/>
    <mergeCell ref="DV599:DW599"/>
    <mergeCell ref="DT600:DU600"/>
    <mergeCell ref="DV600:DW600"/>
    <mergeCell ref="DT601:DU601"/>
    <mergeCell ref="DV601:DW601"/>
    <mergeCell ref="DT602:DU602"/>
    <mergeCell ref="DV602:DW602"/>
    <mergeCell ref="DT603:DU603"/>
    <mergeCell ref="DV603:DW603"/>
    <mergeCell ref="DT604:DU604"/>
    <mergeCell ref="DV604:DW604"/>
    <mergeCell ref="DT605:DU605"/>
    <mergeCell ref="DV605:DW605"/>
    <mergeCell ref="DT606:DU606"/>
    <mergeCell ref="DV606:DW606"/>
    <mergeCell ref="DT607:DU607"/>
    <mergeCell ref="DV607:DW607"/>
    <mergeCell ref="DT608:DU608"/>
    <mergeCell ref="DV608:DW608"/>
    <mergeCell ref="DV590:DW590"/>
    <mergeCell ref="DT591:DU591"/>
    <mergeCell ref="DV591:DW591"/>
    <mergeCell ref="DT553:DU553"/>
    <mergeCell ref="DV553:DW553"/>
    <mergeCell ref="DT554:DU555"/>
    <mergeCell ref="DV554:DW555"/>
    <mergeCell ref="DT556:DU556"/>
    <mergeCell ref="DV556:DW556"/>
    <mergeCell ref="DT557:DU557"/>
    <mergeCell ref="DV557:DW557"/>
    <mergeCell ref="DT558:DU558"/>
    <mergeCell ref="DV558:DW558"/>
    <mergeCell ref="DT559:DU559"/>
    <mergeCell ref="DV559:DW559"/>
    <mergeCell ref="DT560:DU560"/>
    <mergeCell ref="DV560:DW560"/>
    <mergeCell ref="DT561:DU561"/>
    <mergeCell ref="DV561:DW561"/>
    <mergeCell ref="DT562:DU563"/>
    <mergeCell ref="DV562:DW563"/>
    <mergeCell ref="DT564:DU564"/>
    <mergeCell ref="DV564:DW564"/>
    <mergeCell ref="DT565:DU565"/>
    <mergeCell ref="DV565:DW565"/>
    <mergeCell ref="DT566:DU566"/>
    <mergeCell ref="DV566:DW566"/>
    <mergeCell ref="DT567:DU567"/>
    <mergeCell ref="DV567:DW567"/>
    <mergeCell ref="DT568:DU568"/>
    <mergeCell ref="DV568:DW568"/>
    <mergeCell ref="DT569:DU569"/>
    <mergeCell ref="DV569:DW569"/>
    <mergeCell ref="DT570:DU570"/>
    <mergeCell ref="DV570:DW570"/>
    <mergeCell ref="DT571:DU571"/>
    <mergeCell ref="DV571:DW571"/>
    <mergeCell ref="DT535:DU535"/>
    <mergeCell ref="DV535:DW535"/>
    <mergeCell ref="DT536:DU537"/>
    <mergeCell ref="DV536:DW537"/>
    <mergeCell ref="DT538:DU538"/>
    <mergeCell ref="DV538:DW538"/>
    <mergeCell ref="DT539:DU539"/>
    <mergeCell ref="DV539:DW539"/>
    <mergeCell ref="DT540:DU540"/>
    <mergeCell ref="DV540:DW540"/>
    <mergeCell ref="DT541:DU541"/>
    <mergeCell ref="DV541:DW541"/>
    <mergeCell ref="DT542:DU542"/>
    <mergeCell ref="DV542:DW542"/>
    <mergeCell ref="DT543:DU543"/>
    <mergeCell ref="DV543:DW543"/>
    <mergeCell ref="DT544:DU544"/>
    <mergeCell ref="DV544:DW544"/>
    <mergeCell ref="DT545:DU545"/>
    <mergeCell ref="DV545:DW545"/>
    <mergeCell ref="DT546:DU546"/>
    <mergeCell ref="DV546:DW546"/>
    <mergeCell ref="DT547:DU547"/>
    <mergeCell ref="DV547:DW547"/>
    <mergeCell ref="DT548:DU548"/>
    <mergeCell ref="DV548:DW548"/>
    <mergeCell ref="DT549:DU549"/>
    <mergeCell ref="DV549:DW549"/>
    <mergeCell ref="DT550:DU550"/>
    <mergeCell ref="DV550:DW550"/>
    <mergeCell ref="DT551:DU551"/>
    <mergeCell ref="DV551:DW551"/>
    <mergeCell ref="DT552:DU552"/>
    <mergeCell ref="DV552:DW552"/>
    <mergeCell ref="DT514:DU514"/>
    <mergeCell ref="DV514:DW514"/>
    <mergeCell ref="DT515:DU515"/>
    <mergeCell ref="DV515:DW515"/>
    <mergeCell ref="DT516:DU516"/>
    <mergeCell ref="DV516:DW516"/>
    <mergeCell ref="DT517:DU517"/>
    <mergeCell ref="DV517:DW517"/>
    <mergeCell ref="DT518:DU519"/>
    <mergeCell ref="DV518:DW519"/>
    <mergeCell ref="DT520:DU521"/>
    <mergeCell ref="DV520:DW521"/>
    <mergeCell ref="DT522:DU522"/>
    <mergeCell ref="DV522:DW522"/>
    <mergeCell ref="DT523:DU523"/>
    <mergeCell ref="DV523:DW523"/>
    <mergeCell ref="DT524:DU524"/>
    <mergeCell ref="DV524:DW524"/>
    <mergeCell ref="DT525:DU525"/>
    <mergeCell ref="DV525:DW525"/>
    <mergeCell ref="DT526:DU527"/>
    <mergeCell ref="DV526:DW527"/>
    <mergeCell ref="DT528:DU528"/>
    <mergeCell ref="DV528:DW528"/>
    <mergeCell ref="DT529:DU529"/>
    <mergeCell ref="DV529:DW529"/>
    <mergeCell ref="DT530:DU530"/>
    <mergeCell ref="DV530:DW530"/>
    <mergeCell ref="DT531:DU531"/>
    <mergeCell ref="DV531:DW531"/>
    <mergeCell ref="DT532:DU533"/>
    <mergeCell ref="DV532:DW533"/>
    <mergeCell ref="DT534:DU534"/>
    <mergeCell ref="DV534:DW534"/>
    <mergeCell ref="DT497:DU497"/>
    <mergeCell ref="DV497:DW497"/>
    <mergeCell ref="DT498:DU498"/>
    <mergeCell ref="DV498:DW498"/>
    <mergeCell ref="DT499:DU499"/>
    <mergeCell ref="DV499:DW499"/>
    <mergeCell ref="DT500:DU500"/>
    <mergeCell ref="DV500:DW500"/>
    <mergeCell ref="DT501:DU501"/>
    <mergeCell ref="DV501:DW501"/>
    <mergeCell ref="DT502:DU502"/>
    <mergeCell ref="DV502:DW502"/>
    <mergeCell ref="DT503:DU503"/>
    <mergeCell ref="DV503:DW503"/>
    <mergeCell ref="DT504:DU504"/>
    <mergeCell ref="DV504:DW504"/>
    <mergeCell ref="DT505:DU505"/>
    <mergeCell ref="DV505:DW505"/>
    <mergeCell ref="DT506:DU506"/>
    <mergeCell ref="DV506:DW506"/>
    <mergeCell ref="DT507:DU507"/>
    <mergeCell ref="DV507:DW507"/>
    <mergeCell ref="DT508:DU508"/>
    <mergeCell ref="DV508:DW508"/>
    <mergeCell ref="DT509:DU509"/>
    <mergeCell ref="DV509:DW509"/>
    <mergeCell ref="DT510:DU510"/>
    <mergeCell ref="DV510:DW510"/>
    <mergeCell ref="DT511:DU511"/>
    <mergeCell ref="DV511:DW511"/>
    <mergeCell ref="DT512:DU512"/>
    <mergeCell ref="DV512:DW512"/>
    <mergeCell ref="DT513:DU513"/>
    <mergeCell ref="DV513:DW513"/>
    <mergeCell ref="DT479:DU479"/>
    <mergeCell ref="DV479:DW479"/>
    <mergeCell ref="DT480:DU480"/>
    <mergeCell ref="DV480:DW480"/>
    <mergeCell ref="DT481:DU481"/>
    <mergeCell ref="DV481:DW481"/>
    <mergeCell ref="DT482:DU482"/>
    <mergeCell ref="DV482:DW482"/>
    <mergeCell ref="DT483:DU483"/>
    <mergeCell ref="DV483:DW483"/>
    <mergeCell ref="DT484:DU484"/>
    <mergeCell ref="DV484:DW484"/>
    <mergeCell ref="DT485:DU485"/>
    <mergeCell ref="DV485:DW485"/>
    <mergeCell ref="DT486:DU487"/>
    <mergeCell ref="DV486:DW487"/>
    <mergeCell ref="DT488:DU488"/>
    <mergeCell ref="DV488:DW488"/>
    <mergeCell ref="DT489:DU489"/>
    <mergeCell ref="DV489:DW489"/>
    <mergeCell ref="DT490:DU490"/>
    <mergeCell ref="DV490:DW490"/>
    <mergeCell ref="DT491:DU491"/>
    <mergeCell ref="DV491:DW491"/>
    <mergeCell ref="DT492:DU492"/>
    <mergeCell ref="DV492:DW492"/>
    <mergeCell ref="DT493:DU493"/>
    <mergeCell ref="DV493:DW493"/>
    <mergeCell ref="DT494:DU494"/>
    <mergeCell ref="DV494:DW494"/>
    <mergeCell ref="DT495:DU495"/>
    <mergeCell ref="DV495:DW495"/>
    <mergeCell ref="DT496:DU496"/>
    <mergeCell ref="DV496:DW496"/>
    <mergeCell ref="DT461:DU461"/>
    <mergeCell ref="DV461:DW461"/>
    <mergeCell ref="DT462:DU462"/>
    <mergeCell ref="DV462:DW462"/>
    <mergeCell ref="DT463:DU463"/>
    <mergeCell ref="DV463:DW463"/>
    <mergeCell ref="DT464:DU464"/>
    <mergeCell ref="DV464:DW464"/>
    <mergeCell ref="DT465:DU465"/>
    <mergeCell ref="DV465:DW465"/>
    <mergeCell ref="DT466:DU466"/>
    <mergeCell ref="DV466:DW466"/>
    <mergeCell ref="DT467:DU467"/>
    <mergeCell ref="DV467:DW467"/>
    <mergeCell ref="DT468:DU469"/>
    <mergeCell ref="DV468:DW469"/>
    <mergeCell ref="DT470:DU470"/>
    <mergeCell ref="DV470:DW470"/>
    <mergeCell ref="DT471:DU471"/>
    <mergeCell ref="DV471:DW471"/>
    <mergeCell ref="DT472:DU472"/>
    <mergeCell ref="DV472:DW472"/>
    <mergeCell ref="DT473:DU473"/>
    <mergeCell ref="DV473:DW473"/>
    <mergeCell ref="DT474:DU474"/>
    <mergeCell ref="DV474:DW474"/>
    <mergeCell ref="DT475:DU475"/>
    <mergeCell ref="DV475:DW475"/>
    <mergeCell ref="DT476:DU476"/>
    <mergeCell ref="DV476:DW476"/>
    <mergeCell ref="DT477:DU477"/>
    <mergeCell ref="DV477:DW477"/>
    <mergeCell ref="DT478:DU478"/>
    <mergeCell ref="DV478:DW478"/>
    <mergeCell ref="DT441:DU441"/>
    <mergeCell ref="DV441:DW441"/>
    <mergeCell ref="DT442:DU442"/>
    <mergeCell ref="DV442:DW442"/>
    <mergeCell ref="DT447:DU447"/>
    <mergeCell ref="DV447:DW447"/>
    <mergeCell ref="DT448:DU448"/>
    <mergeCell ref="DV448:DW448"/>
    <mergeCell ref="DT449:DU449"/>
    <mergeCell ref="DV449:DW449"/>
    <mergeCell ref="DT450:DU450"/>
    <mergeCell ref="DV450:DW450"/>
    <mergeCell ref="DT451:DU451"/>
    <mergeCell ref="DV451:DW451"/>
    <mergeCell ref="DT452:DU453"/>
    <mergeCell ref="DV452:DW453"/>
    <mergeCell ref="DT454:DU454"/>
    <mergeCell ref="DV454:DW454"/>
    <mergeCell ref="DT455:DU455"/>
    <mergeCell ref="DV455:DW455"/>
    <mergeCell ref="DT456:DU456"/>
    <mergeCell ref="DV456:DW456"/>
    <mergeCell ref="DT457:DU457"/>
    <mergeCell ref="DV457:DW457"/>
    <mergeCell ref="DT458:DU458"/>
    <mergeCell ref="DV458:DW458"/>
    <mergeCell ref="DT459:DU459"/>
    <mergeCell ref="DV459:DW459"/>
    <mergeCell ref="DT460:DU460"/>
    <mergeCell ref="DV460:DW460"/>
    <mergeCell ref="DT419:DU419"/>
    <mergeCell ref="DV419:DW419"/>
    <mergeCell ref="DT420:DU420"/>
    <mergeCell ref="DV420:DW420"/>
    <mergeCell ref="DT423:DU424"/>
    <mergeCell ref="DV423:DW424"/>
    <mergeCell ref="DT427:DU427"/>
    <mergeCell ref="DV427:DW427"/>
    <mergeCell ref="DT430:DU430"/>
    <mergeCell ref="DV430:DW430"/>
    <mergeCell ref="DT431:DU431"/>
    <mergeCell ref="DV431:DW431"/>
    <mergeCell ref="DT434:DU434"/>
    <mergeCell ref="DV434:DW434"/>
    <mergeCell ref="DT435:DU435"/>
    <mergeCell ref="DV435:DW435"/>
    <mergeCell ref="DT436:DU436"/>
    <mergeCell ref="DV436:DW436"/>
    <mergeCell ref="DT437:DU437"/>
    <mergeCell ref="DV437:DW437"/>
    <mergeCell ref="DT438:DU438"/>
    <mergeCell ref="DV438:DW438"/>
    <mergeCell ref="DT439:DU439"/>
    <mergeCell ref="DV439:DW439"/>
    <mergeCell ref="DT440:DU440"/>
    <mergeCell ref="DV440:DW440"/>
    <mergeCell ref="DT421:DU422"/>
    <mergeCell ref="DV421:DW422"/>
    <mergeCell ref="DT428:DU429"/>
    <mergeCell ref="DV428:DW429"/>
    <mergeCell ref="DT432:DU433"/>
    <mergeCell ref="DV432:DW433"/>
    <mergeCell ref="DT399:DU399"/>
    <mergeCell ref="DV399:DW399"/>
    <mergeCell ref="DT400:DU400"/>
    <mergeCell ref="DV400:DW400"/>
    <mergeCell ref="DT401:DU401"/>
    <mergeCell ref="DV401:DW401"/>
    <mergeCell ref="DT402:DU402"/>
    <mergeCell ref="DV402:DW402"/>
    <mergeCell ref="DT403:DU403"/>
    <mergeCell ref="DV403:DW403"/>
    <mergeCell ref="DT408:DU408"/>
    <mergeCell ref="DV408:DW408"/>
    <mergeCell ref="DT409:DU409"/>
    <mergeCell ref="DV409:DW409"/>
    <mergeCell ref="DT410:DU410"/>
    <mergeCell ref="DV410:DW410"/>
    <mergeCell ref="DT413:DU413"/>
    <mergeCell ref="DV413:DW413"/>
    <mergeCell ref="DT414:DU414"/>
    <mergeCell ref="DV414:DW414"/>
    <mergeCell ref="DT415:DU415"/>
    <mergeCell ref="DV415:DW415"/>
    <mergeCell ref="DT416:DU416"/>
    <mergeCell ref="DV416:DW416"/>
    <mergeCell ref="DT417:DU417"/>
    <mergeCell ref="DV417:DW417"/>
    <mergeCell ref="DT418:DU418"/>
    <mergeCell ref="DV418:DW418"/>
    <mergeCell ref="DT411:DU412"/>
    <mergeCell ref="DV411:DW412"/>
    <mergeCell ref="DV378:DW378"/>
    <mergeCell ref="DT379:DU379"/>
    <mergeCell ref="DV379:DW379"/>
    <mergeCell ref="DT380:DU380"/>
    <mergeCell ref="DV380:DW380"/>
    <mergeCell ref="DT381:DU381"/>
    <mergeCell ref="DV381:DW381"/>
    <mergeCell ref="DT382:DU382"/>
    <mergeCell ref="DV382:DW382"/>
    <mergeCell ref="DT389:DU389"/>
    <mergeCell ref="DV389:DW389"/>
    <mergeCell ref="DT390:DU390"/>
    <mergeCell ref="DV390:DW390"/>
    <mergeCell ref="DT391:DU391"/>
    <mergeCell ref="DV391:DW391"/>
    <mergeCell ref="DT392:DU392"/>
    <mergeCell ref="DV392:DW392"/>
    <mergeCell ref="DT393:DU393"/>
    <mergeCell ref="DV393:DW393"/>
    <mergeCell ref="DT394:DU394"/>
    <mergeCell ref="DV394:DW394"/>
    <mergeCell ref="DT395:DU395"/>
    <mergeCell ref="DV395:DW395"/>
    <mergeCell ref="DT396:DU397"/>
    <mergeCell ref="DV396:DW397"/>
    <mergeCell ref="DT398:DU398"/>
    <mergeCell ref="DV398:DW398"/>
    <mergeCell ref="DV406:DW407"/>
    <mergeCell ref="CV603:CW604"/>
    <mergeCell ref="CX603:CY604"/>
    <mergeCell ref="CV605:CW606"/>
    <mergeCell ref="CX605:CY606"/>
    <mergeCell ref="CV607:CW608"/>
    <mergeCell ref="CX607:CY608"/>
    <mergeCell ref="CZ603:DA604"/>
    <mergeCell ref="DB603:DC604"/>
    <mergeCell ref="DT347:DW347"/>
    <mergeCell ref="DT348:DU348"/>
    <mergeCell ref="DV348:DW348"/>
    <mergeCell ref="DT349:DU349"/>
    <mergeCell ref="DV349:DW349"/>
    <mergeCell ref="DT350:DU350"/>
    <mergeCell ref="DV350:DW350"/>
    <mergeCell ref="DT351:DU351"/>
    <mergeCell ref="DV351:DW351"/>
    <mergeCell ref="DT352:DU352"/>
    <mergeCell ref="DV352:DW352"/>
    <mergeCell ref="DT353:DU353"/>
    <mergeCell ref="DV353:DW353"/>
    <mergeCell ref="DT354:DU354"/>
    <mergeCell ref="DV354:DW354"/>
    <mergeCell ref="DT357:DU357"/>
    <mergeCell ref="DV357:DW357"/>
    <mergeCell ref="DT358:DU358"/>
    <mergeCell ref="DV358:DW358"/>
    <mergeCell ref="DT359:DU359"/>
    <mergeCell ref="DV359:DW359"/>
    <mergeCell ref="DT360:DU360"/>
    <mergeCell ref="DV360:DW360"/>
    <mergeCell ref="DT361:DU361"/>
    <mergeCell ref="DV361:DW361"/>
    <mergeCell ref="DT362:DU362"/>
    <mergeCell ref="DV362:DW362"/>
    <mergeCell ref="DT363:DU363"/>
    <mergeCell ref="DV363:DW363"/>
    <mergeCell ref="DT364:DU364"/>
    <mergeCell ref="DV364:DW364"/>
    <mergeCell ref="DT365:DU366"/>
    <mergeCell ref="DV365:DW366"/>
    <mergeCell ref="DT367:DU367"/>
    <mergeCell ref="DV367:DW367"/>
    <mergeCell ref="DT368:DU368"/>
    <mergeCell ref="DV368:DW368"/>
    <mergeCell ref="DT369:DU369"/>
    <mergeCell ref="DV369:DW369"/>
    <mergeCell ref="DT370:DU370"/>
    <mergeCell ref="DV370:DW370"/>
    <mergeCell ref="DT371:DU371"/>
    <mergeCell ref="DV371:DW371"/>
    <mergeCell ref="DT372:DU373"/>
    <mergeCell ref="DV372:DW373"/>
    <mergeCell ref="DT374:DU374"/>
    <mergeCell ref="DV374:DW374"/>
    <mergeCell ref="DT375:DU375"/>
    <mergeCell ref="DV375:DW375"/>
    <mergeCell ref="DT376:DU376"/>
    <mergeCell ref="DV376:DW376"/>
    <mergeCell ref="DT377:DU377"/>
    <mergeCell ref="DV377:DW377"/>
    <mergeCell ref="DT378:DU378"/>
    <mergeCell ref="DH582:DI583"/>
    <mergeCell ref="DJ582:DK583"/>
    <mergeCell ref="DH584:DI584"/>
    <mergeCell ref="DJ584:DK584"/>
    <mergeCell ref="DH585:DI585"/>
    <mergeCell ref="DJ585:DK585"/>
    <mergeCell ref="DH586:DI586"/>
    <mergeCell ref="DJ586:DK586"/>
    <mergeCell ref="DH587:DI587"/>
    <mergeCell ref="DJ587:DK587"/>
    <mergeCell ref="DH588:DI589"/>
    <mergeCell ref="DJ588:DK589"/>
    <mergeCell ref="DH590:DI590"/>
    <mergeCell ref="DJ590:DK590"/>
    <mergeCell ref="DH591:DI591"/>
    <mergeCell ref="DJ591:DK591"/>
    <mergeCell ref="DH592:DI592"/>
    <mergeCell ref="DJ592:DK592"/>
    <mergeCell ref="AD645:AG645"/>
    <mergeCell ref="AD646:AE647"/>
    <mergeCell ref="AF646:AG647"/>
    <mergeCell ref="AD648:AE648"/>
    <mergeCell ref="AF648:AG648"/>
    <mergeCell ref="Z646:AC647"/>
    <mergeCell ref="Z648:AC648"/>
    <mergeCell ref="Z649:AC649"/>
    <mergeCell ref="AD649:AE649"/>
    <mergeCell ref="AF649:AG649"/>
    <mergeCell ref="DH593:DI593"/>
    <mergeCell ref="DJ593:DK593"/>
    <mergeCell ref="DH594:DI594"/>
    <mergeCell ref="DJ594:DK594"/>
    <mergeCell ref="DH595:DI595"/>
    <mergeCell ref="DJ595:DK595"/>
    <mergeCell ref="DH596:DI596"/>
    <mergeCell ref="DJ596:DK596"/>
    <mergeCell ref="DH597:DI597"/>
    <mergeCell ref="DJ597:DK597"/>
    <mergeCell ref="DH598:DI598"/>
    <mergeCell ref="DJ598:DK598"/>
    <mergeCell ref="DH599:DI599"/>
    <mergeCell ref="DJ599:DK599"/>
    <mergeCell ref="DH600:DI600"/>
    <mergeCell ref="DJ600:DK600"/>
    <mergeCell ref="DH601:DI601"/>
    <mergeCell ref="DJ601:DK601"/>
    <mergeCell ref="DH602:DI602"/>
    <mergeCell ref="DJ602:DK602"/>
    <mergeCell ref="DH603:DI603"/>
    <mergeCell ref="DJ603:DK603"/>
    <mergeCell ref="DH604:DI604"/>
    <mergeCell ref="DJ604:DK604"/>
    <mergeCell ref="DH605:DI605"/>
    <mergeCell ref="DJ605:DK605"/>
    <mergeCell ref="DH606:DI606"/>
    <mergeCell ref="DJ606:DK606"/>
    <mergeCell ref="DH607:DI607"/>
    <mergeCell ref="DJ607:DK607"/>
    <mergeCell ref="DH608:DI608"/>
    <mergeCell ref="DJ608:DK608"/>
    <mergeCell ref="DD596:DE596"/>
    <mergeCell ref="DF596:DG596"/>
    <mergeCell ref="DD597:DE597"/>
    <mergeCell ref="DF597:DG597"/>
    <mergeCell ref="DF598:DG598"/>
    <mergeCell ref="DD599:DE599"/>
    <mergeCell ref="DH565:DI565"/>
    <mergeCell ref="DJ565:DK565"/>
    <mergeCell ref="DH566:DI566"/>
    <mergeCell ref="DJ566:DK566"/>
    <mergeCell ref="DH567:DI567"/>
    <mergeCell ref="DJ567:DK567"/>
    <mergeCell ref="DH568:DI568"/>
    <mergeCell ref="DJ568:DK568"/>
    <mergeCell ref="DH569:DI569"/>
    <mergeCell ref="DJ569:DK569"/>
    <mergeCell ref="DH570:DI570"/>
    <mergeCell ref="DJ570:DK570"/>
    <mergeCell ref="DH571:DI571"/>
    <mergeCell ref="DJ571:DK571"/>
    <mergeCell ref="DH572:DI572"/>
    <mergeCell ref="DJ572:DK572"/>
    <mergeCell ref="DH573:DI573"/>
    <mergeCell ref="DJ573:DK573"/>
    <mergeCell ref="DH574:DI574"/>
    <mergeCell ref="DJ574:DK574"/>
    <mergeCell ref="DH575:DI575"/>
    <mergeCell ref="DJ575:DK575"/>
    <mergeCell ref="DH576:DI576"/>
    <mergeCell ref="DJ576:DK576"/>
    <mergeCell ref="DH577:DI577"/>
    <mergeCell ref="DJ577:DK577"/>
    <mergeCell ref="DH578:DI578"/>
    <mergeCell ref="DJ578:DK578"/>
    <mergeCell ref="DH579:DI579"/>
    <mergeCell ref="DJ579:DK579"/>
    <mergeCell ref="DH580:DI580"/>
    <mergeCell ref="DJ580:DK580"/>
    <mergeCell ref="DH581:DI581"/>
    <mergeCell ref="DJ581:DK581"/>
    <mergeCell ref="DH546:DI546"/>
    <mergeCell ref="DJ546:DK546"/>
    <mergeCell ref="DH547:DI547"/>
    <mergeCell ref="DJ547:DK547"/>
    <mergeCell ref="DH548:DI548"/>
    <mergeCell ref="DJ548:DK548"/>
    <mergeCell ref="DH549:DI549"/>
    <mergeCell ref="DJ549:DK549"/>
    <mergeCell ref="DH550:DI550"/>
    <mergeCell ref="DJ550:DK550"/>
    <mergeCell ref="DH551:DI551"/>
    <mergeCell ref="DJ551:DK551"/>
    <mergeCell ref="DH552:DI552"/>
    <mergeCell ref="DJ552:DK552"/>
    <mergeCell ref="DH553:DI553"/>
    <mergeCell ref="DJ553:DK553"/>
    <mergeCell ref="DH554:DI555"/>
    <mergeCell ref="DJ554:DK555"/>
    <mergeCell ref="DH556:DI556"/>
    <mergeCell ref="DJ556:DK556"/>
    <mergeCell ref="DH557:DI557"/>
    <mergeCell ref="DJ557:DK557"/>
    <mergeCell ref="DH558:DI558"/>
    <mergeCell ref="DJ558:DK558"/>
    <mergeCell ref="DH559:DI559"/>
    <mergeCell ref="DJ559:DK559"/>
    <mergeCell ref="DH560:DI560"/>
    <mergeCell ref="DJ560:DK560"/>
    <mergeCell ref="DH561:DI561"/>
    <mergeCell ref="DJ561:DK561"/>
    <mergeCell ref="DH562:DI563"/>
    <mergeCell ref="DJ562:DK563"/>
    <mergeCell ref="DH564:DI564"/>
    <mergeCell ref="DJ564:DK564"/>
    <mergeCell ref="DH527:DI527"/>
    <mergeCell ref="DJ527:DK527"/>
    <mergeCell ref="DH528:DI528"/>
    <mergeCell ref="DJ528:DK528"/>
    <mergeCell ref="DH529:DI529"/>
    <mergeCell ref="DJ529:DK529"/>
    <mergeCell ref="DH530:DI530"/>
    <mergeCell ref="DJ530:DK530"/>
    <mergeCell ref="DH531:DI531"/>
    <mergeCell ref="DJ531:DK531"/>
    <mergeCell ref="DH532:DI533"/>
    <mergeCell ref="DJ532:DK533"/>
    <mergeCell ref="DH534:DI534"/>
    <mergeCell ref="DJ534:DK534"/>
    <mergeCell ref="DH535:DI535"/>
    <mergeCell ref="DJ535:DK535"/>
    <mergeCell ref="DH536:DI537"/>
    <mergeCell ref="DJ536:DK537"/>
    <mergeCell ref="DH538:DI538"/>
    <mergeCell ref="DJ538:DK538"/>
    <mergeCell ref="DH539:DI539"/>
    <mergeCell ref="DJ539:DK539"/>
    <mergeCell ref="DH540:DI540"/>
    <mergeCell ref="DJ540:DK540"/>
    <mergeCell ref="DH541:DI541"/>
    <mergeCell ref="DJ541:DK541"/>
    <mergeCell ref="DH542:DI542"/>
    <mergeCell ref="DJ542:DK542"/>
    <mergeCell ref="DH543:DI543"/>
    <mergeCell ref="DJ543:DK543"/>
    <mergeCell ref="DH544:DI544"/>
    <mergeCell ref="DJ544:DK544"/>
    <mergeCell ref="DH545:DI545"/>
    <mergeCell ref="DJ545:DK545"/>
    <mergeCell ref="DH509:DI509"/>
    <mergeCell ref="DJ509:DK509"/>
    <mergeCell ref="DH510:DI510"/>
    <mergeCell ref="DJ510:DK510"/>
    <mergeCell ref="DH511:DI511"/>
    <mergeCell ref="DJ511:DK511"/>
    <mergeCell ref="DH512:DI512"/>
    <mergeCell ref="DJ512:DK512"/>
    <mergeCell ref="DH513:DI513"/>
    <mergeCell ref="DJ513:DK513"/>
    <mergeCell ref="DH514:DI514"/>
    <mergeCell ref="DJ514:DK514"/>
    <mergeCell ref="DH515:DI515"/>
    <mergeCell ref="DJ515:DK515"/>
    <mergeCell ref="DH516:DI516"/>
    <mergeCell ref="DJ516:DK516"/>
    <mergeCell ref="DH517:DI517"/>
    <mergeCell ref="DJ517:DK517"/>
    <mergeCell ref="DH518:DI518"/>
    <mergeCell ref="DJ518:DK518"/>
    <mergeCell ref="DH519:DI519"/>
    <mergeCell ref="DJ519:DK519"/>
    <mergeCell ref="DH520:DI521"/>
    <mergeCell ref="DJ520:DK521"/>
    <mergeCell ref="DH522:DI522"/>
    <mergeCell ref="DJ522:DK522"/>
    <mergeCell ref="DH523:DI523"/>
    <mergeCell ref="DJ523:DK523"/>
    <mergeCell ref="DH524:DI524"/>
    <mergeCell ref="DJ524:DK524"/>
    <mergeCell ref="DH525:DI525"/>
    <mergeCell ref="DJ525:DK525"/>
    <mergeCell ref="DH526:DI526"/>
    <mergeCell ref="DJ526:DK526"/>
    <mergeCell ref="DH492:DI492"/>
    <mergeCell ref="DJ492:DK492"/>
    <mergeCell ref="DH493:DI493"/>
    <mergeCell ref="DJ493:DK493"/>
    <mergeCell ref="DH494:DI494"/>
    <mergeCell ref="DJ494:DK494"/>
    <mergeCell ref="DH495:DI495"/>
    <mergeCell ref="DJ495:DK495"/>
    <mergeCell ref="DH496:DI496"/>
    <mergeCell ref="DJ496:DK496"/>
    <mergeCell ref="DH497:DI497"/>
    <mergeCell ref="DJ497:DK497"/>
    <mergeCell ref="DH498:DI498"/>
    <mergeCell ref="DJ498:DK498"/>
    <mergeCell ref="DH499:DI499"/>
    <mergeCell ref="DJ499:DK499"/>
    <mergeCell ref="DH500:DI500"/>
    <mergeCell ref="DJ500:DK500"/>
    <mergeCell ref="DH501:DI501"/>
    <mergeCell ref="DJ501:DK501"/>
    <mergeCell ref="DH502:DI502"/>
    <mergeCell ref="DJ502:DK502"/>
    <mergeCell ref="DH503:DI503"/>
    <mergeCell ref="DJ503:DK503"/>
    <mergeCell ref="DH504:DI504"/>
    <mergeCell ref="DJ504:DK504"/>
    <mergeCell ref="DH505:DI505"/>
    <mergeCell ref="DJ505:DK505"/>
    <mergeCell ref="DH506:DI506"/>
    <mergeCell ref="DJ506:DK506"/>
    <mergeCell ref="DH507:DI507"/>
    <mergeCell ref="DJ507:DK507"/>
    <mergeCell ref="DH508:DI508"/>
    <mergeCell ref="DJ508:DK508"/>
    <mergeCell ref="DH474:DI474"/>
    <mergeCell ref="DJ474:DK474"/>
    <mergeCell ref="DH475:DI475"/>
    <mergeCell ref="DJ475:DK475"/>
    <mergeCell ref="DH476:DI476"/>
    <mergeCell ref="DJ476:DK476"/>
    <mergeCell ref="DH477:DI477"/>
    <mergeCell ref="DJ477:DK477"/>
    <mergeCell ref="DH478:DI478"/>
    <mergeCell ref="DJ478:DK478"/>
    <mergeCell ref="DH479:DI479"/>
    <mergeCell ref="DJ479:DK479"/>
    <mergeCell ref="DH480:DI480"/>
    <mergeCell ref="DJ480:DK480"/>
    <mergeCell ref="DH481:DI481"/>
    <mergeCell ref="DJ481:DK481"/>
    <mergeCell ref="DH482:DI482"/>
    <mergeCell ref="DJ482:DK482"/>
    <mergeCell ref="DH483:DI483"/>
    <mergeCell ref="DJ483:DK483"/>
    <mergeCell ref="DH484:DI484"/>
    <mergeCell ref="DJ484:DK484"/>
    <mergeCell ref="DH485:DI485"/>
    <mergeCell ref="DJ485:DK485"/>
    <mergeCell ref="DH486:DI487"/>
    <mergeCell ref="DJ486:DK487"/>
    <mergeCell ref="DH488:DI488"/>
    <mergeCell ref="DJ488:DK488"/>
    <mergeCell ref="DH489:DI489"/>
    <mergeCell ref="DJ489:DK489"/>
    <mergeCell ref="DH490:DI490"/>
    <mergeCell ref="DJ490:DK490"/>
    <mergeCell ref="DH491:DI491"/>
    <mergeCell ref="DJ491:DK491"/>
    <mergeCell ref="DH457:DI457"/>
    <mergeCell ref="DJ457:DK457"/>
    <mergeCell ref="DH458:DI458"/>
    <mergeCell ref="DJ458:DK458"/>
    <mergeCell ref="DH459:DI459"/>
    <mergeCell ref="DJ459:DK459"/>
    <mergeCell ref="DH460:DI460"/>
    <mergeCell ref="DJ460:DK460"/>
    <mergeCell ref="DH461:DI461"/>
    <mergeCell ref="DJ461:DK461"/>
    <mergeCell ref="DH462:DI462"/>
    <mergeCell ref="DJ462:DK462"/>
    <mergeCell ref="DH463:DI463"/>
    <mergeCell ref="DJ463:DK463"/>
    <mergeCell ref="DH464:DI464"/>
    <mergeCell ref="DJ464:DK464"/>
    <mergeCell ref="DH465:DI465"/>
    <mergeCell ref="DJ465:DK465"/>
    <mergeCell ref="DH466:DI466"/>
    <mergeCell ref="DJ466:DK466"/>
    <mergeCell ref="DH467:DI467"/>
    <mergeCell ref="DJ467:DK467"/>
    <mergeCell ref="DH468:DI468"/>
    <mergeCell ref="DJ468:DK468"/>
    <mergeCell ref="DH469:DI469"/>
    <mergeCell ref="DJ469:DK469"/>
    <mergeCell ref="DH470:DI470"/>
    <mergeCell ref="DJ470:DK470"/>
    <mergeCell ref="DH471:DI471"/>
    <mergeCell ref="DJ471:DK471"/>
    <mergeCell ref="DH472:DI472"/>
    <mergeCell ref="DJ472:DK472"/>
    <mergeCell ref="DH473:DI473"/>
    <mergeCell ref="DJ473:DK473"/>
    <mergeCell ref="DH441:DI441"/>
    <mergeCell ref="DJ441:DK441"/>
    <mergeCell ref="DH442:DI442"/>
    <mergeCell ref="DJ442:DK442"/>
    <mergeCell ref="DH447:DI447"/>
    <mergeCell ref="DJ447:DK447"/>
    <mergeCell ref="DH448:DI448"/>
    <mergeCell ref="DJ448:DK448"/>
    <mergeCell ref="DH449:DI449"/>
    <mergeCell ref="DJ449:DK449"/>
    <mergeCell ref="DH450:DI450"/>
    <mergeCell ref="DJ450:DK450"/>
    <mergeCell ref="DH451:DI451"/>
    <mergeCell ref="DJ451:DK451"/>
    <mergeCell ref="DH452:DI453"/>
    <mergeCell ref="DJ452:DK453"/>
    <mergeCell ref="DH454:DI454"/>
    <mergeCell ref="DJ454:DK454"/>
    <mergeCell ref="DH455:DI455"/>
    <mergeCell ref="DJ455:DK455"/>
    <mergeCell ref="DH456:DI456"/>
    <mergeCell ref="DJ456:DK456"/>
    <mergeCell ref="DH445:DI446"/>
    <mergeCell ref="DJ445:DK446"/>
    <mergeCell ref="DH415:DI415"/>
    <mergeCell ref="DJ415:DK415"/>
    <mergeCell ref="DH416:DI416"/>
    <mergeCell ref="DJ416:DK416"/>
    <mergeCell ref="DH417:DI417"/>
    <mergeCell ref="DJ417:DK417"/>
    <mergeCell ref="DH418:DI418"/>
    <mergeCell ref="DJ418:DK418"/>
    <mergeCell ref="DH419:DI419"/>
    <mergeCell ref="DJ419:DK419"/>
    <mergeCell ref="DH420:DI420"/>
    <mergeCell ref="DJ420:DK420"/>
    <mergeCell ref="DH423:DI424"/>
    <mergeCell ref="DJ423:DK424"/>
    <mergeCell ref="DH427:DI427"/>
    <mergeCell ref="DJ427:DK427"/>
    <mergeCell ref="DH430:DI430"/>
    <mergeCell ref="DJ430:DK430"/>
    <mergeCell ref="DH431:DI431"/>
    <mergeCell ref="DJ431:DK431"/>
    <mergeCell ref="DH434:DI434"/>
    <mergeCell ref="DJ434:DK434"/>
    <mergeCell ref="DH435:DI435"/>
    <mergeCell ref="DJ435:DK435"/>
    <mergeCell ref="DH436:DI436"/>
    <mergeCell ref="DJ436:DK436"/>
    <mergeCell ref="DH421:DI422"/>
    <mergeCell ref="DJ421:DK422"/>
    <mergeCell ref="DH428:DI429"/>
    <mergeCell ref="DJ428:DK429"/>
    <mergeCell ref="DJ374:DK374"/>
    <mergeCell ref="DH375:DI375"/>
    <mergeCell ref="DJ375:DK375"/>
    <mergeCell ref="DH376:DI376"/>
    <mergeCell ref="DJ376:DK376"/>
    <mergeCell ref="DH377:DI377"/>
    <mergeCell ref="DJ377:DK377"/>
    <mergeCell ref="DH378:DI378"/>
    <mergeCell ref="DJ378:DK378"/>
    <mergeCell ref="DH379:DI379"/>
    <mergeCell ref="DJ379:DK379"/>
    <mergeCell ref="DH380:DI380"/>
    <mergeCell ref="DJ380:DK380"/>
    <mergeCell ref="DH381:DI381"/>
    <mergeCell ref="DJ381:DK381"/>
    <mergeCell ref="DH382:DI382"/>
    <mergeCell ref="DJ382:DK382"/>
    <mergeCell ref="DH389:DI389"/>
    <mergeCell ref="DJ389:DK389"/>
    <mergeCell ref="DH390:DI390"/>
    <mergeCell ref="DJ390:DK390"/>
    <mergeCell ref="DH391:DI391"/>
    <mergeCell ref="DJ391:DK391"/>
    <mergeCell ref="DH392:DI392"/>
    <mergeCell ref="DJ392:DK392"/>
    <mergeCell ref="DH393:DI393"/>
    <mergeCell ref="DJ393:DK393"/>
    <mergeCell ref="DH437:DI437"/>
    <mergeCell ref="DJ437:DK437"/>
    <mergeCell ref="DH438:DI438"/>
    <mergeCell ref="DJ438:DK438"/>
    <mergeCell ref="DJ387:DK388"/>
    <mergeCell ref="DF530:DG530"/>
    <mergeCell ref="DD531:DE531"/>
    <mergeCell ref="DF531:DG531"/>
    <mergeCell ref="DD534:DE534"/>
    <mergeCell ref="DF534:DG534"/>
    <mergeCell ref="DD535:DE535"/>
    <mergeCell ref="DF535:DG535"/>
    <mergeCell ref="DD536:DE537"/>
    <mergeCell ref="DF536:DG537"/>
    <mergeCell ref="DD538:DE538"/>
    <mergeCell ref="DF538:DG538"/>
    <mergeCell ref="DD539:DE539"/>
    <mergeCell ref="DF539:DG539"/>
    <mergeCell ref="DD540:DE540"/>
    <mergeCell ref="DF540:DG540"/>
    <mergeCell ref="DD505:DE505"/>
    <mergeCell ref="DF505:DG505"/>
    <mergeCell ref="DD506:DE506"/>
    <mergeCell ref="DF506:DG506"/>
    <mergeCell ref="DD507:DE507"/>
    <mergeCell ref="DF507:DG507"/>
    <mergeCell ref="DD508:DE508"/>
    <mergeCell ref="DF508:DG508"/>
    <mergeCell ref="DD509:DE509"/>
    <mergeCell ref="DF509:DG509"/>
    <mergeCell ref="DD510:DE510"/>
    <mergeCell ref="DF510:DG510"/>
    <mergeCell ref="DD511:DE511"/>
    <mergeCell ref="DH432:DI433"/>
    <mergeCell ref="DJ432:DK433"/>
    <mergeCell ref="DH394:DI394"/>
    <mergeCell ref="DJ394:DK394"/>
    <mergeCell ref="DH395:DI395"/>
    <mergeCell ref="DJ395:DK395"/>
    <mergeCell ref="DH396:DI397"/>
    <mergeCell ref="DJ396:DK397"/>
    <mergeCell ref="DH398:DI398"/>
    <mergeCell ref="DJ398:DK398"/>
    <mergeCell ref="DH399:DI399"/>
    <mergeCell ref="DJ399:DK399"/>
    <mergeCell ref="DH400:DI400"/>
    <mergeCell ref="DJ400:DK400"/>
    <mergeCell ref="DH401:DI401"/>
    <mergeCell ref="DJ401:DK401"/>
    <mergeCell ref="DH402:DI402"/>
    <mergeCell ref="DJ402:DK402"/>
    <mergeCell ref="DH403:DI403"/>
    <mergeCell ref="DJ403:DK403"/>
    <mergeCell ref="DH408:DI408"/>
    <mergeCell ref="DJ408:DK408"/>
    <mergeCell ref="DH409:DI409"/>
    <mergeCell ref="DJ409:DK409"/>
    <mergeCell ref="DH410:DI410"/>
    <mergeCell ref="DJ410:DK410"/>
    <mergeCell ref="DH413:DI413"/>
    <mergeCell ref="DJ413:DK413"/>
    <mergeCell ref="DH414:DI414"/>
    <mergeCell ref="DJ414:DK414"/>
    <mergeCell ref="DH411:DI412"/>
    <mergeCell ref="DJ411:DK412"/>
    <mergeCell ref="DH439:DI439"/>
    <mergeCell ref="DJ439:DK439"/>
    <mergeCell ref="DH440:DI440"/>
    <mergeCell ref="DJ440:DK440"/>
    <mergeCell ref="DH347:DK347"/>
    <mergeCell ref="DH348:DI348"/>
    <mergeCell ref="DJ348:DK348"/>
    <mergeCell ref="DH349:DI349"/>
    <mergeCell ref="DJ349:DK349"/>
    <mergeCell ref="DH350:DI350"/>
    <mergeCell ref="DJ350:DK350"/>
    <mergeCell ref="DH351:DI351"/>
    <mergeCell ref="DJ351:DK351"/>
    <mergeCell ref="DH352:DI352"/>
    <mergeCell ref="DJ352:DK352"/>
    <mergeCell ref="DH353:DI353"/>
    <mergeCell ref="DJ353:DK353"/>
    <mergeCell ref="DH354:DI354"/>
    <mergeCell ref="DJ354:DK354"/>
    <mergeCell ref="DH357:DI357"/>
    <mergeCell ref="DJ357:DK357"/>
    <mergeCell ref="DH358:DI358"/>
    <mergeCell ref="DJ358:DK358"/>
    <mergeCell ref="DH359:DI359"/>
    <mergeCell ref="DJ359:DK359"/>
    <mergeCell ref="DH360:DI360"/>
    <mergeCell ref="DJ360:DK360"/>
    <mergeCell ref="DH361:DI361"/>
    <mergeCell ref="DJ361:DK361"/>
    <mergeCell ref="DH362:DI362"/>
    <mergeCell ref="DJ362:DK362"/>
    <mergeCell ref="DH363:DI363"/>
    <mergeCell ref="DJ363:DK363"/>
    <mergeCell ref="DH364:DI364"/>
    <mergeCell ref="DJ364:DK364"/>
    <mergeCell ref="DH355:DI356"/>
    <mergeCell ref="DJ355:DK356"/>
    <mergeCell ref="DH365:DI366"/>
    <mergeCell ref="DJ365:DK366"/>
    <mergeCell ref="DH367:DI367"/>
    <mergeCell ref="DJ367:DK367"/>
    <mergeCell ref="DH368:DI368"/>
    <mergeCell ref="DJ368:DK368"/>
    <mergeCell ref="DH369:DI369"/>
    <mergeCell ref="DJ369:DK369"/>
    <mergeCell ref="DH370:DI370"/>
    <mergeCell ref="DJ370:DK370"/>
    <mergeCell ref="DH371:DI371"/>
    <mergeCell ref="DJ371:DK371"/>
    <mergeCell ref="DH372:DI372"/>
    <mergeCell ref="DJ372:DK372"/>
    <mergeCell ref="DH373:DI373"/>
    <mergeCell ref="DJ373:DK373"/>
    <mergeCell ref="DH374:DI374"/>
    <mergeCell ref="DD603:DE603"/>
    <mergeCell ref="DF603:DG603"/>
    <mergeCell ref="DD604:DE604"/>
    <mergeCell ref="DF604:DG604"/>
    <mergeCell ref="DD605:DE605"/>
    <mergeCell ref="DF605:DG605"/>
    <mergeCell ref="DD606:DE606"/>
    <mergeCell ref="DF606:DG606"/>
    <mergeCell ref="DD607:DE607"/>
    <mergeCell ref="DF607:DG607"/>
    <mergeCell ref="DD608:DE608"/>
    <mergeCell ref="DF608:DG608"/>
    <mergeCell ref="DD577:DE577"/>
    <mergeCell ref="DF577:DG577"/>
    <mergeCell ref="DD578:DE578"/>
    <mergeCell ref="DF578:DG578"/>
    <mergeCell ref="DD579:DE579"/>
    <mergeCell ref="DF579:DG579"/>
    <mergeCell ref="DD580:DE580"/>
    <mergeCell ref="DF580:DG580"/>
    <mergeCell ref="DD581:DE581"/>
    <mergeCell ref="DF581:DG581"/>
    <mergeCell ref="DD582:DE583"/>
    <mergeCell ref="DF582:DG583"/>
    <mergeCell ref="DD584:DE584"/>
    <mergeCell ref="DF584:DG584"/>
    <mergeCell ref="DD585:DE585"/>
    <mergeCell ref="DF585:DG585"/>
    <mergeCell ref="DD586:DE586"/>
    <mergeCell ref="DF586:DG586"/>
    <mergeCell ref="DD587:DE587"/>
    <mergeCell ref="DF587:DG587"/>
    <mergeCell ref="DD588:DE589"/>
    <mergeCell ref="DF588:DG589"/>
    <mergeCell ref="DD590:DE590"/>
    <mergeCell ref="DF590:DG590"/>
    <mergeCell ref="DD591:DE591"/>
    <mergeCell ref="DF591:DG591"/>
    <mergeCell ref="DD592:DE592"/>
    <mergeCell ref="DF592:DG592"/>
    <mergeCell ref="DD593:DE593"/>
    <mergeCell ref="DF593:DG593"/>
    <mergeCell ref="DD594:DE594"/>
    <mergeCell ref="DF594:DG594"/>
    <mergeCell ref="DD595:DE595"/>
    <mergeCell ref="DF595:DG595"/>
    <mergeCell ref="DD598:DE598"/>
    <mergeCell ref="DD602:DE602"/>
    <mergeCell ref="DF602:DG602"/>
    <mergeCell ref="DD547:DE547"/>
    <mergeCell ref="DF547:DG547"/>
    <mergeCell ref="DD548:DE548"/>
    <mergeCell ref="DF548:DG548"/>
    <mergeCell ref="DD549:DE549"/>
    <mergeCell ref="DF549:DG549"/>
    <mergeCell ref="DD550:DE550"/>
    <mergeCell ref="DF550:DG550"/>
    <mergeCell ref="DD551:DE551"/>
    <mergeCell ref="DF551:DG551"/>
    <mergeCell ref="DD552:DE552"/>
    <mergeCell ref="DF552:DG552"/>
    <mergeCell ref="DD553:DE553"/>
    <mergeCell ref="DF553:DG553"/>
    <mergeCell ref="DD554:DE555"/>
    <mergeCell ref="DF554:DG555"/>
    <mergeCell ref="DD556:DE556"/>
    <mergeCell ref="DF556:DG556"/>
    <mergeCell ref="DD557:DE557"/>
    <mergeCell ref="DF557:DG557"/>
    <mergeCell ref="DD519:DE519"/>
    <mergeCell ref="DF519:DG519"/>
    <mergeCell ref="DD520:DE521"/>
    <mergeCell ref="DF520:DG521"/>
    <mergeCell ref="DD560:DE560"/>
    <mergeCell ref="DF560:DG560"/>
    <mergeCell ref="DD561:DE561"/>
    <mergeCell ref="DF561:DG561"/>
    <mergeCell ref="DD562:DE563"/>
    <mergeCell ref="DF562:DG563"/>
    <mergeCell ref="DD564:DE564"/>
    <mergeCell ref="DF564:DG564"/>
    <mergeCell ref="DD565:DE565"/>
    <mergeCell ref="DF565:DG565"/>
    <mergeCell ref="DD522:DE522"/>
    <mergeCell ref="DF522:DG522"/>
    <mergeCell ref="DD532:DE533"/>
    <mergeCell ref="DF532:DG533"/>
    <mergeCell ref="DD559:DE559"/>
    <mergeCell ref="DF559:DG559"/>
    <mergeCell ref="DD566:DE566"/>
    <mergeCell ref="DF566:DG566"/>
    <mergeCell ref="DD567:DE567"/>
    <mergeCell ref="DF567:DG567"/>
    <mergeCell ref="DD568:DE568"/>
    <mergeCell ref="DF568:DG568"/>
    <mergeCell ref="DD569:DE569"/>
    <mergeCell ref="DF569:DG569"/>
    <mergeCell ref="DD570:DE570"/>
    <mergeCell ref="DF570:DG570"/>
    <mergeCell ref="DD571:DE571"/>
    <mergeCell ref="DF571:DG571"/>
    <mergeCell ref="DD572:DE572"/>
    <mergeCell ref="DF572:DG572"/>
    <mergeCell ref="DD573:DE573"/>
    <mergeCell ref="DD528:DE528"/>
    <mergeCell ref="DF528:DG528"/>
    <mergeCell ref="DD576:DE576"/>
    <mergeCell ref="DF576:DG576"/>
    <mergeCell ref="DD541:DE541"/>
    <mergeCell ref="DF541:DG541"/>
    <mergeCell ref="DD542:DE542"/>
    <mergeCell ref="DD473:DE473"/>
    <mergeCell ref="DF473:DG473"/>
    <mergeCell ref="DD474:DE474"/>
    <mergeCell ref="DF474:DG474"/>
    <mergeCell ref="DD475:DE475"/>
    <mergeCell ref="DF475:DG475"/>
    <mergeCell ref="DD476:DE476"/>
    <mergeCell ref="DF476:DG476"/>
    <mergeCell ref="DD477:DE477"/>
    <mergeCell ref="DF477:DG477"/>
    <mergeCell ref="DD478:DE478"/>
    <mergeCell ref="DF478:DG478"/>
    <mergeCell ref="DD479:DE479"/>
    <mergeCell ref="DF479:DG479"/>
    <mergeCell ref="DD480:DE480"/>
    <mergeCell ref="DF480:DG480"/>
    <mergeCell ref="DD481:DE481"/>
    <mergeCell ref="DF481:DG481"/>
    <mergeCell ref="DD482:DE482"/>
    <mergeCell ref="DF482:DG482"/>
    <mergeCell ref="DD483:DE483"/>
    <mergeCell ref="DF483:DG483"/>
    <mergeCell ref="DD484:DE484"/>
    <mergeCell ref="DF484:DG484"/>
    <mergeCell ref="DD485:DE485"/>
    <mergeCell ref="DF485:DG485"/>
    <mergeCell ref="DD486:DE487"/>
    <mergeCell ref="DF486:DG487"/>
    <mergeCell ref="DF599:DG599"/>
    <mergeCell ref="DD600:DE600"/>
    <mergeCell ref="DF600:DG600"/>
    <mergeCell ref="DD601:DE601"/>
    <mergeCell ref="DF601:DG601"/>
    <mergeCell ref="DF542:DG542"/>
    <mergeCell ref="DD543:DE543"/>
    <mergeCell ref="DF543:DG543"/>
    <mergeCell ref="DD544:DE544"/>
    <mergeCell ref="DF544:DG544"/>
    <mergeCell ref="DD545:DE545"/>
    <mergeCell ref="DF545:DG545"/>
    <mergeCell ref="DD546:DE546"/>
    <mergeCell ref="DF546:DG546"/>
    <mergeCell ref="DF573:DG573"/>
    <mergeCell ref="DD574:DE574"/>
    <mergeCell ref="DF574:DG574"/>
    <mergeCell ref="DD575:DE575"/>
    <mergeCell ref="DF575:DG575"/>
    <mergeCell ref="DD503:DE503"/>
    <mergeCell ref="DF503:DG503"/>
    <mergeCell ref="DD504:DE504"/>
    <mergeCell ref="DF504:DG504"/>
    <mergeCell ref="DD558:DE558"/>
    <mergeCell ref="DF558:DG558"/>
    <mergeCell ref="DD523:DE523"/>
    <mergeCell ref="DF523:DG523"/>
    <mergeCell ref="DD524:DE524"/>
    <mergeCell ref="DF524:DG524"/>
    <mergeCell ref="DD525:DE525"/>
    <mergeCell ref="DF525:DG525"/>
    <mergeCell ref="DD526:DE526"/>
    <mergeCell ref="DF526:DG526"/>
    <mergeCell ref="DD529:DE529"/>
    <mergeCell ref="DF529:DG529"/>
    <mergeCell ref="DD530:DE530"/>
    <mergeCell ref="DD488:DE488"/>
    <mergeCell ref="DF488:DG488"/>
    <mergeCell ref="DD527:DE527"/>
    <mergeCell ref="DF527:DG527"/>
    <mergeCell ref="DD489:DE489"/>
    <mergeCell ref="DF489:DG489"/>
    <mergeCell ref="DD490:DE490"/>
    <mergeCell ref="DF490:DG490"/>
    <mergeCell ref="DD491:DE491"/>
    <mergeCell ref="DF491:DG491"/>
    <mergeCell ref="DD492:DE492"/>
    <mergeCell ref="DF492:DG492"/>
    <mergeCell ref="DD493:DE493"/>
    <mergeCell ref="DF493:DG493"/>
    <mergeCell ref="DD494:DE494"/>
    <mergeCell ref="DF494:DG494"/>
    <mergeCell ref="DD495:DE495"/>
    <mergeCell ref="DF495:DG495"/>
    <mergeCell ref="DD496:DE496"/>
    <mergeCell ref="DF496:DG496"/>
    <mergeCell ref="DD497:DE497"/>
    <mergeCell ref="DF497:DG497"/>
    <mergeCell ref="DD498:DE498"/>
    <mergeCell ref="DF498:DG498"/>
    <mergeCell ref="DD499:DE499"/>
    <mergeCell ref="DF499:DG499"/>
    <mergeCell ref="DD500:DE500"/>
    <mergeCell ref="DF500:DG500"/>
    <mergeCell ref="DD501:DE501"/>
    <mergeCell ref="DF501:DG501"/>
    <mergeCell ref="DD502:DE502"/>
    <mergeCell ref="DF502:DG502"/>
    <mergeCell ref="DF511:DG511"/>
    <mergeCell ref="DD512:DE512"/>
    <mergeCell ref="DF512:DG512"/>
    <mergeCell ref="DD513:DE513"/>
    <mergeCell ref="DF513:DG513"/>
    <mergeCell ref="DD514:DE514"/>
    <mergeCell ref="DF514:DG514"/>
    <mergeCell ref="DD515:DE515"/>
    <mergeCell ref="DF515:DG515"/>
    <mergeCell ref="DD516:DE516"/>
    <mergeCell ref="DF516:DG516"/>
    <mergeCell ref="DD517:DE517"/>
    <mergeCell ref="DF517:DG517"/>
    <mergeCell ref="DD518:DE518"/>
    <mergeCell ref="DF518:DG518"/>
    <mergeCell ref="DD437:DE437"/>
    <mergeCell ref="DF437:DG437"/>
    <mergeCell ref="DD438:DE438"/>
    <mergeCell ref="DF438:DG438"/>
    <mergeCell ref="DD439:DE439"/>
    <mergeCell ref="DF439:DG439"/>
    <mergeCell ref="DD440:DE440"/>
    <mergeCell ref="DF440:DG440"/>
    <mergeCell ref="DD441:DE441"/>
    <mergeCell ref="DF441:DG441"/>
    <mergeCell ref="DD442:DE442"/>
    <mergeCell ref="DF442:DG442"/>
    <mergeCell ref="DD447:DE447"/>
    <mergeCell ref="DF447:DG447"/>
    <mergeCell ref="DD448:DE448"/>
    <mergeCell ref="DF448:DG448"/>
    <mergeCell ref="DD449:DE449"/>
    <mergeCell ref="DF449:DG449"/>
    <mergeCell ref="DD450:DE450"/>
    <mergeCell ref="DF450:DG450"/>
    <mergeCell ref="DD451:DE451"/>
    <mergeCell ref="DF451:DG451"/>
    <mergeCell ref="DD452:DE453"/>
    <mergeCell ref="DF452:DG453"/>
    <mergeCell ref="DD445:DE446"/>
    <mergeCell ref="DF445:DG446"/>
    <mergeCell ref="DD454:DE454"/>
    <mergeCell ref="DF454:DG454"/>
    <mergeCell ref="DD469:DE469"/>
    <mergeCell ref="DF469:DG469"/>
    <mergeCell ref="DD470:DE470"/>
    <mergeCell ref="DF470:DG470"/>
    <mergeCell ref="DD472:DE472"/>
    <mergeCell ref="DF472:DG472"/>
    <mergeCell ref="DD455:DE455"/>
    <mergeCell ref="DF455:DG455"/>
    <mergeCell ref="DD456:DE456"/>
    <mergeCell ref="DF456:DG456"/>
    <mergeCell ref="DD457:DE457"/>
    <mergeCell ref="DF457:DG457"/>
    <mergeCell ref="DD458:DE458"/>
    <mergeCell ref="DF458:DG458"/>
    <mergeCell ref="DD459:DE459"/>
    <mergeCell ref="DF459:DG459"/>
    <mergeCell ref="DD460:DE460"/>
    <mergeCell ref="DF460:DG460"/>
    <mergeCell ref="DD461:DE461"/>
    <mergeCell ref="DF461:DG461"/>
    <mergeCell ref="DD462:DE462"/>
    <mergeCell ref="DF462:DG462"/>
    <mergeCell ref="DD463:DE463"/>
    <mergeCell ref="DF463:DG463"/>
    <mergeCell ref="DD464:DE464"/>
    <mergeCell ref="DF464:DG464"/>
    <mergeCell ref="DD465:DE465"/>
    <mergeCell ref="DF465:DG465"/>
    <mergeCell ref="DD466:DE466"/>
    <mergeCell ref="DF466:DG466"/>
    <mergeCell ref="DD467:DE467"/>
    <mergeCell ref="DF467:DG467"/>
    <mergeCell ref="DD468:DE468"/>
    <mergeCell ref="DF468:DG468"/>
    <mergeCell ref="DD471:DE471"/>
    <mergeCell ref="DF471:DG471"/>
    <mergeCell ref="DD430:DE430"/>
    <mergeCell ref="DF430:DG430"/>
    <mergeCell ref="DD431:DE431"/>
    <mergeCell ref="DF431:DG431"/>
    <mergeCell ref="DD428:DE429"/>
    <mergeCell ref="DF428:DG429"/>
    <mergeCell ref="DD432:DE433"/>
    <mergeCell ref="DF432:DG433"/>
    <mergeCell ref="DD434:DE434"/>
    <mergeCell ref="DF434:DG434"/>
    <mergeCell ref="DD435:DE435"/>
    <mergeCell ref="DF435:DG435"/>
    <mergeCell ref="DD436:DE436"/>
    <mergeCell ref="DF436:DG436"/>
    <mergeCell ref="DD391:DE391"/>
    <mergeCell ref="DF391:DG391"/>
    <mergeCell ref="DD392:DE392"/>
    <mergeCell ref="DF392:DG392"/>
    <mergeCell ref="DD393:DE393"/>
    <mergeCell ref="DF393:DG393"/>
    <mergeCell ref="DD394:DE394"/>
    <mergeCell ref="DF394:DG394"/>
    <mergeCell ref="DD395:DE395"/>
    <mergeCell ref="DF395:DG395"/>
    <mergeCell ref="DD396:DE397"/>
    <mergeCell ref="DF396:DG397"/>
    <mergeCell ref="DD398:DE398"/>
    <mergeCell ref="DF398:DG398"/>
    <mergeCell ref="DD399:DE399"/>
    <mergeCell ref="DF399:DG399"/>
    <mergeCell ref="DD400:DE400"/>
    <mergeCell ref="DF400:DG400"/>
    <mergeCell ref="DD401:DE401"/>
    <mergeCell ref="DF401:DG401"/>
    <mergeCell ref="DD402:DE402"/>
    <mergeCell ref="DF402:DG402"/>
    <mergeCell ref="DD403:DE403"/>
    <mergeCell ref="DF403:DG403"/>
    <mergeCell ref="DD408:DE408"/>
    <mergeCell ref="DF408:DG408"/>
    <mergeCell ref="DD409:DE409"/>
    <mergeCell ref="DF409:DG409"/>
    <mergeCell ref="DD410:DE410"/>
    <mergeCell ref="DF410:DG410"/>
    <mergeCell ref="CZ605:DA606"/>
    <mergeCell ref="DB605:DC606"/>
    <mergeCell ref="CZ561:DA561"/>
    <mergeCell ref="DB561:DC561"/>
    <mergeCell ref="CZ562:DA563"/>
    <mergeCell ref="DB562:DC563"/>
    <mergeCell ref="CZ564:DA564"/>
    <mergeCell ref="DB564:DC564"/>
    <mergeCell ref="CZ565:DA565"/>
    <mergeCell ref="DB565:DC565"/>
    <mergeCell ref="CZ566:DA566"/>
    <mergeCell ref="DB566:DC566"/>
    <mergeCell ref="CZ567:DA567"/>
    <mergeCell ref="DB567:DC567"/>
    <mergeCell ref="CZ568:DA568"/>
    <mergeCell ref="DB568:DC568"/>
    <mergeCell ref="CZ569:DA569"/>
    <mergeCell ref="DB569:DC569"/>
    <mergeCell ref="CZ570:DA570"/>
    <mergeCell ref="DB570:DC570"/>
    <mergeCell ref="CZ534:DA534"/>
    <mergeCell ref="DB534:DC534"/>
    <mergeCell ref="CZ535:DA535"/>
    <mergeCell ref="DB535:DC535"/>
    <mergeCell ref="CZ536:DA537"/>
    <mergeCell ref="DB536:DC537"/>
    <mergeCell ref="CZ538:DA538"/>
    <mergeCell ref="DB538:DC538"/>
    <mergeCell ref="CZ539:DA539"/>
    <mergeCell ref="DB539:DC539"/>
    <mergeCell ref="CZ540:DA540"/>
    <mergeCell ref="DB540:DC540"/>
    <mergeCell ref="CZ541:DA541"/>
    <mergeCell ref="DB541:DC541"/>
    <mergeCell ref="CZ542:DA542"/>
    <mergeCell ref="DB542:DC542"/>
    <mergeCell ref="CZ543:DA543"/>
    <mergeCell ref="DB543:DC543"/>
    <mergeCell ref="CZ544:DA544"/>
    <mergeCell ref="DB544:DC544"/>
    <mergeCell ref="CZ545:DA545"/>
    <mergeCell ref="DB545:DC545"/>
    <mergeCell ref="CZ546:DA546"/>
    <mergeCell ref="DB546:DC546"/>
    <mergeCell ref="CZ547:DA547"/>
    <mergeCell ref="DB547:DC547"/>
    <mergeCell ref="CZ548:DA548"/>
    <mergeCell ref="DB548:DC548"/>
    <mergeCell ref="CZ549:DA549"/>
    <mergeCell ref="DB549:DC549"/>
    <mergeCell ref="CZ550:DA550"/>
    <mergeCell ref="DB550:DC550"/>
    <mergeCell ref="CZ551:DA551"/>
    <mergeCell ref="DB551:DC551"/>
    <mergeCell ref="CZ572:DA572"/>
    <mergeCell ref="DB572:DC572"/>
    <mergeCell ref="DD365:DE366"/>
    <mergeCell ref="DF365:DG366"/>
    <mergeCell ref="DD367:DE367"/>
    <mergeCell ref="DF367:DG367"/>
    <mergeCell ref="DD368:DE368"/>
    <mergeCell ref="DF368:DG368"/>
    <mergeCell ref="DD369:DE369"/>
    <mergeCell ref="DF369:DG369"/>
    <mergeCell ref="DD370:DE370"/>
    <mergeCell ref="CZ571:DA571"/>
    <mergeCell ref="DB571:DC571"/>
    <mergeCell ref="DB522:DC522"/>
    <mergeCell ref="CZ523:DA523"/>
    <mergeCell ref="DB523:DC523"/>
    <mergeCell ref="CZ524:DA524"/>
    <mergeCell ref="DB524:DC524"/>
    <mergeCell ref="CZ525:DA525"/>
    <mergeCell ref="DB525:DC525"/>
    <mergeCell ref="CZ526:DA526"/>
    <mergeCell ref="DB526:DC526"/>
    <mergeCell ref="CZ527:DA527"/>
    <mergeCell ref="DB527:DC527"/>
    <mergeCell ref="CZ528:DA528"/>
    <mergeCell ref="DB528:DC528"/>
    <mergeCell ref="CZ529:DA529"/>
    <mergeCell ref="DB529:DC529"/>
    <mergeCell ref="CZ530:DA530"/>
    <mergeCell ref="DB530:DC530"/>
    <mergeCell ref="CZ531:DA531"/>
    <mergeCell ref="DB531:DC531"/>
    <mergeCell ref="CZ532:DA532"/>
    <mergeCell ref="DB532:DC532"/>
    <mergeCell ref="CZ533:DA533"/>
    <mergeCell ref="DB533:DC533"/>
    <mergeCell ref="CZ499:DA499"/>
    <mergeCell ref="DB499:DC499"/>
    <mergeCell ref="CZ500:DA500"/>
    <mergeCell ref="DB500:DC500"/>
    <mergeCell ref="CZ501:DA501"/>
    <mergeCell ref="DB501:DC501"/>
    <mergeCell ref="CZ502:DA502"/>
    <mergeCell ref="DB502:DC502"/>
    <mergeCell ref="CZ552:DA552"/>
    <mergeCell ref="DB552:DC552"/>
    <mergeCell ref="CZ553:DA553"/>
    <mergeCell ref="DB553:DC553"/>
    <mergeCell ref="CZ554:DA555"/>
    <mergeCell ref="DB554:DC555"/>
    <mergeCell ref="CZ556:DA556"/>
    <mergeCell ref="DB556:DC556"/>
    <mergeCell ref="CZ557:DA557"/>
    <mergeCell ref="DB557:DC557"/>
    <mergeCell ref="CZ558:DA558"/>
    <mergeCell ref="DB558:DC558"/>
    <mergeCell ref="CZ559:DA559"/>
    <mergeCell ref="DB559:DC559"/>
    <mergeCell ref="CZ560:DA560"/>
    <mergeCell ref="DB560:DC560"/>
    <mergeCell ref="DF371:DG371"/>
    <mergeCell ref="DD372:DE372"/>
    <mergeCell ref="DF372:DG372"/>
    <mergeCell ref="DD373:DE373"/>
    <mergeCell ref="DF373:DG373"/>
    <mergeCell ref="DD374:DE374"/>
    <mergeCell ref="DF374:DG374"/>
    <mergeCell ref="DD375:DE375"/>
    <mergeCell ref="DF375:DG375"/>
    <mergeCell ref="DD376:DE376"/>
    <mergeCell ref="DF376:DG376"/>
    <mergeCell ref="DD377:DE377"/>
    <mergeCell ref="DF377:DG377"/>
    <mergeCell ref="DD378:DE378"/>
    <mergeCell ref="DF378:DG378"/>
    <mergeCell ref="DD379:DE379"/>
    <mergeCell ref="DF379:DG379"/>
    <mergeCell ref="DD380:DE380"/>
    <mergeCell ref="DF380:DG380"/>
    <mergeCell ref="DD381:DE381"/>
    <mergeCell ref="DF381:DG381"/>
    <mergeCell ref="DD382:DE382"/>
    <mergeCell ref="DF382:DG382"/>
    <mergeCell ref="DD389:DE389"/>
    <mergeCell ref="DF389:DG389"/>
    <mergeCell ref="DD390:DE390"/>
    <mergeCell ref="DF390:DG390"/>
    <mergeCell ref="DD411:DE412"/>
    <mergeCell ref="DF411:DG412"/>
    <mergeCell ref="DD421:DE422"/>
    <mergeCell ref="DF421:DG422"/>
    <mergeCell ref="CZ516:DA516"/>
    <mergeCell ref="DB516:DC516"/>
    <mergeCell ref="CZ517:DA517"/>
    <mergeCell ref="DB517:DC517"/>
    <mergeCell ref="CZ518:DA518"/>
    <mergeCell ref="DB518:DC518"/>
    <mergeCell ref="CZ481:DA481"/>
    <mergeCell ref="DB481:DC481"/>
    <mergeCell ref="CZ482:DA482"/>
    <mergeCell ref="DB482:DC482"/>
    <mergeCell ref="CZ483:DA483"/>
    <mergeCell ref="DB483:DC483"/>
    <mergeCell ref="CZ484:DA484"/>
    <mergeCell ref="DB484:DC484"/>
    <mergeCell ref="CZ485:DA485"/>
    <mergeCell ref="DB485:DC485"/>
    <mergeCell ref="CZ486:DA487"/>
    <mergeCell ref="DB486:DC487"/>
    <mergeCell ref="CZ488:DA488"/>
    <mergeCell ref="DB488:DC488"/>
    <mergeCell ref="CZ489:DA489"/>
    <mergeCell ref="DB489:DC489"/>
    <mergeCell ref="CZ490:DA490"/>
    <mergeCell ref="DB490:DC490"/>
    <mergeCell ref="CZ491:DA491"/>
    <mergeCell ref="DB491:DC491"/>
    <mergeCell ref="CZ492:DA492"/>
    <mergeCell ref="DB492:DC492"/>
    <mergeCell ref="CZ493:DA493"/>
    <mergeCell ref="DB493:DC493"/>
    <mergeCell ref="CZ494:DA494"/>
    <mergeCell ref="DB494:DC494"/>
    <mergeCell ref="CZ495:DA495"/>
    <mergeCell ref="DB495:DC495"/>
    <mergeCell ref="CZ496:DA496"/>
    <mergeCell ref="DB496:DC496"/>
    <mergeCell ref="CZ497:DA497"/>
    <mergeCell ref="CZ519:DA519"/>
    <mergeCell ref="DB519:DC519"/>
    <mergeCell ref="CZ520:DA521"/>
    <mergeCell ref="DB520:DC521"/>
    <mergeCell ref="CZ522:DA522"/>
    <mergeCell ref="CZ503:DA503"/>
    <mergeCell ref="DB503:DC503"/>
    <mergeCell ref="DD347:DG347"/>
    <mergeCell ref="DD348:DE348"/>
    <mergeCell ref="DF348:DG348"/>
    <mergeCell ref="DD349:DE349"/>
    <mergeCell ref="DF349:DG349"/>
    <mergeCell ref="DD350:DE350"/>
    <mergeCell ref="DF350:DG350"/>
    <mergeCell ref="DD351:DE351"/>
    <mergeCell ref="DF351:DG351"/>
    <mergeCell ref="DD352:DE352"/>
    <mergeCell ref="DF352:DG352"/>
    <mergeCell ref="DD353:DE353"/>
    <mergeCell ref="DF353:DG353"/>
    <mergeCell ref="DD354:DE354"/>
    <mergeCell ref="DF354:DG354"/>
    <mergeCell ref="DD357:DE357"/>
    <mergeCell ref="DF357:DG357"/>
    <mergeCell ref="DD358:DE358"/>
    <mergeCell ref="DF358:DG358"/>
    <mergeCell ref="DD359:DE359"/>
    <mergeCell ref="DF359:DG359"/>
    <mergeCell ref="DD360:DE360"/>
    <mergeCell ref="DF360:DG360"/>
    <mergeCell ref="DD361:DE361"/>
    <mergeCell ref="DF361:DG361"/>
    <mergeCell ref="DD362:DE362"/>
    <mergeCell ref="DF362:DG362"/>
    <mergeCell ref="DD363:DE363"/>
    <mergeCell ref="DF363:DG363"/>
    <mergeCell ref="DD364:DE364"/>
    <mergeCell ref="DF364:DG364"/>
    <mergeCell ref="DD355:DE356"/>
    <mergeCell ref="DF355:DG356"/>
    <mergeCell ref="CZ504:DA504"/>
    <mergeCell ref="DB504:DC504"/>
    <mergeCell ref="CZ505:DA505"/>
    <mergeCell ref="DB505:DC505"/>
    <mergeCell ref="CZ506:DA506"/>
    <mergeCell ref="DB506:DC506"/>
    <mergeCell ref="CZ507:DA507"/>
    <mergeCell ref="DB507:DC507"/>
    <mergeCell ref="CZ508:DA508"/>
    <mergeCell ref="DB508:DC508"/>
    <mergeCell ref="CZ509:DA509"/>
    <mergeCell ref="DB509:DC509"/>
    <mergeCell ref="CZ510:DA510"/>
    <mergeCell ref="DB510:DC510"/>
    <mergeCell ref="CZ511:DA511"/>
    <mergeCell ref="DB511:DC511"/>
    <mergeCell ref="CZ512:DA512"/>
    <mergeCell ref="DB512:DC512"/>
    <mergeCell ref="CZ513:DA513"/>
    <mergeCell ref="DB513:DC513"/>
    <mergeCell ref="CZ514:DA514"/>
    <mergeCell ref="DB514:DC514"/>
    <mergeCell ref="CZ515:DA515"/>
    <mergeCell ref="DB515:DC515"/>
    <mergeCell ref="CX597:CY597"/>
    <mergeCell ref="CV598:CW598"/>
    <mergeCell ref="CX598:CY598"/>
    <mergeCell ref="CV599:CW599"/>
    <mergeCell ref="CX599:CY599"/>
    <mergeCell ref="CV600:CW600"/>
    <mergeCell ref="CX600:CY600"/>
    <mergeCell ref="CV601:CW601"/>
    <mergeCell ref="DF370:DG370"/>
    <mergeCell ref="DD371:DE371"/>
    <mergeCell ref="CN605:CO606"/>
    <mergeCell ref="CP605:CQ606"/>
    <mergeCell ref="CR605:CS606"/>
    <mergeCell ref="CT605:CU606"/>
    <mergeCell ref="B607:C608"/>
    <mergeCell ref="D607:E608"/>
    <mergeCell ref="F607:G608"/>
    <mergeCell ref="H607:I608"/>
    <mergeCell ref="J607:K608"/>
    <mergeCell ref="L607:M608"/>
    <mergeCell ref="N607:O608"/>
    <mergeCell ref="P607:Q608"/>
    <mergeCell ref="R607:S608"/>
    <mergeCell ref="T607:U608"/>
    <mergeCell ref="V607:W608"/>
    <mergeCell ref="X607:Y608"/>
    <mergeCell ref="Z607:AA608"/>
    <mergeCell ref="AB607:AC608"/>
    <mergeCell ref="AD607:AE608"/>
    <mergeCell ref="AF607:AG608"/>
    <mergeCell ref="AH607:AI608"/>
    <mergeCell ref="AJ607:AK608"/>
    <mergeCell ref="AL607:AM608"/>
    <mergeCell ref="AN607:AO608"/>
    <mergeCell ref="AP607:AQ608"/>
    <mergeCell ref="AR607:AS608"/>
    <mergeCell ref="AT607:AU608"/>
    <mergeCell ref="AV607:AW608"/>
    <mergeCell ref="AX607:AY608"/>
    <mergeCell ref="AZ607:BA608"/>
    <mergeCell ref="BB607:BC608"/>
    <mergeCell ref="BD607:BE608"/>
    <mergeCell ref="BF607:BG608"/>
    <mergeCell ref="BH607:BI608"/>
    <mergeCell ref="BJ607:BK608"/>
    <mergeCell ref="BL607:BM608"/>
    <mergeCell ref="BN607:BO608"/>
    <mergeCell ref="BP607:BQ608"/>
    <mergeCell ref="BR607:BS608"/>
    <mergeCell ref="BT607:BU608"/>
    <mergeCell ref="BV607:BW608"/>
    <mergeCell ref="BX607:BY608"/>
    <mergeCell ref="BZ607:CA608"/>
    <mergeCell ref="CB607:CC608"/>
    <mergeCell ref="CD607:CE608"/>
    <mergeCell ref="CF607:CG608"/>
    <mergeCell ref="CH607:CI608"/>
    <mergeCell ref="CJ607:CK608"/>
    <mergeCell ref="CL607:CM608"/>
    <mergeCell ref="CN607:CO608"/>
    <mergeCell ref="CP607:CQ608"/>
    <mergeCell ref="CR607:CS608"/>
    <mergeCell ref="CT607:CU608"/>
    <mergeCell ref="BZ603:CA604"/>
    <mergeCell ref="CB603:CC604"/>
    <mergeCell ref="CD603:CE604"/>
    <mergeCell ref="CF603:CG604"/>
    <mergeCell ref="CH603:CI604"/>
    <mergeCell ref="CJ603:CK604"/>
    <mergeCell ref="CL603:CM604"/>
    <mergeCell ref="CN603:CO604"/>
    <mergeCell ref="CP603:CQ604"/>
    <mergeCell ref="CR603:CS604"/>
    <mergeCell ref="CT603:CU604"/>
    <mergeCell ref="B605:C606"/>
    <mergeCell ref="D605:E606"/>
    <mergeCell ref="F605:G606"/>
    <mergeCell ref="H605:I606"/>
    <mergeCell ref="J605:K606"/>
    <mergeCell ref="L605:M606"/>
    <mergeCell ref="N605:O606"/>
    <mergeCell ref="P605:Q606"/>
    <mergeCell ref="R605:S606"/>
    <mergeCell ref="T605:U606"/>
    <mergeCell ref="V605:W606"/>
    <mergeCell ref="X605:Y606"/>
    <mergeCell ref="Z605:AA606"/>
    <mergeCell ref="AB605:AC606"/>
    <mergeCell ref="AD605:AE606"/>
    <mergeCell ref="AF605:AG606"/>
    <mergeCell ref="AH605:AI606"/>
    <mergeCell ref="AJ605:AK606"/>
    <mergeCell ref="AL605:AM606"/>
    <mergeCell ref="AN605:AO606"/>
    <mergeCell ref="AP605:AQ606"/>
    <mergeCell ref="AR605:AS606"/>
    <mergeCell ref="AT605:AU606"/>
    <mergeCell ref="AV605:AW606"/>
    <mergeCell ref="AX605:AY606"/>
    <mergeCell ref="AZ605:BA606"/>
    <mergeCell ref="BB605:BC606"/>
    <mergeCell ref="BD605:BE606"/>
    <mergeCell ref="BF605:BG606"/>
    <mergeCell ref="BH605:BI606"/>
    <mergeCell ref="BJ605:BK606"/>
    <mergeCell ref="BL605:BM606"/>
    <mergeCell ref="BN605:BO606"/>
    <mergeCell ref="BP605:BQ606"/>
    <mergeCell ref="BR605:BS606"/>
    <mergeCell ref="BT605:BU606"/>
    <mergeCell ref="BV605:BW606"/>
    <mergeCell ref="BX605:BY606"/>
    <mergeCell ref="BZ605:CA606"/>
    <mergeCell ref="CB605:CC606"/>
    <mergeCell ref="B603:C604"/>
    <mergeCell ref="D603:E604"/>
    <mergeCell ref="F603:G604"/>
    <mergeCell ref="H603:I604"/>
    <mergeCell ref="J603:K604"/>
    <mergeCell ref="L603:M604"/>
    <mergeCell ref="N603:O604"/>
    <mergeCell ref="P603:Q604"/>
    <mergeCell ref="CD605:CE606"/>
    <mergeCell ref="CF605:CG606"/>
    <mergeCell ref="CH605:CI606"/>
    <mergeCell ref="CJ605:CK606"/>
    <mergeCell ref="CL605:CM606"/>
    <mergeCell ref="R603:S604"/>
    <mergeCell ref="T603:U604"/>
    <mergeCell ref="V603:W604"/>
    <mergeCell ref="X603:Y604"/>
    <mergeCell ref="Z603:AA604"/>
    <mergeCell ref="AB603:AC604"/>
    <mergeCell ref="AD603:AE604"/>
    <mergeCell ref="AF603:AG604"/>
    <mergeCell ref="AH603:AI604"/>
    <mergeCell ref="AJ603:AK604"/>
    <mergeCell ref="AL603:AM604"/>
    <mergeCell ref="AN603:AO604"/>
    <mergeCell ref="AP603:AQ604"/>
    <mergeCell ref="AR603:AS604"/>
    <mergeCell ref="AT603:AU604"/>
    <mergeCell ref="AV603:AW604"/>
    <mergeCell ref="AX603:AY604"/>
    <mergeCell ref="AZ603:BA604"/>
    <mergeCell ref="BB603:BC604"/>
    <mergeCell ref="BD603:BE604"/>
    <mergeCell ref="BF603:BG604"/>
    <mergeCell ref="BH603:BI604"/>
    <mergeCell ref="BJ603:BK604"/>
    <mergeCell ref="BL603:BM604"/>
    <mergeCell ref="BN603:BO604"/>
    <mergeCell ref="B655:C655"/>
    <mergeCell ref="D655:E655"/>
    <mergeCell ref="F655:G655"/>
    <mergeCell ref="H655:I655"/>
    <mergeCell ref="J655:K655"/>
    <mergeCell ref="L655:M655"/>
    <mergeCell ref="N655:O655"/>
    <mergeCell ref="P655:Q655"/>
    <mergeCell ref="R655:S655"/>
    <mergeCell ref="T655:U655"/>
    <mergeCell ref="V655:W655"/>
    <mergeCell ref="H638:I638"/>
    <mergeCell ref="J638:K638"/>
    <mergeCell ref="B651:C651"/>
    <mergeCell ref="B652:C652"/>
    <mergeCell ref="B653:C653"/>
    <mergeCell ref="B648:C648"/>
    <mergeCell ref="B649:C649"/>
    <mergeCell ref="B650:C650"/>
    <mergeCell ref="D646:E647"/>
    <mergeCell ref="F646:G647"/>
    <mergeCell ref="B646:C647"/>
    <mergeCell ref="D645:G645"/>
    <mergeCell ref="B643:S643"/>
    <mergeCell ref="D651:E651"/>
    <mergeCell ref="F651:G651"/>
    <mergeCell ref="D652:E652"/>
    <mergeCell ref="F652:G652"/>
    <mergeCell ref="D653:E653"/>
    <mergeCell ref="F653:G653"/>
    <mergeCell ref="D648:E648"/>
    <mergeCell ref="H645:K645"/>
    <mergeCell ref="H646:I647"/>
    <mergeCell ref="J646:K647"/>
    <mergeCell ref="H648:I648"/>
    <mergeCell ref="J648:K648"/>
    <mergeCell ref="H649:I649"/>
    <mergeCell ref="J649:K649"/>
    <mergeCell ref="H650:I650"/>
    <mergeCell ref="F648:G648"/>
    <mergeCell ref="B656:C656"/>
    <mergeCell ref="D656:E656"/>
    <mergeCell ref="F656:G656"/>
    <mergeCell ref="H656:I656"/>
    <mergeCell ref="J656:K656"/>
    <mergeCell ref="L656:M656"/>
    <mergeCell ref="N656:O656"/>
    <mergeCell ref="P656:Q656"/>
    <mergeCell ref="R656:S656"/>
    <mergeCell ref="T656:U656"/>
    <mergeCell ref="V656:W656"/>
    <mergeCell ref="B657:C657"/>
    <mergeCell ref="D657:E657"/>
    <mergeCell ref="F657:G657"/>
    <mergeCell ref="H657:I657"/>
    <mergeCell ref="J657:K657"/>
    <mergeCell ref="L657:M657"/>
    <mergeCell ref="N657:O657"/>
    <mergeCell ref="P657:Q657"/>
    <mergeCell ref="R657:S657"/>
    <mergeCell ref="T657:U657"/>
    <mergeCell ref="V657:W657"/>
    <mergeCell ref="CZ592:DA592"/>
    <mergeCell ref="DB592:DC592"/>
    <mergeCell ref="CZ593:DA593"/>
    <mergeCell ref="DB593:DC593"/>
    <mergeCell ref="CZ594:DA594"/>
    <mergeCell ref="DB594:DC594"/>
    <mergeCell ref="CZ595:DA595"/>
    <mergeCell ref="DB595:DC595"/>
    <mergeCell ref="CZ596:DA596"/>
    <mergeCell ref="DB596:DC596"/>
    <mergeCell ref="CZ597:DA597"/>
    <mergeCell ref="DB597:DC597"/>
    <mergeCell ref="CZ598:DA598"/>
    <mergeCell ref="DB598:DC598"/>
    <mergeCell ref="CZ599:DA599"/>
    <mergeCell ref="DB599:DC599"/>
    <mergeCell ref="CZ600:DA600"/>
    <mergeCell ref="DB600:DC600"/>
    <mergeCell ref="CZ601:DA601"/>
    <mergeCell ref="DB601:DC601"/>
    <mergeCell ref="CZ602:DA602"/>
    <mergeCell ref="DB602:DC602"/>
    <mergeCell ref="B654:C654"/>
    <mergeCell ref="D654:E654"/>
    <mergeCell ref="F654:G654"/>
    <mergeCell ref="H654:I654"/>
    <mergeCell ref="J654:K654"/>
    <mergeCell ref="L654:M654"/>
    <mergeCell ref="N654:O654"/>
    <mergeCell ref="P654:Q654"/>
    <mergeCell ref="R654:S654"/>
    <mergeCell ref="T654:U654"/>
    <mergeCell ref="V654:W654"/>
    <mergeCell ref="CN601:CO602"/>
    <mergeCell ref="CP601:CQ602"/>
    <mergeCell ref="CR597:CS598"/>
    <mergeCell ref="CT597:CU598"/>
    <mergeCell ref="CR599:CS600"/>
    <mergeCell ref="CT599:CU600"/>
    <mergeCell ref="CR601:CS602"/>
    <mergeCell ref="CT601:CU602"/>
    <mergeCell ref="CV597:CW597"/>
    <mergeCell ref="CX601:CY601"/>
    <mergeCell ref="CV602:CW602"/>
    <mergeCell ref="CX602:CY602"/>
    <mergeCell ref="CF597:CG598"/>
    <mergeCell ref="CH597:CI598"/>
    <mergeCell ref="CF599:CG600"/>
    <mergeCell ref="CH599:CI600"/>
    <mergeCell ref="CF601:CG602"/>
    <mergeCell ref="CH601:CI602"/>
    <mergeCell ref="CJ597:CK598"/>
    <mergeCell ref="CL597:CM598"/>
    <mergeCell ref="CJ599:CK600"/>
    <mergeCell ref="CL599:CM600"/>
    <mergeCell ref="CJ601:CK602"/>
    <mergeCell ref="CZ573:DA573"/>
    <mergeCell ref="DB573:DC573"/>
    <mergeCell ref="CZ574:DA574"/>
    <mergeCell ref="DB574:DC574"/>
    <mergeCell ref="CZ575:DA575"/>
    <mergeCell ref="DB575:DC575"/>
    <mergeCell ref="CZ576:DA576"/>
    <mergeCell ref="DB576:DC576"/>
    <mergeCell ref="CZ577:DA577"/>
    <mergeCell ref="DB577:DC577"/>
    <mergeCell ref="CZ578:DA578"/>
    <mergeCell ref="DB578:DC578"/>
    <mergeCell ref="CZ579:DA579"/>
    <mergeCell ref="DB579:DC579"/>
    <mergeCell ref="CZ580:DA580"/>
    <mergeCell ref="DB580:DC580"/>
    <mergeCell ref="CZ581:DA581"/>
    <mergeCell ref="DB581:DC581"/>
    <mergeCell ref="CZ582:DA583"/>
    <mergeCell ref="DB582:DC583"/>
    <mergeCell ref="CZ584:DA584"/>
    <mergeCell ref="DB584:DC584"/>
    <mergeCell ref="CZ585:DA585"/>
    <mergeCell ref="DB585:DC585"/>
    <mergeCell ref="CZ586:DA586"/>
    <mergeCell ref="DB586:DC586"/>
    <mergeCell ref="CZ587:DA587"/>
    <mergeCell ref="DB587:DC587"/>
    <mergeCell ref="CZ588:DA589"/>
    <mergeCell ref="DB588:DC589"/>
    <mergeCell ref="CZ590:DA590"/>
    <mergeCell ref="DB590:DC590"/>
    <mergeCell ref="CZ591:DA591"/>
    <mergeCell ref="DB591:DC591"/>
    <mergeCell ref="CL601:CM602"/>
    <mergeCell ref="CV592:CW592"/>
    <mergeCell ref="CX592:CY592"/>
    <mergeCell ref="CV593:CW593"/>
    <mergeCell ref="CX593:CY593"/>
    <mergeCell ref="CV594:CW594"/>
    <mergeCell ref="CX594:CY594"/>
    <mergeCell ref="CV595:CW595"/>
    <mergeCell ref="CX595:CY595"/>
    <mergeCell ref="CV596:CW596"/>
    <mergeCell ref="CX596:CY596"/>
    <mergeCell ref="CV587:CW587"/>
    <mergeCell ref="CX591:CY591"/>
    <mergeCell ref="CX587:CY587"/>
    <mergeCell ref="CV588:CW589"/>
    <mergeCell ref="CX588:CY589"/>
    <mergeCell ref="DB497:DC497"/>
    <mergeCell ref="CZ498:DA498"/>
    <mergeCell ref="DB498:DC498"/>
    <mergeCell ref="CZ464:DA464"/>
    <mergeCell ref="DB464:DC464"/>
    <mergeCell ref="CZ465:DA465"/>
    <mergeCell ref="DB465:DC465"/>
    <mergeCell ref="CZ466:DA466"/>
    <mergeCell ref="DB466:DC466"/>
    <mergeCell ref="CZ467:DA467"/>
    <mergeCell ref="DB467:DC467"/>
    <mergeCell ref="CZ468:DA468"/>
    <mergeCell ref="DB468:DC468"/>
    <mergeCell ref="CZ469:DA469"/>
    <mergeCell ref="DB469:DC469"/>
    <mergeCell ref="CZ470:DA470"/>
    <mergeCell ref="DB470:DC470"/>
    <mergeCell ref="CZ471:DA471"/>
    <mergeCell ref="DB471:DC471"/>
    <mergeCell ref="CZ472:DA472"/>
    <mergeCell ref="DB472:DC472"/>
    <mergeCell ref="CZ473:DA473"/>
    <mergeCell ref="DB473:DC473"/>
    <mergeCell ref="CZ474:DA474"/>
    <mergeCell ref="DB474:DC474"/>
    <mergeCell ref="CZ475:DA475"/>
    <mergeCell ref="DB475:DC475"/>
    <mergeCell ref="CZ476:DA476"/>
    <mergeCell ref="DB476:DC476"/>
    <mergeCell ref="CZ477:DA477"/>
    <mergeCell ref="DB477:DC477"/>
    <mergeCell ref="CZ478:DA478"/>
    <mergeCell ref="DB478:DC478"/>
    <mergeCell ref="CZ479:DA479"/>
    <mergeCell ref="DB479:DC479"/>
    <mergeCell ref="CZ480:DA480"/>
    <mergeCell ref="DB480:DC480"/>
    <mergeCell ref="CZ447:DA447"/>
    <mergeCell ref="DB447:DC447"/>
    <mergeCell ref="CZ448:DA448"/>
    <mergeCell ref="DB448:DC448"/>
    <mergeCell ref="CZ449:DA449"/>
    <mergeCell ref="DB449:DC449"/>
    <mergeCell ref="CZ450:DA450"/>
    <mergeCell ref="DB450:DC450"/>
    <mergeCell ref="CZ451:DA451"/>
    <mergeCell ref="DB451:DC451"/>
    <mergeCell ref="CZ452:DA453"/>
    <mergeCell ref="DB452:DC453"/>
    <mergeCell ref="CZ454:DA454"/>
    <mergeCell ref="DB454:DC454"/>
    <mergeCell ref="CZ455:DA455"/>
    <mergeCell ref="DB455:DC455"/>
    <mergeCell ref="CZ456:DA456"/>
    <mergeCell ref="DB456:DC456"/>
    <mergeCell ref="CZ457:DA457"/>
    <mergeCell ref="DB457:DC457"/>
    <mergeCell ref="CZ458:DA458"/>
    <mergeCell ref="DB458:DC458"/>
    <mergeCell ref="CZ459:DA459"/>
    <mergeCell ref="DB459:DC459"/>
    <mergeCell ref="CZ460:DA460"/>
    <mergeCell ref="DB460:DC460"/>
    <mergeCell ref="CZ461:DA461"/>
    <mergeCell ref="DB461:DC461"/>
    <mergeCell ref="CZ462:DA462"/>
    <mergeCell ref="DB462:DC462"/>
    <mergeCell ref="CZ463:DA463"/>
    <mergeCell ref="DB463:DC463"/>
    <mergeCell ref="CZ445:DA446"/>
    <mergeCell ref="DB445:DC446"/>
    <mergeCell ref="CZ430:DA430"/>
    <mergeCell ref="DB430:DC430"/>
    <mergeCell ref="CZ431:DA431"/>
    <mergeCell ref="DB431:DC431"/>
    <mergeCell ref="CZ434:DA434"/>
    <mergeCell ref="DB434:DC434"/>
    <mergeCell ref="CZ435:DA435"/>
    <mergeCell ref="DB435:DC435"/>
    <mergeCell ref="CZ436:DA436"/>
    <mergeCell ref="DB436:DC436"/>
    <mergeCell ref="CZ437:DA437"/>
    <mergeCell ref="DB437:DC437"/>
    <mergeCell ref="CZ438:DA438"/>
    <mergeCell ref="DB438:DC438"/>
    <mergeCell ref="CZ439:DA439"/>
    <mergeCell ref="DB439:DC439"/>
    <mergeCell ref="CZ440:DA440"/>
    <mergeCell ref="DB440:DC440"/>
    <mergeCell ref="CZ441:DA441"/>
    <mergeCell ref="DB441:DC441"/>
    <mergeCell ref="CZ442:DA442"/>
    <mergeCell ref="DB442:DC442"/>
    <mergeCell ref="CZ428:DA429"/>
    <mergeCell ref="DB428:DC429"/>
    <mergeCell ref="CZ432:DA433"/>
    <mergeCell ref="DB432:DC433"/>
    <mergeCell ref="CZ402:DA402"/>
    <mergeCell ref="DB402:DC402"/>
    <mergeCell ref="CZ403:DA403"/>
    <mergeCell ref="DB403:DC403"/>
    <mergeCell ref="CZ408:DA408"/>
    <mergeCell ref="DB408:DC408"/>
    <mergeCell ref="CZ409:DA409"/>
    <mergeCell ref="DB409:DC409"/>
    <mergeCell ref="CZ410:DA410"/>
    <mergeCell ref="DB410:DC410"/>
    <mergeCell ref="CZ413:DA413"/>
    <mergeCell ref="DB413:DC413"/>
    <mergeCell ref="CZ414:DA414"/>
    <mergeCell ref="DB414:DC414"/>
    <mergeCell ref="CZ415:DA415"/>
    <mergeCell ref="DB415:DC415"/>
    <mergeCell ref="CZ416:DA416"/>
    <mergeCell ref="DB416:DC416"/>
    <mergeCell ref="CZ417:DA417"/>
    <mergeCell ref="DB417:DC417"/>
    <mergeCell ref="CZ418:DA418"/>
    <mergeCell ref="DB418:DC418"/>
    <mergeCell ref="CZ419:DA419"/>
    <mergeCell ref="DB419:DC419"/>
    <mergeCell ref="CZ420:DA420"/>
    <mergeCell ref="DB420:DC420"/>
    <mergeCell ref="CZ411:DA412"/>
    <mergeCell ref="DB411:DC412"/>
    <mergeCell ref="DB421:DC422"/>
    <mergeCell ref="CZ421:DA422"/>
    <mergeCell ref="CZ381:DA381"/>
    <mergeCell ref="DB381:DC381"/>
    <mergeCell ref="CZ382:DA382"/>
    <mergeCell ref="DB382:DC382"/>
    <mergeCell ref="CZ389:DA389"/>
    <mergeCell ref="DB389:DC389"/>
    <mergeCell ref="CZ390:DA390"/>
    <mergeCell ref="DB390:DC390"/>
    <mergeCell ref="CZ391:DA391"/>
    <mergeCell ref="DB391:DC391"/>
    <mergeCell ref="CZ392:DA392"/>
    <mergeCell ref="DB392:DC392"/>
    <mergeCell ref="CZ393:DA393"/>
    <mergeCell ref="DB393:DC393"/>
    <mergeCell ref="CZ394:DA394"/>
    <mergeCell ref="DB394:DC394"/>
    <mergeCell ref="CZ395:DA395"/>
    <mergeCell ref="DB395:DC395"/>
    <mergeCell ref="CZ396:DA397"/>
    <mergeCell ref="DB396:DC397"/>
    <mergeCell ref="CZ398:DA398"/>
    <mergeCell ref="DB398:DC398"/>
    <mergeCell ref="CZ399:DA399"/>
    <mergeCell ref="DB399:DC399"/>
    <mergeCell ref="CZ400:DA400"/>
    <mergeCell ref="DB400:DC400"/>
    <mergeCell ref="CZ401:DA401"/>
    <mergeCell ref="DB401:DC401"/>
    <mergeCell ref="CZ363:DA363"/>
    <mergeCell ref="DB363:DC363"/>
    <mergeCell ref="CZ364:DA364"/>
    <mergeCell ref="DB364:DC364"/>
    <mergeCell ref="CZ365:DA366"/>
    <mergeCell ref="DB365:DC366"/>
    <mergeCell ref="CZ367:DA367"/>
    <mergeCell ref="DB367:DC367"/>
    <mergeCell ref="CZ368:DA368"/>
    <mergeCell ref="DB368:DC368"/>
    <mergeCell ref="CZ369:DA369"/>
    <mergeCell ref="DB369:DC369"/>
    <mergeCell ref="CZ370:DA370"/>
    <mergeCell ref="DB370:DC370"/>
    <mergeCell ref="CZ371:DA371"/>
    <mergeCell ref="DB371:DC371"/>
    <mergeCell ref="CZ372:DA372"/>
    <mergeCell ref="DB372:DC372"/>
    <mergeCell ref="CZ373:DA373"/>
    <mergeCell ref="DB373:DC373"/>
    <mergeCell ref="CZ374:DA374"/>
    <mergeCell ref="DB374:DC374"/>
    <mergeCell ref="CZ375:DA375"/>
    <mergeCell ref="DB375:DC375"/>
    <mergeCell ref="CZ376:DA376"/>
    <mergeCell ref="DB376:DC376"/>
    <mergeCell ref="CZ377:DA377"/>
    <mergeCell ref="DB377:DC377"/>
    <mergeCell ref="CZ378:DA378"/>
    <mergeCell ref="DB378:DC378"/>
    <mergeCell ref="CZ379:DA379"/>
    <mergeCell ref="DB379:DC379"/>
    <mergeCell ref="CZ380:DA380"/>
    <mergeCell ref="DB380:DC380"/>
    <mergeCell ref="CZ354:DA354"/>
    <mergeCell ref="DB354:DC354"/>
    <mergeCell ref="CZ357:DA357"/>
    <mergeCell ref="DB357:DC357"/>
    <mergeCell ref="CZ358:DA358"/>
    <mergeCell ref="DB358:DC358"/>
    <mergeCell ref="CZ359:DA359"/>
    <mergeCell ref="DB359:DC359"/>
    <mergeCell ref="CZ360:DA360"/>
    <mergeCell ref="DB360:DC360"/>
    <mergeCell ref="CZ361:DA361"/>
    <mergeCell ref="DB361:DC361"/>
    <mergeCell ref="CZ362:DA362"/>
    <mergeCell ref="DB362:DC362"/>
    <mergeCell ref="CV347:CY347"/>
    <mergeCell ref="CV348:CW348"/>
    <mergeCell ref="CX348:CY348"/>
    <mergeCell ref="CV349:CW349"/>
    <mergeCell ref="CX349:CY349"/>
    <mergeCell ref="CV350:CW350"/>
    <mergeCell ref="CX350:CY350"/>
    <mergeCell ref="CV351:CW351"/>
    <mergeCell ref="CX351:CY351"/>
    <mergeCell ref="CV352:CW352"/>
    <mergeCell ref="CX352:CY352"/>
    <mergeCell ref="CV353:CW353"/>
    <mergeCell ref="CX353:CY353"/>
    <mergeCell ref="CV354:CW354"/>
    <mergeCell ref="CX354:CY354"/>
    <mergeCell ref="CV357:CW357"/>
    <mergeCell ref="CX357:CY357"/>
    <mergeCell ref="CV358:CW358"/>
    <mergeCell ref="CX358:CY358"/>
    <mergeCell ref="CV359:CW359"/>
    <mergeCell ref="CX359:CY359"/>
    <mergeCell ref="CV360:CW360"/>
    <mergeCell ref="CX360:CY360"/>
    <mergeCell ref="CV361:CW361"/>
    <mergeCell ref="CX361:CY361"/>
    <mergeCell ref="CV362:CW362"/>
    <mergeCell ref="CX362:CY362"/>
    <mergeCell ref="CV355:CW356"/>
    <mergeCell ref="CX355:CY356"/>
    <mergeCell ref="CV363:CW363"/>
    <mergeCell ref="CX363:CY363"/>
    <mergeCell ref="CV364:CW364"/>
    <mergeCell ref="CX364:CY364"/>
    <mergeCell ref="CZ355:DA356"/>
    <mergeCell ref="DB355:DC356"/>
    <mergeCell ref="CB263:CB265"/>
    <mergeCell ref="CC263:CC265"/>
    <mergeCell ref="CD263:CD265"/>
    <mergeCell ref="CE263:CE265"/>
    <mergeCell ref="CB266:CB268"/>
    <mergeCell ref="CC266:CC268"/>
    <mergeCell ref="CD266:CD268"/>
    <mergeCell ref="CE266:CE268"/>
    <mergeCell ref="CB271:CB273"/>
    <mergeCell ref="CC271:CC273"/>
    <mergeCell ref="CD271:CD273"/>
    <mergeCell ref="CE271:CE273"/>
    <mergeCell ref="CB274:CB276"/>
    <mergeCell ref="CC274:CC276"/>
    <mergeCell ref="CD274:CD276"/>
    <mergeCell ref="CE274:CE276"/>
    <mergeCell ref="CB277:CB279"/>
    <mergeCell ref="CC277:CC279"/>
    <mergeCell ref="CD277:CD279"/>
    <mergeCell ref="CE277:CE279"/>
    <mergeCell ref="CZ347:DC347"/>
    <mergeCell ref="CZ348:DA348"/>
    <mergeCell ref="DB348:DC348"/>
    <mergeCell ref="CZ349:DA349"/>
    <mergeCell ref="DB349:DC349"/>
    <mergeCell ref="CZ350:DA350"/>
    <mergeCell ref="DB350:DC350"/>
    <mergeCell ref="CZ351:DA351"/>
    <mergeCell ref="DB351:DC351"/>
    <mergeCell ref="CZ352:DA352"/>
    <mergeCell ref="DB352:DC352"/>
    <mergeCell ref="CZ353:DA353"/>
    <mergeCell ref="DB353:DC353"/>
    <mergeCell ref="CJ327:CK327"/>
    <mergeCell ref="CL327:CM327"/>
    <mergeCell ref="CJ328:CK328"/>
    <mergeCell ref="CL328:CM328"/>
    <mergeCell ref="CJ329:CK329"/>
    <mergeCell ref="CL329:CM329"/>
    <mergeCell ref="CJ330:CK330"/>
    <mergeCell ref="CL330:CM330"/>
    <mergeCell ref="CJ331:CK331"/>
    <mergeCell ref="CL331:CM331"/>
    <mergeCell ref="CJ332:CK332"/>
    <mergeCell ref="CL332:CM332"/>
    <mergeCell ref="CJ333:CK333"/>
    <mergeCell ref="CL333:CM333"/>
    <mergeCell ref="CJ334:CK334"/>
    <mergeCell ref="CL334:CM334"/>
    <mergeCell ref="CJ335:CK335"/>
    <mergeCell ref="CL335:CM335"/>
    <mergeCell ref="CB314:CB316"/>
    <mergeCell ref="CC314:CC316"/>
    <mergeCell ref="CD314:CD316"/>
    <mergeCell ref="CE314:CE316"/>
    <mergeCell ref="CB317:CB319"/>
    <mergeCell ref="CC317:CC319"/>
    <mergeCell ref="CD317:CD319"/>
    <mergeCell ref="CB217:CB219"/>
    <mergeCell ref="CC217:CC219"/>
    <mergeCell ref="CD217:CD219"/>
    <mergeCell ref="CE217:CE219"/>
    <mergeCell ref="CB220:CB222"/>
    <mergeCell ref="CC220:CC222"/>
    <mergeCell ref="CD220:CD222"/>
    <mergeCell ref="CE220:CE222"/>
    <mergeCell ref="CB223:CB225"/>
    <mergeCell ref="CC223:CC225"/>
    <mergeCell ref="CD223:CD225"/>
    <mergeCell ref="CE223:CE225"/>
    <mergeCell ref="CB227:CB229"/>
    <mergeCell ref="CC227:CC229"/>
    <mergeCell ref="CD227:CD229"/>
    <mergeCell ref="CE227:CE229"/>
    <mergeCell ref="CE317:CE319"/>
    <mergeCell ref="CD324:CE324"/>
    <mergeCell ref="CB325:CC325"/>
    <mergeCell ref="CD325:CE325"/>
    <mergeCell ref="CB326:CC326"/>
    <mergeCell ref="CD326:CE326"/>
    <mergeCell ref="CB231:CB233"/>
    <mergeCell ref="CC231:CC233"/>
    <mergeCell ref="CD231:CD233"/>
    <mergeCell ref="CE231:CE233"/>
    <mergeCell ref="CB234:CB236"/>
    <mergeCell ref="CC234:CC236"/>
    <mergeCell ref="CD234:CD236"/>
    <mergeCell ref="CE234:CE236"/>
    <mergeCell ref="CB238:CB240"/>
    <mergeCell ref="CC238:CC240"/>
    <mergeCell ref="CD238:CD240"/>
    <mergeCell ref="CE238:CE240"/>
    <mergeCell ref="CB241:CB243"/>
    <mergeCell ref="CC241:CC243"/>
    <mergeCell ref="CD241:CD243"/>
    <mergeCell ref="CE241:CE243"/>
    <mergeCell ref="CB244:CB246"/>
    <mergeCell ref="CC244:CC246"/>
    <mergeCell ref="CD244:CD246"/>
    <mergeCell ref="CE244:CE246"/>
    <mergeCell ref="CB248:CB250"/>
    <mergeCell ref="CC248:CC250"/>
    <mergeCell ref="CD248:CD250"/>
    <mergeCell ref="CE248:CE250"/>
    <mergeCell ref="CB251:CB253"/>
    <mergeCell ref="CC251:CC253"/>
    <mergeCell ref="CD251:CD253"/>
    <mergeCell ref="CE251:CE253"/>
    <mergeCell ref="CB256:CB258"/>
    <mergeCell ref="CC256:CC258"/>
    <mergeCell ref="CD256:CD258"/>
    <mergeCell ref="CE256:CE258"/>
    <mergeCell ref="CB259:CB261"/>
    <mergeCell ref="CC259:CC261"/>
    <mergeCell ref="CD259:CD261"/>
    <mergeCell ref="CE259:CE261"/>
    <mergeCell ref="CB280:CB282"/>
    <mergeCell ref="CC280:CC282"/>
    <mergeCell ref="CD280:CD282"/>
    <mergeCell ref="CE280:CE282"/>
    <mergeCell ref="CB283:CB285"/>
    <mergeCell ref="CC283:CC285"/>
    <mergeCell ref="CB189:CB191"/>
    <mergeCell ref="CC189:CC191"/>
    <mergeCell ref="CD189:CD191"/>
    <mergeCell ref="CE189:CE191"/>
    <mergeCell ref="CB193:CB195"/>
    <mergeCell ref="CC193:CC195"/>
    <mergeCell ref="CD193:CD195"/>
    <mergeCell ref="CE193:CE195"/>
    <mergeCell ref="CB196:CB198"/>
    <mergeCell ref="CC196:CC198"/>
    <mergeCell ref="CD196:CD198"/>
    <mergeCell ref="CE196:CE198"/>
    <mergeCell ref="CB199:CB201"/>
    <mergeCell ref="CC199:CC201"/>
    <mergeCell ref="CD199:CD201"/>
    <mergeCell ref="CE199:CE201"/>
    <mergeCell ref="CB202:CB204"/>
    <mergeCell ref="CC202:CC204"/>
    <mergeCell ref="CD202:CD204"/>
    <mergeCell ref="CE202:CE204"/>
    <mergeCell ref="CB205:CB207"/>
    <mergeCell ref="CC205:CC207"/>
    <mergeCell ref="CD205:CD207"/>
    <mergeCell ref="CE205:CE207"/>
    <mergeCell ref="CB208:CB210"/>
    <mergeCell ref="CC208:CC210"/>
    <mergeCell ref="CD208:CD210"/>
    <mergeCell ref="CE208:CE210"/>
    <mergeCell ref="CB211:CB213"/>
    <mergeCell ref="CC211:CC213"/>
    <mergeCell ref="CD211:CD213"/>
    <mergeCell ref="CE211:CE213"/>
    <mergeCell ref="CB214:CB216"/>
    <mergeCell ref="CC214:CC216"/>
    <mergeCell ref="CD214:CD216"/>
    <mergeCell ref="CE214:CE216"/>
    <mergeCell ref="CB153:CB155"/>
    <mergeCell ref="CC153:CC155"/>
    <mergeCell ref="CD153:CD155"/>
    <mergeCell ref="CE153:CE155"/>
    <mergeCell ref="CB158:CB160"/>
    <mergeCell ref="CC158:CC160"/>
    <mergeCell ref="CD158:CD160"/>
    <mergeCell ref="CE158:CE160"/>
    <mergeCell ref="CB162:CB164"/>
    <mergeCell ref="CC162:CC164"/>
    <mergeCell ref="CD162:CD164"/>
    <mergeCell ref="CE162:CE164"/>
    <mergeCell ref="CB165:CB167"/>
    <mergeCell ref="CC165:CC167"/>
    <mergeCell ref="CD165:CD167"/>
    <mergeCell ref="CE165:CE167"/>
    <mergeCell ref="CB168:CB170"/>
    <mergeCell ref="CC168:CC170"/>
    <mergeCell ref="CD168:CD170"/>
    <mergeCell ref="CE168:CE170"/>
    <mergeCell ref="CB175:CB177"/>
    <mergeCell ref="CC175:CC177"/>
    <mergeCell ref="CD175:CD177"/>
    <mergeCell ref="CE175:CE177"/>
    <mergeCell ref="CB179:CB181"/>
    <mergeCell ref="CC179:CC181"/>
    <mergeCell ref="CD179:CD181"/>
    <mergeCell ref="CE179:CE181"/>
    <mergeCell ref="CB182:CB184"/>
    <mergeCell ref="CC182:CC184"/>
    <mergeCell ref="CD182:CD184"/>
    <mergeCell ref="CE182:CE184"/>
    <mergeCell ref="CB185:CB187"/>
    <mergeCell ref="CC185:CC187"/>
    <mergeCell ref="CD185:CD187"/>
    <mergeCell ref="CE185:CE187"/>
    <mergeCell ref="CB124:CB126"/>
    <mergeCell ref="CC124:CC126"/>
    <mergeCell ref="CD124:CD126"/>
    <mergeCell ref="CE124:CE126"/>
    <mergeCell ref="CB128:CB130"/>
    <mergeCell ref="CC128:CC130"/>
    <mergeCell ref="CD128:CD130"/>
    <mergeCell ref="CE128:CE130"/>
    <mergeCell ref="CB131:CB133"/>
    <mergeCell ref="CC131:CC133"/>
    <mergeCell ref="CD131:CD133"/>
    <mergeCell ref="CE131:CE133"/>
    <mergeCell ref="CB134:CB136"/>
    <mergeCell ref="CC134:CC136"/>
    <mergeCell ref="CD134:CD136"/>
    <mergeCell ref="CE134:CE136"/>
    <mergeCell ref="CB137:CB139"/>
    <mergeCell ref="CC137:CC139"/>
    <mergeCell ref="CD137:CD139"/>
    <mergeCell ref="CE137:CE139"/>
    <mergeCell ref="CB140:CB142"/>
    <mergeCell ref="CC140:CC142"/>
    <mergeCell ref="CD140:CD142"/>
    <mergeCell ref="CE140:CE142"/>
    <mergeCell ref="CB143:CB145"/>
    <mergeCell ref="CC143:CC145"/>
    <mergeCell ref="CD143:CD145"/>
    <mergeCell ref="CE143:CE145"/>
    <mergeCell ref="CB146:CB148"/>
    <mergeCell ref="CC146:CC148"/>
    <mergeCell ref="CD146:CD148"/>
    <mergeCell ref="CE146:CE148"/>
    <mergeCell ref="CB150:CB152"/>
    <mergeCell ref="CC150:CC152"/>
    <mergeCell ref="CD150:CD152"/>
    <mergeCell ref="CE150:CE152"/>
    <mergeCell ref="CB96:CB98"/>
    <mergeCell ref="CC96:CC98"/>
    <mergeCell ref="CD96:CD98"/>
    <mergeCell ref="CE96:CE98"/>
    <mergeCell ref="CB99:CB101"/>
    <mergeCell ref="CC99:CC101"/>
    <mergeCell ref="CD99:CD101"/>
    <mergeCell ref="CE99:CE101"/>
    <mergeCell ref="CB102:CB104"/>
    <mergeCell ref="CC102:CC104"/>
    <mergeCell ref="CD102:CD104"/>
    <mergeCell ref="CE102:CE104"/>
    <mergeCell ref="CB105:CB107"/>
    <mergeCell ref="CC105:CC107"/>
    <mergeCell ref="CD105:CD107"/>
    <mergeCell ref="CE105:CE107"/>
    <mergeCell ref="CB109:CB111"/>
    <mergeCell ref="CC109:CC111"/>
    <mergeCell ref="CD109:CD111"/>
    <mergeCell ref="CE109:CE111"/>
    <mergeCell ref="CB112:CB114"/>
    <mergeCell ref="CC112:CC114"/>
    <mergeCell ref="CD112:CD114"/>
    <mergeCell ref="CE112:CE114"/>
    <mergeCell ref="CB115:CB117"/>
    <mergeCell ref="CC115:CC117"/>
    <mergeCell ref="CD115:CD117"/>
    <mergeCell ref="CE115:CE117"/>
    <mergeCell ref="CB118:CB120"/>
    <mergeCell ref="CC118:CC120"/>
    <mergeCell ref="CD118:CD120"/>
    <mergeCell ref="CE118:CE120"/>
    <mergeCell ref="CB121:CB123"/>
    <mergeCell ref="CC121:CC123"/>
    <mergeCell ref="CD121:CD123"/>
    <mergeCell ref="CE121:CE123"/>
    <mergeCell ref="CB66:CB68"/>
    <mergeCell ref="CC66:CC68"/>
    <mergeCell ref="CD66:CD68"/>
    <mergeCell ref="CE66:CE68"/>
    <mergeCell ref="CB69:CB71"/>
    <mergeCell ref="CC69:CC71"/>
    <mergeCell ref="CD69:CD71"/>
    <mergeCell ref="CE69:CE71"/>
    <mergeCell ref="CB72:CB74"/>
    <mergeCell ref="CC72:CC74"/>
    <mergeCell ref="CD72:CD74"/>
    <mergeCell ref="CE72:CE74"/>
    <mergeCell ref="CB76:CB78"/>
    <mergeCell ref="CC76:CC78"/>
    <mergeCell ref="CD76:CD78"/>
    <mergeCell ref="CE76:CE78"/>
    <mergeCell ref="CB79:CB81"/>
    <mergeCell ref="CC79:CC81"/>
    <mergeCell ref="CD79:CD81"/>
    <mergeCell ref="CE79:CE81"/>
    <mergeCell ref="CB82:CB84"/>
    <mergeCell ref="CC82:CC84"/>
    <mergeCell ref="CD82:CD84"/>
    <mergeCell ref="CE82:CE84"/>
    <mergeCell ref="CB85:CB87"/>
    <mergeCell ref="CC85:CC87"/>
    <mergeCell ref="CD85:CD87"/>
    <mergeCell ref="CE85:CE87"/>
    <mergeCell ref="CB88:CB90"/>
    <mergeCell ref="CC88:CC90"/>
    <mergeCell ref="CD88:CD90"/>
    <mergeCell ref="CE88:CE90"/>
    <mergeCell ref="CB92:CB94"/>
    <mergeCell ref="CC92:CC94"/>
    <mergeCell ref="CD92:CD94"/>
    <mergeCell ref="CE92:CE94"/>
    <mergeCell ref="CC39:CC41"/>
    <mergeCell ref="CD39:CD41"/>
    <mergeCell ref="CE39:CE41"/>
    <mergeCell ref="CB42:CB44"/>
    <mergeCell ref="CC42:CC44"/>
    <mergeCell ref="CD42:CD44"/>
    <mergeCell ref="CE42:CE44"/>
    <mergeCell ref="CB45:CB47"/>
    <mergeCell ref="CC45:CC47"/>
    <mergeCell ref="CD45:CD47"/>
    <mergeCell ref="CE45:CE47"/>
    <mergeCell ref="CB48:CB50"/>
    <mergeCell ref="CC48:CC50"/>
    <mergeCell ref="CD48:CD50"/>
    <mergeCell ref="CE48:CE50"/>
    <mergeCell ref="CB51:CB53"/>
    <mergeCell ref="CC51:CC53"/>
    <mergeCell ref="CD51:CD53"/>
    <mergeCell ref="CE51:CE53"/>
    <mergeCell ref="CB54:CB56"/>
    <mergeCell ref="CC54:CC56"/>
    <mergeCell ref="CD54:CD56"/>
    <mergeCell ref="CE54:CE56"/>
    <mergeCell ref="CB57:CB59"/>
    <mergeCell ref="CC57:CC59"/>
    <mergeCell ref="CD57:CD59"/>
    <mergeCell ref="CE57:CE59"/>
    <mergeCell ref="CB60:CB62"/>
    <mergeCell ref="CC60:CC62"/>
    <mergeCell ref="CD60:CD62"/>
    <mergeCell ref="CE60:CE62"/>
    <mergeCell ref="CB63:CB65"/>
    <mergeCell ref="CC63:CC65"/>
    <mergeCell ref="CD63:CD65"/>
    <mergeCell ref="CE63:CE65"/>
    <mergeCell ref="CB5:CE5"/>
    <mergeCell ref="CB6:CC6"/>
    <mergeCell ref="CD6:CE6"/>
    <mergeCell ref="CB8:CB10"/>
    <mergeCell ref="CC8:CC10"/>
    <mergeCell ref="CD8:CD10"/>
    <mergeCell ref="CE8:CE10"/>
    <mergeCell ref="CB11:CB13"/>
    <mergeCell ref="CC11:CC13"/>
    <mergeCell ref="CD11:CD13"/>
    <mergeCell ref="CE11:CE13"/>
    <mergeCell ref="CB14:CB16"/>
    <mergeCell ref="CC14:CC16"/>
    <mergeCell ref="CD14:CD16"/>
    <mergeCell ref="CE14:CE16"/>
    <mergeCell ref="CB17:CB19"/>
    <mergeCell ref="CC17:CC19"/>
    <mergeCell ref="CD17:CD19"/>
    <mergeCell ref="CE17:CE19"/>
    <mergeCell ref="CB20:CB22"/>
    <mergeCell ref="CC20:CC22"/>
    <mergeCell ref="CD20:CD22"/>
    <mergeCell ref="CE20:CE22"/>
    <mergeCell ref="CB23:CB25"/>
    <mergeCell ref="CC23:CC25"/>
    <mergeCell ref="CD23:CD25"/>
    <mergeCell ref="CE23:CE25"/>
    <mergeCell ref="CB26:CB28"/>
    <mergeCell ref="CC26:CC28"/>
    <mergeCell ref="CD26:CD28"/>
    <mergeCell ref="CE26:CE28"/>
    <mergeCell ref="CB29:CB31"/>
    <mergeCell ref="CC29:CC31"/>
    <mergeCell ref="CD29:CD31"/>
    <mergeCell ref="CE29:CE31"/>
    <mergeCell ref="BD601:BE602"/>
    <mergeCell ref="BF601:BG602"/>
    <mergeCell ref="BH597:BI598"/>
    <mergeCell ref="BJ597:BK598"/>
    <mergeCell ref="BH599:BI600"/>
    <mergeCell ref="BJ599:BK600"/>
    <mergeCell ref="BH601:BI602"/>
    <mergeCell ref="BJ601:BK602"/>
    <mergeCell ref="BL597:BM598"/>
    <mergeCell ref="BL599:BM600"/>
    <mergeCell ref="BL601:BM602"/>
    <mergeCell ref="CB32:CB34"/>
    <mergeCell ref="CC32:CC34"/>
    <mergeCell ref="CD32:CD34"/>
    <mergeCell ref="CE32:CE34"/>
    <mergeCell ref="CB35:CB37"/>
    <mergeCell ref="CC35:CC37"/>
    <mergeCell ref="CD35:CD37"/>
    <mergeCell ref="CE35:CE37"/>
    <mergeCell ref="CB39:CB41"/>
    <mergeCell ref="BN601:BO602"/>
    <mergeCell ref="BP597:BQ598"/>
    <mergeCell ref="BR597:BS598"/>
    <mergeCell ref="BP599:BQ600"/>
    <mergeCell ref="BR599:BS600"/>
    <mergeCell ref="BP601:BQ602"/>
    <mergeCell ref="BR601:BS602"/>
    <mergeCell ref="BT597:BU598"/>
    <mergeCell ref="BV597:BW598"/>
    <mergeCell ref="BT599:BU600"/>
    <mergeCell ref="BV599:BW600"/>
    <mergeCell ref="BT601:BU602"/>
    <mergeCell ref="BV601:BW602"/>
    <mergeCell ref="BX597:BY598"/>
    <mergeCell ref="BZ597:CA598"/>
    <mergeCell ref="BX599:BY600"/>
    <mergeCell ref="BZ599:CA600"/>
    <mergeCell ref="BX601:BY602"/>
    <mergeCell ref="BZ601:CA602"/>
    <mergeCell ref="CB597:CC598"/>
    <mergeCell ref="CD597:CE598"/>
    <mergeCell ref="CB599:CC600"/>
    <mergeCell ref="CD599:CE600"/>
    <mergeCell ref="CB601:CC602"/>
    <mergeCell ref="CD601:CE602"/>
    <mergeCell ref="BX296:BX298"/>
    <mergeCell ref="BY296:BY298"/>
    <mergeCell ref="BZ296:BZ298"/>
    <mergeCell ref="CA296:CA298"/>
    <mergeCell ref="BX300:BX302"/>
    <mergeCell ref="BY300:BY302"/>
    <mergeCell ref="BZ300:BZ302"/>
    <mergeCell ref="CA300:CA302"/>
    <mergeCell ref="BX304:BX306"/>
    <mergeCell ref="BY304:BY306"/>
    <mergeCell ref="BZ304:BZ306"/>
    <mergeCell ref="CA304:CA306"/>
    <mergeCell ref="BX307:BX309"/>
    <mergeCell ref="BY307:BY309"/>
    <mergeCell ref="BZ307:BZ309"/>
    <mergeCell ref="CA307:CA309"/>
    <mergeCell ref="BX310:BX312"/>
    <mergeCell ref="BY310:BY312"/>
    <mergeCell ref="BZ310:BZ312"/>
    <mergeCell ref="CX585:CY585"/>
    <mergeCell ref="CV586:CW586"/>
    <mergeCell ref="CX586:CY586"/>
    <mergeCell ref="CX590:CY590"/>
    <mergeCell ref="CV591:CW591"/>
    <mergeCell ref="B601:C602"/>
    <mergeCell ref="D601:E602"/>
    <mergeCell ref="F601:G602"/>
    <mergeCell ref="H601:I602"/>
    <mergeCell ref="J601:K602"/>
    <mergeCell ref="L601:M602"/>
    <mergeCell ref="N601:O602"/>
    <mergeCell ref="P601:Q602"/>
    <mergeCell ref="R601:S602"/>
    <mergeCell ref="T601:U602"/>
    <mergeCell ref="V601:W602"/>
    <mergeCell ref="X597:Y598"/>
    <mergeCell ref="Z597:AA598"/>
    <mergeCell ref="X599:Y600"/>
    <mergeCell ref="Z599:AA600"/>
    <mergeCell ref="X601:Y602"/>
    <mergeCell ref="Z601:AA602"/>
    <mergeCell ref="AB597:AC598"/>
    <mergeCell ref="AD597:AE598"/>
    <mergeCell ref="AB599:AC600"/>
    <mergeCell ref="AD599:AE600"/>
    <mergeCell ref="AB601:AC602"/>
    <mergeCell ref="AD601:AE602"/>
    <mergeCell ref="AF597:AG598"/>
    <mergeCell ref="AH597:AI598"/>
    <mergeCell ref="AF599:AG600"/>
    <mergeCell ref="AH599:AI600"/>
    <mergeCell ref="AF601:AG602"/>
    <mergeCell ref="AH601:AI602"/>
    <mergeCell ref="AJ597:AK598"/>
    <mergeCell ref="AL597:AM598"/>
    <mergeCell ref="AJ599:AK600"/>
    <mergeCell ref="AL599:AM600"/>
    <mergeCell ref="AJ601:AK602"/>
    <mergeCell ref="AL601:AM602"/>
    <mergeCell ref="AN601:AO602"/>
    <mergeCell ref="AP601:AQ602"/>
    <mergeCell ref="AR597:AS598"/>
    <mergeCell ref="AT597:AU598"/>
    <mergeCell ref="AR599:AS600"/>
    <mergeCell ref="AT599:AU600"/>
    <mergeCell ref="AR601:AS602"/>
    <mergeCell ref="AT601:AU602"/>
    <mergeCell ref="AV597:AW598"/>
    <mergeCell ref="AX597:AY598"/>
    <mergeCell ref="AV599:AW600"/>
    <mergeCell ref="AX599:AY600"/>
    <mergeCell ref="AV601:AW602"/>
    <mergeCell ref="AX601:AY602"/>
    <mergeCell ref="AZ597:BA598"/>
    <mergeCell ref="BB597:BC598"/>
    <mergeCell ref="AZ599:BA600"/>
    <mergeCell ref="BB599:BC600"/>
    <mergeCell ref="AZ601:BA602"/>
    <mergeCell ref="BB601:BC602"/>
    <mergeCell ref="BD597:BE598"/>
    <mergeCell ref="BF597:BG598"/>
    <mergeCell ref="BD599:BE600"/>
    <mergeCell ref="BF599:BG600"/>
    <mergeCell ref="CX570:CY570"/>
    <mergeCell ref="CV571:CW571"/>
    <mergeCell ref="CX571:CY571"/>
    <mergeCell ref="CV572:CW572"/>
    <mergeCell ref="CX572:CY572"/>
    <mergeCell ref="CV400:CW400"/>
    <mergeCell ref="CX400:CY400"/>
    <mergeCell ref="CV401:CW401"/>
    <mergeCell ref="CX401:CY401"/>
    <mergeCell ref="B597:C598"/>
    <mergeCell ref="D597:E598"/>
    <mergeCell ref="F597:G598"/>
    <mergeCell ref="H597:I598"/>
    <mergeCell ref="J597:K598"/>
    <mergeCell ref="L597:M598"/>
    <mergeCell ref="N597:O598"/>
    <mergeCell ref="P597:Q598"/>
    <mergeCell ref="R597:S598"/>
    <mergeCell ref="T597:U598"/>
    <mergeCell ref="V597:W598"/>
    <mergeCell ref="B599:C600"/>
    <mergeCell ref="D599:E600"/>
    <mergeCell ref="F599:G600"/>
    <mergeCell ref="H599:I600"/>
    <mergeCell ref="J599:K600"/>
    <mergeCell ref="L599:M600"/>
    <mergeCell ref="N599:O600"/>
    <mergeCell ref="P599:Q600"/>
    <mergeCell ref="R599:S600"/>
    <mergeCell ref="T599:U600"/>
    <mergeCell ref="V599:W600"/>
    <mergeCell ref="AN597:AO598"/>
    <mergeCell ref="AP597:AQ598"/>
    <mergeCell ref="AN599:AO600"/>
    <mergeCell ref="AP599:AQ600"/>
    <mergeCell ref="BN597:BO598"/>
    <mergeCell ref="BN599:BO600"/>
    <mergeCell ref="CN597:CO598"/>
    <mergeCell ref="CP597:CQ598"/>
    <mergeCell ref="CN599:CO600"/>
    <mergeCell ref="CP599:CQ600"/>
    <mergeCell ref="CV573:CW573"/>
    <mergeCell ref="CX573:CY573"/>
    <mergeCell ref="CV574:CW574"/>
    <mergeCell ref="CX574:CY574"/>
    <mergeCell ref="CV575:CW575"/>
    <mergeCell ref="CX575:CY575"/>
    <mergeCell ref="CV576:CW576"/>
    <mergeCell ref="CX576:CY576"/>
    <mergeCell ref="CV577:CW577"/>
    <mergeCell ref="CX577:CY577"/>
    <mergeCell ref="CV578:CW578"/>
    <mergeCell ref="CX578:CY578"/>
    <mergeCell ref="CV579:CW579"/>
    <mergeCell ref="CX579:CY579"/>
    <mergeCell ref="CV580:CW580"/>
    <mergeCell ref="CX580:CY580"/>
    <mergeCell ref="CV581:CW581"/>
    <mergeCell ref="CX581:CY581"/>
    <mergeCell ref="CV582:CW583"/>
    <mergeCell ref="CX582:CY583"/>
    <mergeCell ref="CV584:CW584"/>
    <mergeCell ref="CX584:CY584"/>
    <mergeCell ref="CV585:CW585"/>
    <mergeCell ref="CV590:CW590"/>
    <mergeCell ref="CV536:CW537"/>
    <mergeCell ref="CX536:CY537"/>
    <mergeCell ref="CV538:CW538"/>
    <mergeCell ref="CX538:CY538"/>
    <mergeCell ref="CV539:CW539"/>
    <mergeCell ref="CX539:CY539"/>
    <mergeCell ref="CV540:CW540"/>
    <mergeCell ref="CX540:CY540"/>
    <mergeCell ref="CV541:CW541"/>
    <mergeCell ref="CX541:CY541"/>
    <mergeCell ref="CV542:CW542"/>
    <mergeCell ref="CX542:CY542"/>
    <mergeCell ref="CV543:CW543"/>
    <mergeCell ref="CX543:CY543"/>
    <mergeCell ref="CV544:CW544"/>
    <mergeCell ref="CX544:CY544"/>
    <mergeCell ref="CV545:CW545"/>
    <mergeCell ref="CX545:CY545"/>
    <mergeCell ref="CV546:CW546"/>
    <mergeCell ref="CX546:CY546"/>
    <mergeCell ref="CV547:CW547"/>
    <mergeCell ref="CX547:CY547"/>
    <mergeCell ref="CV548:CW548"/>
    <mergeCell ref="CX548:CY548"/>
    <mergeCell ref="CV549:CW549"/>
    <mergeCell ref="CX549:CY549"/>
    <mergeCell ref="CV550:CW550"/>
    <mergeCell ref="CX550:CY550"/>
    <mergeCell ref="CV551:CW551"/>
    <mergeCell ref="CX551:CY551"/>
    <mergeCell ref="CV552:CW552"/>
    <mergeCell ref="CX552:CY552"/>
    <mergeCell ref="CV553:CW553"/>
    <mergeCell ref="CX553:CY553"/>
    <mergeCell ref="CV554:CW555"/>
    <mergeCell ref="CX554:CY555"/>
    <mergeCell ref="CV556:CW556"/>
    <mergeCell ref="CX556:CY556"/>
    <mergeCell ref="CV557:CW557"/>
    <mergeCell ref="CX557:CY557"/>
    <mergeCell ref="CV558:CW558"/>
    <mergeCell ref="CX558:CY558"/>
    <mergeCell ref="CV559:CW559"/>
    <mergeCell ref="CX559:CY559"/>
    <mergeCell ref="CV560:CW560"/>
    <mergeCell ref="CX560:CY560"/>
    <mergeCell ref="CV561:CW561"/>
    <mergeCell ref="CX561:CY561"/>
    <mergeCell ref="CV562:CW563"/>
    <mergeCell ref="CX562:CY563"/>
    <mergeCell ref="CV564:CW564"/>
    <mergeCell ref="CX564:CY564"/>
    <mergeCell ref="CV565:CW565"/>
    <mergeCell ref="CX565:CY565"/>
    <mergeCell ref="CV566:CW566"/>
    <mergeCell ref="CX566:CY566"/>
    <mergeCell ref="CV567:CW567"/>
    <mergeCell ref="CX567:CY567"/>
    <mergeCell ref="CV568:CW568"/>
    <mergeCell ref="CX568:CY568"/>
    <mergeCell ref="CV569:CW569"/>
    <mergeCell ref="CX569:CY569"/>
    <mergeCell ref="CV570:CW570"/>
    <mergeCell ref="CV518:CW518"/>
    <mergeCell ref="CX518:CY518"/>
    <mergeCell ref="CV519:CW519"/>
    <mergeCell ref="CX519:CY519"/>
    <mergeCell ref="CV520:CW521"/>
    <mergeCell ref="CX520:CY521"/>
    <mergeCell ref="CV522:CW522"/>
    <mergeCell ref="CX522:CY522"/>
    <mergeCell ref="CV523:CW523"/>
    <mergeCell ref="CX523:CY523"/>
    <mergeCell ref="CV524:CW524"/>
    <mergeCell ref="CX524:CY524"/>
    <mergeCell ref="CV525:CW525"/>
    <mergeCell ref="CX525:CY525"/>
    <mergeCell ref="CV526:CW526"/>
    <mergeCell ref="CX526:CY526"/>
    <mergeCell ref="CV527:CW527"/>
    <mergeCell ref="CX527:CY527"/>
    <mergeCell ref="CV528:CW528"/>
    <mergeCell ref="CX528:CY528"/>
    <mergeCell ref="CV529:CW529"/>
    <mergeCell ref="CX529:CY529"/>
    <mergeCell ref="CV530:CW530"/>
    <mergeCell ref="CX530:CY530"/>
    <mergeCell ref="CV531:CW531"/>
    <mergeCell ref="CX531:CY531"/>
    <mergeCell ref="CV532:CW532"/>
    <mergeCell ref="CX532:CY532"/>
    <mergeCell ref="CV533:CW533"/>
    <mergeCell ref="CX533:CY533"/>
    <mergeCell ref="CV534:CW534"/>
    <mergeCell ref="CX534:CY534"/>
    <mergeCell ref="CV535:CW535"/>
    <mergeCell ref="CX535:CY535"/>
    <mergeCell ref="CV501:CW501"/>
    <mergeCell ref="CX501:CY501"/>
    <mergeCell ref="CV502:CW502"/>
    <mergeCell ref="CX502:CY502"/>
    <mergeCell ref="CV503:CW503"/>
    <mergeCell ref="CX503:CY503"/>
    <mergeCell ref="CV504:CW504"/>
    <mergeCell ref="CX504:CY504"/>
    <mergeCell ref="CV505:CW505"/>
    <mergeCell ref="CX505:CY505"/>
    <mergeCell ref="CV506:CW506"/>
    <mergeCell ref="CX506:CY506"/>
    <mergeCell ref="CV507:CW507"/>
    <mergeCell ref="CX507:CY507"/>
    <mergeCell ref="CV508:CW508"/>
    <mergeCell ref="CX508:CY508"/>
    <mergeCell ref="CV509:CW509"/>
    <mergeCell ref="CX509:CY509"/>
    <mergeCell ref="CV510:CW510"/>
    <mergeCell ref="CX510:CY510"/>
    <mergeCell ref="CV511:CW511"/>
    <mergeCell ref="CX511:CY511"/>
    <mergeCell ref="CV512:CW512"/>
    <mergeCell ref="CX512:CY512"/>
    <mergeCell ref="CV513:CW513"/>
    <mergeCell ref="CX513:CY513"/>
    <mergeCell ref="CV514:CW514"/>
    <mergeCell ref="CX514:CY514"/>
    <mergeCell ref="CV515:CW515"/>
    <mergeCell ref="CX515:CY515"/>
    <mergeCell ref="CV516:CW516"/>
    <mergeCell ref="CX516:CY516"/>
    <mergeCell ref="CV517:CW517"/>
    <mergeCell ref="CX517:CY517"/>
    <mergeCell ref="CV483:CW483"/>
    <mergeCell ref="CX483:CY483"/>
    <mergeCell ref="CV484:CW484"/>
    <mergeCell ref="CX484:CY484"/>
    <mergeCell ref="CV485:CW485"/>
    <mergeCell ref="CX485:CY485"/>
    <mergeCell ref="CV486:CW487"/>
    <mergeCell ref="CX486:CY487"/>
    <mergeCell ref="CV488:CW488"/>
    <mergeCell ref="CX488:CY488"/>
    <mergeCell ref="CV489:CW489"/>
    <mergeCell ref="CX489:CY489"/>
    <mergeCell ref="CV490:CW490"/>
    <mergeCell ref="CX490:CY490"/>
    <mergeCell ref="CV491:CW491"/>
    <mergeCell ref="CX491:CY491"/>
    <mergeCell ref="CV492:CW492"/>
    <mergeCell ref="CX492:CY492"/>
    <mergeCell ref="CV493:CW493"/>
    <mergeCell ref="CX493:CY493"/>
    <mergeCell ref="CV494:CW494"/>
    <mergeCell ref="CX494:CY494"/>
    <mergeCell ref="CV495:CW495"/>
    <mergeCell ref="CX495:CY495"/>
    <mergeCell ref="CV496:CW496"/>
    <mergeCell ref="CX496:CY496"/>
    <mergeCell ref="CV497:CW497"/>
    <mergeCell ref="CX497:CY497"/>
    <mergeCell ref="CV498:CW498"/>
    <mergeCell ref="CX498:CY498"/>
    <mergeCell ref="CV499:CW499"/>
    <mergeCell ref="CX499:CY499"/>
    <mergeCell ref="CV500:CW500"/>
    <mergeCell ref="CX500:CY500"/>
    <mergeCell ref="CV466:CW466"/>
    <mergeCell ref="CX466:CY466"/>
    <mergeCell ref="CV467:CW467"/>
    <mergeCell ref="CX467:CY467"/>
    <mergeCell ref="CV468:CW468"/>
    <mergeCell ref="CX468:CY468"/>
    <mergeCell ref="CV469:CW469"/>
    <mergeCell ref="CX469:CY469"/>
    <mergeCell ref="CV470:CW470"/>
    <mergeCell ref="CX470:CY470"/>
    <mergeCell ref="CV471:CW471"/>
    <mergeCell ref="CX471:CY471"/>
    <mergeCell ref="CV472:CW472"/>
    <mergeCell ref="CX472:CY472"/>
    <mergeCell ref="CV473:CW473"/>
    <mergeCell ref="CX473:CY473"/>
    <mergeCell ref="CV474:CW474"/>
    <mergeCell ref="CX474:CY474"/>
    <mergeCell ref="CV475:CW475"/>
    <mergeCell ref="CX475:CY475"/>
    <mergeCell ref="CV476:CW476"/>
    <mergeCell ref="CX476:CY476"/>
    <mergeCell ref="CV477:CW477"/>
    <mergeCell ref="CX477:CY477"/>
    <mergeCell ref="CV478:CW478"/>
    <mergeCell ref="CX478:CY478"/>
    <mergeCell ref="CV479:CW479"/>
    <mergeCell ref="CX479:CY479"/>
    <mergeCell ref="CV480:CW480"/>
    <mergeCell ref="CX480:CY480"/>
    <mergeCell ref="CV481:CW481"/>
    <mergeCell ref="CX481:CY481"/>
    <mergeCell ref="CV482:CW482"/>
    <mergeCell ref="CX482:CY482"/>
    <mergeCell ref="CV448:CW448"/>
    <mergeCell ref="CX448:CY448"/>
    <mergeCell ref="CV449:CW449"/>
    <mergeCell ref="CX449:CY449"/>
    <mergeCell ref="CV450:CW450"/>
    <mergeCell ref="CX450:CY450"/>
    <mergeCell ref="CV451:CW451"/>
    <mergeCell ref="CX451:CY451"/>
    <mergeCell ref="CV452:CW453"/>
    <mergeCell ref="CX452:CY453"/>
    <mergeCell ref="CV454:CW454"/>
    <mergeCell ref="CX454:CY454"/>
    <mergeCell ref="CV455:CW455"/>
    <mergeCell ref="CX455:CY455"/>
    <mergeCell ref="CV456:CW456"/>
    <mergeCell ref="CX456:CY456"/>
    <mergeCell ref="CV457:CW457"/>
    <mergeCell ref="CX457:CY457"/>
    <mergeCell ref="CV458:CW458"/>
    <mergeCell ref="CX458:CY458"/>
    <mergeCell ref="CV459:CW459"/>
    <mergeCell ref="CX459:CY459"/>
    <mergeCell ref="CV460:CW460"/>
    <mergeCell ref="CX460:CY460"/>
    <mergeCell ref="CV461:CW461"/>
    <mergeCell ref="CX461:CY461"/>
    <mergeCell ref="CV462:CW462"/>
    <mergeCell ref="CX462:CY462"/>
    <mergeCell ref="CV463:CW463"/>
    <mergeCell ref="CX463:CY463"/>
    <mergeCell ref="CV464:CW464"/>
    <mergeCell ref="CX464:CY464"/>
    <mergeCell ref="CV465:CW465"/>
    <mergeCell ref="CX465:CY465"/>
    <mergeCell ref="CV430:CW430"/>
    <mergeCell ref="CX430:CY430"/>
    <mergeCell ref="CV431:CW431"/>
    <mergeCell ref="CX431:CY431"/>
    <mergeCell ref="CV434:CW434"/>
    <mergeCell ref="CX434:CY434"/>
    <mergeCell ref="CV435:CW435"/>
    <mergeCell ref="CX435:CY435"/>
    <mergeCell ref="CV436:CW436"/>
    <mergeCell ref="CX436:CY436"/>
    <mergeCell ref="CV437:CW437"/>
    <mergeCell ref="CX437:CY437"/>
    <mergeCell ref="CV438:CW438"/>
    <mergeCell ref="CX438:CY438"/>
    <mergeCell ref="CV439:CW439"/>
    <mergeCell ref="CX439:CY439"/>
    <mergeCell ref="CV440:CW440"/>
    <mergeCell ref="CX440:CY440"/>
    <mergeCell ref="CV441:CW441"/>
    <mergeCell ref="CX441:CY441"/>
    <mergeCell ref="CV442:CW442"/>
    <mergeCell ref="CX442:CY442"/>
    <mergeCell ref="CV447:CW447"/>
    <mergeCell ref="CX447:CY447"/>
    <mergeCell ref="CV428:CW429"/>
    <mergeCell ref="CX428:CY429"/>
    <mergeCell ref="CV432:CW433"/>
    <mergeCell ref="CX432:CY433"/>
    <mergeCell ref="CV445:CW446"/>
    <mergeCell ref="CX445:CY446"/>
    <mergeCell ref="CV408:CW408"/>
    <mergeCell ref="CX408:CY408"/>
    <mergeCell ref="CV409:CW409"/>
    <mergeCell ref="CX409:CY409"/>
    <mergeCell ref="CV410:CW410"/>
    <mergeCell ref="CX410:CY410"/>
    <mergeCell ref="CV413:CW413"/>
    <mergeCell ref="CX413:CY413"/>
    <mergeCell ref="CV414:CW414"/>
    <mergeCell ref="CX414:CY414"/>
    <mergeCell ref="CV415:CW415"/>
    <mergeCell ref="CX415:CY415"/>
    <mergeCell ref="CV416:CW416"/>
    <mergeCell ref="CX416:CY416"/>
    <mergeCell ref="CV417:CW417"/>
    <mergeCell ref="CX417:CY417"/>
    <mergeCell ref="CV418:CW418"/>
    <mergeCell ref="CX418:CY418"/>
    <mergeCell ref="CV419:CW419"/>
    <mergeCell ref="CX419:CY419"/>
    <mergeCell ref="CV420:CW420"/>
    <mergeCell ref="CX420:CY420"/>
    <mergeCell ref="CV423:CW424"/>
    <mergeCell ref="CX423:CY424"/>
    <mergeCell ref="CV411:CW412"/>
    <mergeCell ref="CX411:CY412"/>
    <mergeCell ref="CV421:CW422"/>
    <mergeCell ref="CX421:CY422"/>
    <mergeCell ref="CV443:CW444"/>
    <mergeCell ref="CX443:CY444"/>
    <mergeCell ref="AZ402:BA403"/>
    <mergeCell ref="BB402:BC403"/>
    <mergeCell ref="CV389:CW389"/>
    <mergeCell ref="CX389:CY389"/>
    <mergeCell ref="CV390:CW390"/>
    <mergeCell ref="CX390:CY390"/>
    <mergeCell ref="CV391:CW391"/>
    <mergeCell ref="CX391:CY391"/>
    <mergeCell ref="CV392:CW392"/>
    <mergeCell ref="CX392:CY392"/>
    <mergeCell ref="CV393:CW393"/>
    <mergeCell ref="CX393:CY393"/>
    <mergeCell ref="CV394:CW394"/>
    <mergeCell ref="CX394:CY394"/>
    <mergeCell ref="CV395:CW395"/>
    <mergeCell ref="CX395:CY395"/>
    <mergeCell ref="CV398:CW398"/>
    <mergeCell ref="CX398:CY398"/>
    <mergeCell ref="CV399:CW399"/>
    <mergeCell ref="CX399:CY399"/>
    <mergeCell ref="CV402:CW402"/>
    <mergeCell ref="CX402:CY402"/>
    <mergeCell ref="CV403:CW403"/>
    <mergeCell ref="CX403:CY403"/>
    <mergeCell ref="CV365:CW366"/>
    <mergeCell ref="CX365:CY366"/>
    <mergeCell ref="CV367:CW367"/>
    <mergeCell ref="CX367:CY367"/>
    <mergeCell ref="CV368:CW368"/>
    <mergeCell ref="CX368:CY368"/>
    <mergeCell ref="CV369:CW369"/>
    <mergeCell ref="CX369:CY369"/>
    <mergeCell ref="CV370:CW370"/>
    <mergeCell ref="CX370:CY370"/>
    <mergeCell ref="CV371:CW371"/>
    <mergeCell ref="CX371:CY371"/>
    <mergeCell ref="CV372:CW372"/>
    <mergeCell ref="CX372:CY372"/>
    <mergeCell ref="CV373:CW373"/>
    <mergeCell ref="CX373:CY373"/>
    <mergeCell ref="CV374:CW374"/>
    <mergeCell ref="CX374:CY374"/>
    <mergeCell ref="CV375:CW375"/>
    <mergeCell ref="CX375:CY375"/>
    <mergeCell ref="CV376:CW376"/>
    <mergeCell ref="CX376:CY376"/>
    <mergeCell ref="CV377:CW377"/>
    <mergeCell ref="CX377:CY377"/>
    <mergeCell ref="CV378:CW378"/>
    <mergeCell ref="CX378:CY378"/>
    <mergeCell ref="CV379:CW379"/>
    <mergeCell ref="CX379:CY379"/>
    <mergeCell ref="CV380:CW380"/>
    <mergeCell ref="CX380:CY380"/>
    <mergeCell ref="CV381:CW381"/>
    <mergeCell ref="CX381:CY381"/>
    <mergeCell ref="CV382:CW382"/>
    <mergeCell ref="CX382:CY382"/>
    <mergeCell ref="CV396:CW397"/>
    <mergeCell ref="CX396:CY397"/>
    <mergeCell ref="CJ376:CK376"/>
    <mergeCell ref="CL376:CM376"/>
    <mergeCell ref="CJ377:CK377"/>
    <mergeCell ref="CL377:CM377"/>
    <mergeCell ref="BZ403:CA403"/>
    <mergeCell ref="BX414:BY415"/>
    <mergeCell ref="BZ414:CA415"/>
    <mergeCell ref="BX380:BY380"/>
    <mergeCell ref="AZ385:BA386"/>
    <mergeCell ref="BB385:BC386"/>
    <mergeCell ref="BD385:BE386"/>
    <mergeCell ref="BF385:BG386"/>
    <mergeCell ref="BH385:BI386"/>
    <mergeCell ref="BJ385:BK386"/>
    <mergeCell ref="BL385:BM386"/>
    <mergeCell ref="BN385:BO386"/>
    <mergeCell ref="D441:E442"/>
    <mergeCell ref="F441:G442"/>
    <mergeCell ref="H441:I442"/>
    <mergeCell ref="J441:K442"/>
    <mergeCell ref="L441:M442"/>
    <mergeCell ref="N441:O442"/>
    <mergeCell ref="P441:Q442"/>
    <mergeCell ref="R441:S442"/>
    <mergeCell ref="T441:U442"/>
    <mergeCell ref="V441:W442"/>
    <mergeCell ref="X441:Y442"/>
    <mergeCell ref="Z441:AA442"/>
    <mergeCell ref="AB441:AC442"/>
    <mergeCell ref="AD441:AE442"/>
    <mergeCell ref="AF441:AG442"/>
    <mergeCell ref="AH441:AI442"/>
    <mergeCell ref="AJ441:AK442"/>
    <mergeCell ref="AL441:AM442"/>
    <mergeCell ref="AN441:AO442"/>
    <mergeCell ref="AP441:AQ442"/>
    <mergeCell ref="AR441:AS442"/>
    <mergeCell ref="AT441:AU442"/>
    <mergeCell ref="BL441:BM442"/>
    <mergeCell ref="BN441:BO442"/>
    <mergeCell ref="BP441:BQ442"/>
    <mergeCell ref="AV441:AW442"/>
    <mergeCell ref="AX441:AY442"/>
    <mergeCell ref="AZ441:BA442"/>
    <mergeCell ref="BB441:BC442"/>
    <mergeCell ref="BD441:BE442"/>
    <mergeCell ref="BF441:BG442"/>
    <mergeCell ref="BH441:BI442"/>
    <mergeCell ref="BJ441:BK442"/>
    <mergeCell ref="BP434:BQ434"/>
    <mergeCell ref="BP402:BQ403"/>
    <mergeCell ref="AT430:AU430"/>
    <mergeCell ref="AJ438:AK438"/>
    <mergeCell ref="AL438:AM438"/>
    <mergeCell ref="AJ439:AK439"/>
    <mergeCell ref="AL439:AM439"/>
    <mergeCell ref="AJ440:AK440"/>
    <mergeCell ref="AL440:AM440"/>
    <mergeCell ref="AJ419:AK420"/>
    <mergeCell ref="AL419:AM420"/>
    <mergeCell ref="AN419:AO420"/>
    <mergeCell ref="AP419:AQ420"/>
    <mergeCell ref="AJ413:AK413"/>
    <mergeCell ref="CJ430:CK430"/>
    <mergeCell ref="CL430:CM430"/>
    <mergeCell ref="CJ547:CK547"/>
    <mergeCell ref="CL547:CM547"/>
    <mergeCell ref="CJ548:CK548"/>
    <mergeCell ref="CL548:CM548"/>
    <mergeCell ref="CJ549:CK549"/>
    <mergeCell ref="CL549:CM549"/>
    <mergeCell ref="CJ550:CK550"/>
    <mergeCell ref="CL550:CM550"/>
    <mergeCell ref="CJ551:CK551"/>
    <mergeCell ref="CL551:CM551"/>
    <mergeCell ref="CJ517:CK517"/>
    <mergeCell ref="CL517:CM517"/>
    <mergeCell ref="CJ518:CK518"/>
    <mergeCell ref="CL518:CM518"/>
    <mergeCell ref="CJ519:CK519"/>
    <mergeCell ref="CL519:CM519"/>
    <mergeCell ref="CJ520:CK520"/>
    <mergeCell ref="BX369:BY370"/>
    <mergeCell ref="BZ369:CA370"/>
    <mergeCell ref="CB369:CC370"/>
    <mergeCell ref="CD369:CE370"/>
    <mergeCell ref="CF369:CG370"/>
    <mergeCell ref="CH369:CI370"/>
    <mergeCell ref="CJ369:CK370"/>
    <mergeCell ref="CL369:CM370"/>
    <mergeCell ref="CJ400:CK401"/>
    <mergeCell ref="CL400:CM401"/>
    <mergeCell ref="CJ402:CK402"/>
    <mergeCell ref="CL402:CM402"/>
    <mergeCell ref="CJ403:CK403"/>
    <mergeCell ref="CL403:CM403"/>
    <mergeCell ref="CJ408:CK408"/>
    <mergeCell ref="CL408:CM408"/>
    <mergeCell ref="CJ409:CK409"/>
    <mergeCell ref="CL409:CM409"/>
    <mergeCell ref="CJ410:CK410"/>
    <mergeCell ref="CL410:CM410"/>
    <mergeCell ref="CJ413:CK413"/>
    <mergeCell ref="CL413:CM413"/>
    <mergeCell ref="CJ416:CK416"/>
    <mergeCell ref="CL416:CM416"/>
    <mergeCell ref="CF378:CG379"/>
    <mergeCell ref="CH378:CI379"/>
    <mergeCell ref="CJ378:CK379"/>
    <mergeCell ref="CL378:CM379"/>
    <mergeCell ref="BX371:BY371"/>
    <mergeCell ref="BZ371:CA371"/>
    <mergeCell ref="BX374:BY374"/>
    <mergeCell ref="BZ374:CA374"/>
    <mergeCell ref="BX375:BY375"/>
    <mergeCell ref="BZ375:CA375"/>
    <mergeCell ref="BX399:BY399"/>
    <mergeCell ref="BZ399:CA399"/>
    <mergeCell ref="BX400:BY401"/>
    <mergeCell ref="BZ400:CA401"/>
    <mergeCell ref="BX402:BY402"/>
    <mergeCell ref="BZ402:CA402"/>
    <mergeCell ref="CF371:CG371"/>
    <mergeCell ref="CH371:CI371"/>
    <mergeCell ref="CF372:CG373"/>
    <mergeCell ref="CH372:CI373"/>
    <mergeCell ref="CF374:CG374"/>
    <mergeCell ref="CH374:CI374"/>
    <mergeCell ref="CF375:CG375"/>
    <mergeCell ref="CJ534:CK534"/>
    <mergeCell ref="CL534:CM534"/>
    <mergeCell ref="CJ535:CK535"/>
    <mergeCell ref="CL535:CM535"/>
    <mergeCell ref="CJ536:CK537"/>
    <mergeCell ref="CL536:CM537"/>
    <mergeCell ref="CJ538:CK538"/>
    <mergeCell ref="CL538:CM538"/>
    <mergeCell ref="CJ539:CK539"/>
    <mergeCell ref="CL539:CM539"/>
    <mergeCell ref="CJ540:CK540"/>
    <mergeCell ref="CL540:CM540"/>
    <mergeCell ref="CJ541:CK541"/>
    <mergeCell ref="CL541:CM541"/>
    <mergeCell ref="CJ542:CK542"/>
    <mergeCell ref="CL542:CM542"/>
    <mergeCell ref="CJ543:CK543"/>
    <mergeCell ref="CL543:CM543"/>
    <mergeCell ref="CJ544:CK544"/>
    <mergeCell ref="CL544:CM544"/>
    <mergeCell ref="CJ545:CK545"/>
    <mergeCell ref="BP385:BQ386"/>
    <mergeCell ref="BR385:BS386"/>
    <mergeCell ref="BT385:BU386"/>
    <mergeCell ref="BV385:BW386"/>
    <mergeCell ref="BX385:BY386"/>
    <mergeCell ref="BZ385:CA386"/>
    <mergeCell ref="CB385:CC386"/>
    <mergeCell ref="CD385:CE386"/>
    <mergeCell ref="CF385:CG386"/>
    <mergeCell ref="CL545:CM545"/>
    <mergeCell ref="CJ546:CK546"/>
    <mergeCell ref="CL546:CM546"/>
    <mergeCell ref="CJ414:CK415"/>
    <mergeCell ref="CL414:CM415"/>
    <mergeCell ref="CL520:CM520"/>
    <mergeCell ref="CJ521:CK521"/>
    <mergeCell ref="CL521:CM521"/>
    <mergeCell ref="CJ522:CK522"/>
    <mergeCell ref="CL522:CM522"/>
    <mergeCell ref="CJ523:CK523"/>
    <mergeCell ref="CL523:CM523"/>
    <mergeCell ref="CJ524:CK524"/>
    <mergeCell ref="CL524:CM524"/>
    <mergeCell ref="CJ525:CK525"/>
    <mergeCell ref="CL525:CM525"/>
    <mergeCell ref="CJ526:CK526"/>
    <mergeCell ref="CL526:CM526"/>
    <mergeCell ref="CJ527:CK527"/>
    <mergeCell ref="CL527:CM527"/>
    <mergeCell ref="CJ528:CK528"/>
    <mergeCell ref="CL528:CM528"/>
    <mergeCell ref="CJ529:CK529"/>
    <mergeCell ref="CL529:CM529"/>
    <mergeCell ref="CJ530:CK530"/>
    <mergeCell ref="CL530:CM530"/>
    <mergeCell ref="CJ531:CK531"/>
    <mergeCell ref="CL531:CM531"/>
    <mergeCell ref="CJ532:CK532"/>
    <mergeCell ref="CL532:CM532"/>
    <mergeCell ref="CJ533:CK533"/>
    <mergeCell ref="CL533:CM533"/>
    <mergeCell ref="CJ499:CK499"/>
    <mergeCell ref="CL499:CM499"/>
    <mergeCell ref="CJ592:CK592"/>
    <mergeCell ref="CL592:CM592"/>
    <mergeCell ref="CJ552:CK552"/>
    <mergeCell ref="CL552:CM552"/>
    <mergeCell ref="CJ553:CK553"/>
    <mergeCell ref="CL553:CM553"/>
    <mergeCell ref="CJ554:CK555"/>
    <mergeCell ref="CL554:CM555"/>
    <mergeCell ref="CJ556:CK556"/>
    <mergeCell ref="CL556:CM556"/>
    <mergeCell ref="CJ557:CK557"/>
    <mergeCell ref="CL557:CM557"/>
    <mergeCell ref="CJ558:CK558"/>
    <mergeCell ref="CL558:CM558"/>
    <mergeCell ref="CJ559:CK559"/>
    <mergeCell ref="CL559:CM559"/>
    <mergeCell ref="CJ560:CK560"/>
    <mergeCell ref="CL560:CM560"/>
    <mergeCell ref="CJ561:CK561"/>
    <mergeCell ref="CL561:CM561"/>
    <mergeCell ref="CJ562:CK563"/>
    <mergeCell ref="CL562:CM563"/>
    <mergeCell ref="CJ564:CK564"/>
    <mergeCell ref="CL564:CM564"/>
    <mergeCell ref="CJ565:CK565"/>
    <mergeCell ref="CL565:CM565"/>
    <mergeCell ref="CJ566:CK566"/>
    <mergeCell ref="CL566:CM566"/>
    <mergeCell ref="CJ567:CK567"/>
    <mergeCell ref="CL567:CM567"/>
    <mergeCell ref="CJ568:CK569"/>
    <mergeCell ref="CL568:CM569"/>
    <mergeCell ref="CJ570:CK570"/>
    <mergeCell ref="CL570:CM570"/>
    <mergeCell ref="CJ571:CK571"/>
    <mergeCell ref="CL571:CM571"/>
    <mergeCell ref="CJ591:CK591"/>
    <mergeCell ref="CL591:CM591"/>
    <mergeCell ref="CJ593:CK593"/>
    <mergeCell ref="CL593:CM593"/>
    <mergeCell ref="CJ594:CK594"/>
    <mergeCell ref="CL594:CM594"/>
    <mergeCell ref="CJ595:CK595"/>
    <mergeCell ref="CL595:CM595"/>
    <mergeCell ref="CJ596:CK596"/>
    <mergeCell ref="CL596:CM596"/>
    <mergeCell ref="T645:W645"/>
    <mergeCell ref="T646:U647"/>
    <mergeCell ref="V646:W647"/>
    <mergeCell ref="T648:U648"/>
    <mergeCell ref="V648:W648"/>
    <mergeCell ref="T649:U649"/>
    <mergeCell ref="V649:W649"/>
    <mergeCell ref="T650:U650"/>
    <mergeCell ref="V650:W650"/>
    <mergeCell ref="T651:U651"/>
    <mergeCell ref="V651:W651"/>
    <mergeCell ref="T652:U652"/>
    <mergeCell ref="V652:W652"/>
    <mergeCell ref="T653:U653"/>
    <mergeCell ref="V653:W653"/>
    <mergeCell ref="CJ572:CK572"/>
    <mergeCell ref="CL572:CM572"/>
    <mergeCell ref="CJ573:CK573"/>
    <mergeCell ref="CL573:CM573"/>
    <mergeCell ref="CJ574:CK574"/>
    <mergeCell ref="CL574:CM574"/>
    <mergeCell ref="CJ575:CK575"/>
    <mergeCell ref="CL575:CM575"/>
    <mergeCell ref="CJ576:CK576"/>
    <mergeCell ref="CL576:CM576"/>
    <mergeCell ref="CJ577:CK577"/>
    <mergeCell ref="CL577:CM577"/>
    <mergeCell ref="CJ578:CK578"/>
    <mergeCell ref="CL578:CM578"/>
    <mergeCell ref="CJ579:CK579"/>
    <mergeCell ref="CL579:CM579"/>
    <mergeCell ref="CJ580:CK580"/>
    <mergeCell ref="CL580:CM580"/>
    <mergeCell ref="CJ581:CK581"/>
    <mergeCell ref="CL581:CM581"/>
    <mergeCell ref="CJ582:CK583"/>
    <mergeCell ref="CL582:CM583"/>
    <mergeCell ref="CJ584:CK584"/>
    <mergeCell ref="CL584:CM584"/>
    <mergeCell ref="CJ585:CK585"/>
    <mergeCell ref="CL585:CM585"/>
    <mergeCell ref="CJ586:CK586"/>
    <mergeCell ref="CL586:CM586"/>
    <mergeCell ref="CJ587:CK587"/>
    <mergeCell ref="CL587:CM587"/>
    <mergeCell ref="CJ588:CK589"/>
    <mergeCell ref="CL588:CM589"/>
    <mergeCell ref="CJ590:CK590"/>
    <mergeCell ref="CL590:CM590"/>
    <mergeCell ref="BX582:BY583"/>
    <mergeCell ref="BZ582:CA583"/>
    <mergeCell ref="BX584:BY584"/>
    <mergeCell ref="BZ584:CA584"/>
    <mergeCell ref="BX585:BY585"/>
    <mergeCell ref="BZ585:CA585"/>
    <mergeCell ref="BX586:BY586"/>
    <mergeCell ref="CJ500:CK500"/>
    <mergeCell ref="CL500:CM500"/>
    <mergeCell ref="CJ501:CK501"/>
    <mergeCell ref="CL501:CM501"/>
    <mergeCell ref="CJ502:CK502"/>
    <mergeCell ref="CL502:CM502"/>
    <mergeCell ref="CJ503:CK503"/>
    <mergeCell ref="CL503:CM503"/>
    <mergeCell ref="CJ504:CK504"/>
    <mergeCell ref="CL504:CM504"/>
    <mergeCell ref="CJ505:CK505"/>
    <mergeCell ref="CL505:CM505"/>
    <mergeCell ref="CJ506:CK506"/>
    <mergeCell ref="CL506:CM506"/>
    <mergeCell ref="CJ507:CK507"/>
    <mergeCell ref="CL507:CM507"/>
    <mergeCell ref="CJ508:CK508"/>
    <mergeCell ref="CL508:CM508"/>
    <mergeCell ref="CJ509:CK509"/>
    <mergeCell ref="CL509:CM509"/>
    <mergeCell ref="CJ510:CK510"/>
    <mergeCell ref="CL510:CM510"/>
    <mergeCell ref="CJ511:CK511"/>
    <mergeCell ref="CL511:CM511"/>
    <mergeCell ref="CJ512:CK513"/>
    <mergeCell ref="CL512:CM513"/>
    <mergeCell ref="CJ514:CK514"/>
    <mergeCell ref="CL514:CM514"/>
    <mergeCell ref="CJ515:CK515"/>
    <mergeCell ref="CL515:CM515"/>
    <mergeCell ref="CJ516:CK516"/>
    <mergeCell ref="CL516:CM516"/>
    <mergeCell ref="CJ482:CK482"/>
    <mergeCell ref="CL482:CM482"/>
    <mergeCell ref="CJ483:CK483"/>
    <mergeCell ref="CL483:CM483"/>
    <mergeCell ref="CJ484:CK484"/>
    <mergeCell ref="CL484:CM484"/>
    <mergeCell ref="CJ485:CK485"/>
    <mergeCell ref="CL485:CM485"/>
    <mergeCell ref="CJ486:CK486"/>
    <mergeCell ref="CL486:CM486"/>
    <mergeCell ref="CJ487:CK487"/>
    <mergeCell ref="CL487:CM487"/>
    <mergeCell ref="CJ488:CK488"/>
    <mergeCell ref="CL488:CM488"/>
    <mergeCell ref="CJ489:CK489"/>
    <mergeCell ref="CL489:CM489"/>
    <mergeCell ref="CJ490:CK490"/>
    <mergeCell ref="CL490:CM490"/>
    <mergeCell ref="CJ491:CK491"/>
    <mergeCell ref="CL491:CM491"/>
    <mergeCell ref="CJ492:CK492"/>
    <mergeCell ref="CL492:CM492"/>
    <mergeCell ref="CJ493:CK493"/>
    <mergeCell ref="CL493:CM493"/>
    <mergeCell ref="CJ494:CK494"/>
    <mergeCell ref="CL494:CM494"/>
    <mergeCell ref="CJ495:CK495"/>
    <mergeCell ref="CL495:CM495"/>
    <mergeCell ref="CJ496:CK496"/>
    <mergeCell ref="CL496:CM496"/>
    <mergeCell ref="CJ497:CK497"/>
    <mergeCell ref="CL497:CM497"/>
    <mergeCell ref="CJ498:CK498"/>
    <mergeCell ref="CL498:CM498"/>
    <mergeCell ref="CJ465:CK465"/>
    <mergeCell ref="CL465:CM465"/>
    <mergeCell ref="CJ466:CK466"/>
    <mergeCell ref="CL466:CM466"/>
    <mergeCell ref="CJ467:CK467"/>
    <mergeCell ref="CL467:CM467"/>
    <mergeCell ref="CJ468:CK468"/>
    <mergeCell ref="CL468:CM468"/>
    <mergeCell ref="CJ469:CK469"/>
    <mergeCell ref="CL469:CM469"/>
    <mergeCell ref="CJ470:CK470"/>
    <mergeCell ref="CL470:CM470"/>
    <mergeCell ref="CJ471:CK471"/>
    <mergeCell ref="CL471:CM471"/>
    <mergeCell ref="CJ472:CK472"/>
    <mergeCell ref="CL472:CM472"/>
    <mergeCell ref="CJ473:CK473"/>
    <mergeCell ref="CL473:CM473"/>
    <mergeCell ref="CJ474:CK474"/>
    <mergeCell ref="CL474:CM474"/>
    <mergeCell ref="CJ475:CK475"/>
    <mergeCell ref="CL475:CM475"/>
    <mergeCell ref="CJ476:CK476"/>
    <mergeCell ref="CL476:CM476"/>
    <mergeCell ref="CJ477:CK477"/>
    <mergeCell ref="CL477:CM477"/>
    <mergeCell ref="CJ478:CK478"/>
    <mergeCell ref="CL478:CM478"/>
    <mergeCell ref="CJ479:CK479"/>
    <mergeCell ref="CL479:CM479"/>
    <mergeCell ref="CJ480:CK480"/>
    <mergeCell ref="CL480:CM480"/>
    <mergeCell ref="CJ481:CK481"/>
    <mergeCell ref="CL481:CM481"/>
    <mergeCell ref="CJ448:CK448"/>
    <mergeCell ref="CL448:CM448"/>
    <mergeCell ref="CJ449:CK449"/>
    <mergeCell ref="CL449:CM449"/>
    <mergeCell ref="CJ450:CK450"/>
    <mergeCell ref="CL450:CM450"/>
    <mergeCell ref="CJ451:CK451"/>
    <mergeCell ref="CL451:CM451"/>
    <mergeCell ref="CJ452:CK452"/>
    <mergeCell ref="CL452:CM452"/>
    <mergeCell ref="CJ453:CK453"/>
    <mergeCell ref="CL453:CM453"/>
    <mergeCell ref="CJ454:CK454"/>
    <mergeCell ref="CL454:CM454"/>
    <mergeCell ref="CJ455:CK455"/>
    <mergeCell ref="CL455:CM455"/>
    <mergeCell ref="CJ456:CK456"/>
    <mergeCell ref="CL456:CM456"/>
    <mergeCell ref="CJ457:CK457"/>
    <mergeCell ref="CL457:CM457"/>
    <mergeCell ref="CJ458:CK458"/>
    <mergeCell ref="CL458:CM458"/>
    <mergeCell ref="CJ459:CK459"/>
    <mergeCell ref="CL459:CM459"/>
    <mergeCell ref="CJ460:CK460"/>
    <mergeCell ref="CL460:CM460"/>
    <mergeCell ref="CJ461:CK461"/>
    <mergeCell ref="CL461:CM461"/>
    <mergeCell ref="CJ462:CK462"/>
    <mergeCell ref="CL462:CM462"/>
    <mergeCell ref="CJ463:CK463"/>
    <mergeCell ref="CL463:CM463"/>
    <mergeCell ref="CJ464:CK464"/>
    <mergeCell ref="CL464:CM464"/>
    <mergeCell ref="CJ431:CK431"/>
    <mergeCell ref="CL431:CM431"/>
    <mergeCell ref="CJ434:CK434"/>
    <mergeCell ref="CL434:CM434"/>
    <mergeCell ref="CJ435:CK435"/>
    <mergeCell ref="CL435:CM435"/>
    <mergeCell ref="CJ436:CK436"/>
    <mergeCell ref="CL436:CM436"/>
    <mergeCell ref="CJ437:CK437"/>
    <mergeCell ref="CL437:CM437"/>
    <mergeCell ref="CJ438:CK438"/>
    <mergeCell ref="CL438:CM438"/>
    <mergeCell ref="CJ439:CK439"/>
    <mergeCell ref="CL439:CM439"/>
    <mergeCell ref="CJ440:CK440"/>
    <mergeCell ref="CL440:CM440"/>
    <mergeCell ref="CJ447:CK447"/>
    <mergeCell ref="CL447:CM447"/>
    <mergeCell ref="CJ441:CK442"/>
    <mergeCell ref="CL441:CM442"/>
    <mergeCell ref="CJ432:CK433"/>
    <mergeCell ref="CL432:CM433"/>
    <mergeCell ref="CJ445:CK446"/>
    <mergeCell ref="CL445:CM446"/>
    <mergeCell ref="CJ419:CK419"/>
    <mergeCell ref="CL419:CM419"/>
    <mergeCell ref="CJ420:CK420"/>
    <mergeCell ref="CL420:CM420"/>
    <mergeCell ref="CJ423:CK424"/>
    <mergeCell ref="CL423:CM424"/>
    <mergeCell ref="CJ421:CK422"/>
    <mergeCell ref="CL421:CM422"/>
    <mergeCell ref="CJ443:CK444"/>
    <mergeCell ref="CL443:CM444"/>
    <mergeCell ref="CL428:CM429"/>
    <mergeCell ref="CJ428:CK429"/>
    <mergeCell ref="CJ380:CK380"/>
    <mergeCell ref="CL380:CM380"/>
    <mergeCell ref="CJ381:CK381"/>
    <mergeCell ref="CL381:CM381"/>
    <mergeCell ref="CJ382:CK382"/>
    <mergeCell ref="CL382:CM382"/>
    <mergeCell ref="CJ389:CK389"/>
    <mergeCell ref="CL389:CM389"/>
    <mergeCell ref="CJ390:CK390"/>
    <mergeCell ref="CL390:CM390"/>
    <mergeCell ref="CJ391:CK391"/>
    <mergeCell ref="CL391:CM391"/>
    <mergeCell ref="CJ392:CK392"/>
    <mergeCell ref="CL392:CM392"/>
    <mergeCell ref="CJ393:CK393"/>
    <mergeCell ref="CL393:CM393"/>
    <mergeCell ref="CJ394:CK394"/>
    <mergeCell ref="CL394:CM394"/>
    <mergeCell ref="CJ395:CK395"/>
    <mergeCell ref="CL395:CM395"/>
    <mergeCell ref="CJ396:CK396"/>
    <mergeCell ref="CL396:CM396"/>
    <mergeCell ref="CJ397:CK397"/>
    <mergeCell ref="CL397:CM397"/>
    <mergeCell ref="CJ398:CK398"/>
    <mergeCell ref="CL398:CM398"/>
    <mergeCell ref="CJ399:CK399"/>
    <mergeCell ref="CL399:CM399"/>
    <mergeCell ref="CJ411:CK412"/>
    <mergeCell ref="CL411:CM412"/>
    <mergeCell ref="CJ385:CK386"/>
    <mergeCell ref="CL385:CM386"/>
    <mergeCell ref="CJ406:CK407"/>
    <mergeCell ref="CL406:CM407"/>
    <mergeCell ref="CJ336:CK336"/>
    <mergeCell ref="CL336:CM336"/>
    <mergeCell ref="CJ337:CK337"/>
    <mergeCell ref="CL337:CM337"/>
    <mergeCell ref="CJ338:CK338"/>
    <mergeCell ref="CL338:CM338"/>
    <mergeCell ref="CJ339:CK339"/>
    <mergeCell ref="CL339:CM339"/>
    <mergeCell ref="CJ340:CK340"/>
    <mergeCell ref="CL340:CM340"/>
    <mergeCell ref="CJ341:CK341"/>
    <mergeCell ref="CL341:CM341"/>
    <mergeCell ref="CJ342:CK342"/>
    <mergeCell ref="CL342:CM342"/>
    <mergeCell ref="CJ347:CM347"/>
    <mergeCell ref="CJ348:CK348"/>
    <mergeCell ref="CL348:CM348"/>
    <mergeCell ref="CJ349:CK349"/>
    <mergeCell ref="CL349:CM349"/>
    <mergeCell ref="CJ350:CK350"/>
    <mergeCell ref="CL350:CM350"/>
    <mergeCell ref="CJ353:CK353"/>
    <mergeCell ref="CL353:CM353"/>
    <mergeCell ref="CJ354:CK354"/>
    <mergeCell ref="CL354:CM354"/>
    <mergeCell ref="CJ357:CK357"/>
    <mergeCell ref="CL357:CM357"/>
    <mergeCell ref="CJ358:CK358"/>
    <mergeCell ref="CL358:CM358"/>
    <mergeCell ref="CJ351:CK352"/>
    <mergeCell ref="CL351:CM352"/>
    <mergeCell ref="CJ359:CK359"/>
    <mergeCell ref="CL359:CM359"/>
    <mergeCell ref="CJ360:CK360"/>
    <mergeCell ref="CL360:CM360"/>
    <mergeCell ref="CJ361:CK361"/>
    <mergeCell ref="CL361:CM361"/>
    <mergeCell ref="CJ362:CK362"/>
    <mergeCell ref="CL362:CM362"/>
    <mergeCell ref="CJ363:CK363"/>
    <mergeCell ref="CL363:CM363"/>
    <mergeCell ref="CI307:CI309"/>
    <mergeCell ref="CF310:CF312"/>
    <mergeCell ref="CG310:CG312"/>
    <mergeCell ref="CH310:CH312"/>
    <mergeCell ref="CI310:CI312"/>
    <mergeCell ref="CF314:CF316"/>
    <mergeCell ref="CG314:CG316"/>
    <mergeCell ref="CH314:CH316"/>
    <mergeCell ref="CJ364:CK364"/>
    <mergeCell ref="CL364:CM364"/>
    <mergeCell ref="CJ365:CK366"/>
    <mergeCell ref="CL365:CM366"/>
    <mergeCell ref="CJ367:CK367"/>
    <mergeCell ref="CL367:CM367"/>
    <mergeCell ref="CJ368:CK368"/>
    <mergeCell ref="CL368:CM368"/>
    <mergeCell ref="CJ371:CK371"/>
    <mergeCell ref="CL371:CM371"/>
    <mergeCell ref="CJ372:CK373"/>
    <mergeCell ref="CL372:CM373"/>
    <mergeCell ref="CJ374:CK374"/>
    <mergeCell ref="CL374:CM374"/>
    <mergeCell ref="CJ375:CK375"/>
    <mergeCell ref="CL375:CM375"/>
    <mergeCell ref="CI314:CI316"/>
    <mergeCell ref="CF317:CF319"/>
    <mergeCell ref="CG317:CG319"/>
    <mergeCell ref="CH317:CH319"/>
    <mergeCell ref="CI317:CI319"/>
    <mergeCell ref="CJ323:CM323"/>
    <mergeCell ref="CJ324:CK324"/>
    <mergeCell ref="CL324:CM324"/>
    <mergeCell ref="CJ325:CK325"/>
    <mergeCell ref="CL325:CM325"/>
    <mergeCell ref="CJ326:CK326"/>
    <mergeCell ref="CL326:CM326"/>
    <mergeCell ref="CF307:CF309"/>
    <mergeCell ref="CG307:CG309"/>
    <mergeCell ref="CH307:CH309"/>
    <mergeCell ref="CF347:CI347"/>
    <mergeCell ref="CF340:CG340"/>
    <mergeCell ref="CH340:CI340"/>
    <mergeCell ref="CF341:CG341"/>
    <mergeCell ref="CH341:CI341"/>
    <mergeCell ref="CF342:CG342"/>
    <mergeCell ref="CH342:CI342"/>
    <mergeCell ref="CF323:CI323"/>
    <mergeCell ref="CF324:CG324"/>
    <mergeCell ref="CH324:CI324"/>
    <mergeCell ref="CF325:CG325"/>
    <mergeCell ref="CH325:CI325"/>
    <mergeCell ref="CF326:CG326"/>
    <mergeCell ref="CH326:CI326"/>
    <mergeCell ref="CF327:CG327"/>
    <mergeCell ref="CH327:CI327"/>
    <mergeCell ref="CF328:CG328"/>
    <mergeCell ref="CB357:CC357"/>
    <mergeCell ref="CD357:CE357"/>
    <mergeCell ref="CB358:CC358"/>
    <mergeCell ref="CD358:CE358"/>
    <mergeCell ref="CB359:CC359"/>
    <mergeCell ref="CD359:CE359"/>
    <mergeCell ref="CB360:CC360"/>
    <mergeCell ref="CD360:CE360"/>
    <mergeCell ref="CB361:CC361"/>
    <mergeCell ref="CD361:CE361"/>
    <mergeCell ref="CB362:CC362"/>
    <mergeCell ref="CD362:CE362"/>
    <mergeCell ref="BX286:BX288"/>
    <mergeCell ref="BY286:BY288"/>
    <mergeCell ref="BZ286:BZ288"/>
    <mergeCell ref="CA286:CA288"/>
    <mergeCell ref="BX293:BX295"/>
    <mergeCell ref="BY293:BY295"/>
    <mergeCell ref="BZ293:BZ295"/>
    <mergeCell ref="CA293:CA295"/>
    <mergeCell ref="CB327:CC327"/>
    <mergeCell ref="CD327:CE327"/>
    <mergeCell ref="CB328:CC328"/>
    <mergeCell ref="CD328:CE328"/>
    <mergeCell ref="CB329:CC329"/>
    <mergeCell ref="CD329:CE329"/>
    <mergeCell ref="CB330:CC330"/>
    <mergeCell ref="CD330:CE330"/>
    <mergeCell ref="CB331:CC331"/>
    <mergeCell ref="CD331:CE331"/>
    <mergeCell ref="CB286:CB288"/>
    <mergeCell ref="CC286:CC288"/>
    <mergeCell ref="CD286:CD288"/>
    <mergeCell ref="CE286:CE288"/>
    <mergeCell ref="CB293:CB295"/>
    <mergeCell ref="CC293:CC295"/>
    <mergeCell ref="CD293:CD295"/>
    <mergeCell ref="CE293:CE295"/>
    <mergeCell ref="CB296:CB298"/>
    <mergeCell ref="CC296:CC298"/>
    <mergeCell ref="CD296:CD298"/>
    <mergeCell ref="CE296:CE298"/>
    <mergeCell ref="CB300:CB302"/>
    <mergeCell ref="CC300:CC302"/>
    <mergeCell ref="CD300:CD302"/>
    <mergeCell ref="CE300:CE302"/>
    <mergeCell ref="CB304:CB306"/>
    <mergeCell ref="CC304:CC306"/>
    <mergeCell ref="CD304:CD306"/>
    <mergeCell ref="CE304:CE306"/>
    <mergeCell ref="CB307:CB309"/>
    <mergeCell ref="CC307:CC309"/>
    <mergeCell ref="CA310:CA312"/>
    <mergeCell ref="BX314:BX316"/>
    <mergeCell ref="BY314:BY316"/>
    <mergeCell ref="BZ314:BZ316"/>
    <mergeCell ref="CA314:CA316"/>
    <mergeCell ref="BX317:BX319"/>
    <mergeCell ref="BY317:BY319"/>
    <mergeCell ref="BZ317:BZ319"/>
    <mergeCell ref="CA317:CA319"/>
    <mergeCell ref="CD307:CD309"/>
    <mergeCell ref="CE307:CE309"/>
    <mergeCell ref="CB310:CB312"/>
    <mergeCell ref="BX256:BX258"/>
    <mergeCell ref="BY256:BY258"/>
    <mergeCell ref="BZ256:BZ258"/>
    <mergeCell ref="CA256:CA258"/>
    <mergeCell ref="BX259:BX261"/>
    <mergeCell ref="BY259:BY261"/>
    <mergeCell ref="BZ259:BZ261"/>
    <mergeCell ref="CA259:CA261"/>
    <mergeCell ref="BZ263:BZ265"/>
    <mergeCell ref="CA263:CA265"/>
    <mergeCell ref="BX266:BX268"/>
    <mergeCell ref="BY266:BY268"/>
    <mergeCell ref="BZ266:BZ268"/>
    <mergeCell ref="CA266:CA268"/>
    <mergeCell ref="BX271:BX273"/>
    <mergeCell ref="BY271:BY273"/>
    <mergeCell ref="BZ271:BZ273"/>
    <mergeCell ref="CA271:CA273"/>
    <mergeCell ref="BZ277:BZ279"/>
    <mergeCell ref="CA277:CA279"/>
    <mergeCell ref="BX280:BX282"/>
    <mergeCell ref="BY280:BY282"/>
    <mergeCell ref="BZ280:BZ282"/>
    <mergeCell ref="CA280:CA282"/>
    <mergeCell ref="BX283:BX285"/>
    <mergeCell ref="BY283:BY285"/>
    <mergeCell ref="BZ283:BZ285"/>
    <mergeCell ref="CA283:CA285"/>
    <mergeCell ref="CD337:CE337"/>
    <mergeCell ref="CB338:CC338"/>
    <mergeCell ref="CD338:CE338"/>
    <mergeCell ref="CB339:CC339"/>
    <mergeCell ref="CD339:CE339"/>
    <mergeCell ref="BX263:BX265"/>
    <mergeCell ref="BY263:BY265"/>
    <mergeCell ref="CD283:CD285"/>
    <mergeCell ref="CE283:CE285"/>
    <mergeCell ref="CC310:CC312"/>
    <mergeCell ref="CD310:CD312"/>
    <mergeCell ref="CE310:CE312"/>
    <mergeCell ref="BX274:BX276"/>
    <mergeCell ref="BY274:BY276"/>
    <mergeCell ref="BZ274:BZ276"/>
    <mergeCell ref="CA274:CA276"/>
    <mergeCell ref="BX277:BX279"/>
    <mergeCell ref="BY277:BY279"/>
    <mergeCell ref="BX223:BX225"/>
    <mergeCell ref="BY223:BY225"/>
    <mergeCell ref="BZ223:BZ225"/>
    <mergeCell ref="CA223:CA225"/>
    <mergeCell ref="BX227:BX229"/>
    <mergeCell ref="BY227:BY229"/>
    <mergeCell ref="BZ227:BZ229"/>
    <mergeCell ref="CA227:CA229"/>
    <mergeCell ref="BX231:BX233"/>
    <mergeCell ref="BY231:BY233"/>
    <mergeCell ref="BZ231:BZ233"/>
    <mergeCell ref="CA231:CA233"/>
    <mergeCell ref="BX234:BX236"/>
    <mergeCell ref="BY234:BY236"/>
    <mergeCell ref="BZ234:BZ236"/>
    <mergeCell ref="CA234:CA236"/>
    <mergeCell ref="BX238:BX240"/>
    <mergeCell ref="BY238:BY240"/>
    <mergeCell ref="BZ238:BZ240"/>
    <mergeCell ref="CA238:CA240"/>
    <mergeCell ref="BX241:BX243"/>
    <mergeCell ref="BY241:BY243"/>
    <mergeCell ref="BZ241:BZ243"/>
    <mergeCell ref="CA241:CA243"/>
    <mergeCell ref="BX244:BX246"/>
    <mergeCell ref="BY244:BY246"/>
    <mergeCell ref="BZ244:BZ246"/>
    <mergeCell ref="CA244:CA246"/>
    <mergeCell ref="BX248:BX250"/>
    <mergeCell ref="BY248:BY250"/>
    <mergeCell ref="BZ248:BZ250"/>
    <mergeCell ref="CA248:CA250"/>
    <mergeCell ref="BX251:BX253"/>
    <mergeCell ref="BY251:BY253"/>
    <mergeCell ref="BZ251:BZ253"/>
    <mergeCell ref="CA251:CA253"/>
    <mergeCell ref="BX196:BX198"/>
    <mergeCell ref="BY196:BY198"/>
    <mergeCell ref="BZ196:BZ198"/>
    <mergeCell ref="CA196:CA198"/>
    <mergeCell ref="BX199:BX201"/>
    <mergeCell ref="BY199:BY201"/>
    <mergeCell ref="BZ199:BZ201"/>
    <mergeCell ref="CA199:CA201"/>
    <mergeCell ref="BX202:BX204"/>
    <mergeCell ref="BY202:BY204"/>
    <mergeCell ref="BZ202:BZ204"/>
    <mergeCell ref="CA202:CA204"/>
    <mergeCell ref="BX205:BX207"/>
    <mergeCell ref="BY205:BY207"/>
    <mergeCell ref="BZ205:BZ207"/>
    <mergeCell ref="CA205:CA207"/>
    <mergeCell ref="BX208:BX210"/>
    <mergeCell ref="BY208:BY210"/>
    <mergeCell ref="BZ208:BZ210"/>
    <mergeCell ref="CA208:CA210"/>
    <mergeCell ref="BX211:BX213"/>
    <mergeCell ref="BY211:BY213"/>
    <mergeCell ref="BZ211:BZ213"/>
    <mergeCell ref="CA211:CA213"/>
    <mergeCell ref="BX214:BX216"/>
    <mergeCell ref="BY214:BY216"/>
    <mergeCell ref="BZ214:BZ216"/>
    <mergeCell ref="CA214:CA216"/>
    <mergeCell ref="BX217:BX219"/>
    <mergeCell ref="BY217:BY219"/>
    <mergeCell ref="BZ217:BZ219"/>
    <mergeCell ref="CA217:CA219"/>
    <mergeCell ref="BX220:BX222"/>
    <mergeCell ref="BY220:BY222"/>
    <mergeCell ref="BZ220:BZ222"/>
    <mergeCell ref="CA220:CA222"/>
    <mergeCell ref="BX162:BX164"/>
    <mergeCell ref="BY162:BY164"/>
    <mergeCell ref="BZ162:BZ164"/>
    <mergeCell ref="CA162:CA164"/>
    <mergeCell ref="BX165:BX167"/>
    <mergeCell ref="BY165:BY167"/>
    <mergeCell ref="BZ165:BZ167"/>
    <mergeCell ref="CA165:CA167"/>
    <mergeCell ref="BX168:BX170"/>
    <mergeCell ref="BY168:BY170"/>
    <mergeCell ref="BZ168:BZ170"/>
    <mergeCell ref="CA168:CA170"/>
    <mergeCell ref="BX175:BX177"/>
    <mergeCell ref="BY175:BY177"/>
    <mergeCell ref="BZ175:BZ177"/>
    <mergeCell ref="CA175:CA177"/>
    <mergeCell ref="BX179:BX181"/>
    <mergeCell ref="BY179:BY181"/>
    <mergeCell ref="BZ179:BZ181"/>
    <mergeCell ref="CA179:CA181"/>
    <mergeCell ref="BX182:BX184"/>
    <mergeCell ref="BY182:BY184"/>
    <mergeCell ref="BZ182:BZ184"/>
    <mergeCell ref="CA182:CA184"/>
    <mergeCell ref="BX185:BX187"/>
    <mergeCell ref="BY185:BY187"/>
    <mergeCell ref="BZ185:BZ187"/>
    <mergeCell ref="CA185:CA187"/>
    <mergeCell ref="BX189:BX191"/>
    <mergeCell ref="BY189:BY191"/>
    <mergeCell ref="BZ189:BZ191"/>
    <mergeCell ref="CA189:CA191"/>
    <mergeCell ref="BX193:BX195"/>
    <mergeCell ref="BY193:BY195"/>
    <mergeCell ref="BZ193:BZ195"/>
    <mergeCell ref="CA193:CA195"/>
    <mergeCell ref="BX131:BX133"/>
    <mergeCell ref="BY131:BY133"/>
    <mergeCell ref="BZ131:BZ133"/>
    <mergeCell ref="CA131:CA133"/>
    <mergeCell ref="BX134:BX136"/>
    <mergeCell ref="BY134:BY136"/>
    <mergeCell ref="BZ134:BZ136"/>
    <mergeCell ref="CA134:CA136"/>
    <mergeCell ref="BX137:BX139"/>
    <mergeCell ref="BY137:BY139"/>
    <mergeCell ref="BZ137:BZ139"/>
    <mergeCell ref="CA137:CA139"/>
    <mergeCell ref="BX140:BX142"/>
    <mergeCell ref="BY140:BY142"/>
    <mergeCell ref="BZ140:BZ142"/>
    <mergeCell ref="CA140:CA142"/>
    <mergeCell ref="BX143:BX145"/>
    <mergeCell ref="BY143:BY145"/>
    <mergeCell ref="BZ143:BZ145"/>
    <mergeCell ref="CA143:CA145"/>
    <mergeCell ref="BX146:BX148"/>
    <mergeCell ref="BY146:BY148"/>
    <mergeCell ref="BZ146:BZ148"/>
    <mergeCell ref="CA146:CA148"/>
    <mergeCell ref="BX150:BX152"/>
    <mergeCell ref="BY150:BY152"/>
    <mergeCell ref="BZ150:BZ152"/>
    <mergeCell ref="CA150:CA152"/>
    <mergeCell ref="BX153:BX155"/>
    <mergeCell ref="BY153:BY155"/>
    <mergeCell ref="BZ153:BZ155"/>
    <mergeCell ref="CA153:CA155"/>
    <mergeCell ref="BX158:BX160"/>
    <mergeCell ref="BY158:BY160"/>
    <mergeCell ref="BZ158:BZ160"/>
    <mergeCell ref="CA158:CA160"/>
    <mergeCell ref="CA102:CA104"/>
    <mergeCell ref="BX105:BX107"/>
    <mergeCell ref="BY105:BY107"/>
    <mergeCell ref="BZ105:BZ107"/>
    <mergeCell ref="CA105:CA107"/>
    <mergeCell ref="BX109:BX111"/>
    <mergeCell ref="BY109:BY111"/>
    <mergeCell ref="BZ109:BZ111"/>
    <mergeCell ref="CA109:CA111"/>
    <mergeCell ref="BX112:BX114"/>
    <mergeCell ref="BY112:BY114"/>
    <mergeCell ref="BZ112:BZ114"/>
    <mergeCell ref="CA112:CA114"/>
    <mergeCell ref="BX115:BX117"/>
    <mergeCell ref="BY115:BY117"/>
    <mergeCell ref="BZ115:BZ117"/>
    <mergeCell ref="CA115:CA117"/>
    <mergeCell ref="BX118:BX120"/>
    <mergeCell ref="BY118:BY120"/>
    <mergeCell ref="BZ118:BZ120"/>
    <mergeCell ref="CA118:CA120"/>
    <mergeCell ref="BX121:BX123"/>
    <mergeCell ref="BY121:BY123"/>
    <mergeCell ref="BZ121:BZ123"/>
    <mergeCell ref="CA121:CA123"/>
    <mergeCell ref="BX124:BX126"/>
    <mergeCell ref="BY124:BY126"/>
    <mergeCell ref="BZ124:BZ126"/>
    <mergeCell ref="CA124:CA126"/>
    <mergeCell ref="BX128:BX130"/>
    <mergeCell ref="BY128:BY130"/>
    <mergeCell ref="BZ128:BZ130"/>
    <mergeCell ref="CA128:CA130"/>
    <mergeCell ref="BX32:BX34"/>
    <mergeCell ref="BY32:BY34"/>
    <mergeCell ref="BZ32:BZ34"/>
    <mergeCell ref="CA32:CA34"/>
    <mergeCell ref="BX35:BX37"/>
    <mergeCell ref="BY35:BY37"/>
    <mergeCell ref="BZ35:BZ37"/>
    <mergeCell ref="CA35:CA37"/>
    <mergeCell ref="BX39:BX41"/>
    <mergeCell ref="BY39:BY41"/>
    <mergeCell ref="BZ39:BZ41"/>
    <mergeCell ref="CA39:CA41"/>
    <mergeCell ref="BX42:BX44"/>
    <mergeCell ref="BY42:BY44"/>
    <mergeCell ref="BZ42:BZ44"/>
    <mergeCell ref="CA42:CA44"/>
    <mergeCell ref="BX45:BX47"/>
    <mergeCell ref="BY45:BY47"/>
    <mergeCell ref="BZ45:BZ47"/>
    <mergeCell ref="CA45:CA47"/>
    <mergeCell ref="BX48:BX50"/>
    <mergeCell ref="CA66:CA68"/>
    <mergeCell ref="BX69:BX71"/>
    <mergeCell ref="BY69:BY71"/>
    <mergeCell ref="BZ69:BZ71"/>
    <mergeCell ref="CA69:CA71"/>
    <mergeCell ref="BX72:BX74"/>
    <mergeCell ref="BY72:BY74"/>
    <mergeCell ref="BZ72:BZ74"/>
    <mergeCell ref="CA72:CA74"/>
    <mergeCell ref="BX76:BX78"/>
    <mergeCell ref="BY76:BY78"/>
    <mergeCell ref="BZ76:BZ78"/>
    <mergeCell ref="CA76:CA78"/>
    <mergeCell ref="CA63:CA65"/>
    <mergeCell ref="BX66:BX68"/>
    <mergeCell ref="BY66:BY68"/>
    <mergeCell ref="BZ66:BZ68"/>
    <mergeCell ref="BY48:BY50"/>
    <mergeCell ref="BZ48:BZ50"/>
    <mergeCell ref="CA48:CA50"/>
    <mergeCell ref="BX51:BX53"/>
    <mergeCell ref="BY51:BY53"/>
    <mergeCell ref="BZ51:BZ53"/>
    <mergeCell ref="CA51:CA53"/>
    <mergeCell ref="BX54:BX56"/>
    <mergeCell ref="BY54:BY56"/>
    <mergeCell ref="BZ54:BZ56"/>
    <mergeCell ref="CA54:CA56"/>
    <mergeCell ref="BX57:BX59"/>
    <mergeCell ref="BY57:BY59"/>
    <mergeCell ref="BZ57:BZ59"/>
    <mergeCell ref="CA57:CA59"/>
    <mergeCell ref="BX60:BX62"/>
    <mergeCell ref="BY60:BY62"/>
    <mergeCell ref="BZ60:BZ62"/>
    <mergeCell ref="CA60:CA62"/>
    <mergeCell ref="BX63:BX65"/>
    <mergeCell ref="BY63:BY65"/>
    <mergeCell ref="BZ63:BZ65"/>
    <mergeCell ref="BX5:CA5"/>
    <mergeCell ref="BX6:BY6"/>
    <mergeCell ref="BZ6:CA6"/>
    <mergeCell ref="BX8:BX10"/>
    <mergeCell ref="BY8:BY10"/>
    <mergeCell ref="BZ8:BZ10"/>
    <mergeCell ref="CA8:CA10"/>
    <mergeCell ref="BX11:BX13"/>
    <mergeCell ref="BY11:BY13"/>
    <mergeCell ref="BZ11:BZ13"/>
    <mergeCell ref="CA11:CA13"/>
    <mergeCell ref="BX14:BX16"/>
    <mergeCell ref="BY14:BY16"/>
    <mergeCell ref="BZ14:BZ16"/>
    <mergeCell ref="CA14:CA16"/>
    <mergeCell ref="BX17:BX19"/>
    <mergeCell ref="BY17:BY19"/>
    <mergeCell ref="BZ17:BZ19"/>
    <mergeCell ref="CA17:CA19"/>
    <mergeCell ref="BX20:BX22"/>
    <mergeCell ref="BY20:BY22"/>
    <mergeCell ref="BZ20:BZ22"/>
    <mergeCell ref="CA20:CA22"/>
    <mergeCell ref="BX23:BX25"/>
    <mergeCell ref="BY23:BY25"/>
    <mergeCell ref="BZ23:BZ25"/>
    <mergeCell ref="CA23:CA25"/>
    <mergeCell ref="BX26:BX28"/>
    <mergeCell ref="BY26:BY28"/>
    <mergeCell ref="BZ26:BZ28"/>
    <mergeCell ref="CA26:CA28"/>
    <mergeCell ref="BX29:BX31"/>
    <mergeCell ref="BY29:BY31"/>
    <mergeCell ref="BZ29:BZ31"/>
    <mergeCell ref="CA29:CA31"/>
    <mergeCell ref="BZ586:CA586"/>
    <mergeCell ref="BX587:BY587"/>
    <mergeCell ref="BZ587:CA587"/>
    <mergeCell ref="BX588:BY589"/>
    <mergeCell ref="BZ588:CA589"/>
    <mergeCell ref="BX590:BY590"/>
    <mergeCell ref="BZ590:CA590"/>
    <mergeCell ref="BX591:BY591"/>
    <mergeCell ref="BZ591:CA591"/>
    <mergeCell ref="BX592:BY592"/>
    <mergeCell ref="BZ592:CA592"/>
    <mergeCell ref="BX593:BY593"/>
    <mergeCell ref="BZ593:CA593"/>
    <mergeCell ref="BX594:BY594"/>
    <mergeCell ref="BZ594:CA594"/>
    <mergeCell ref="BX595:BY595"/>
    <mergeCell ref="BZ595:CA595"/>
    <mergeCell ref="BX596:BY596"/>
    <mergeCell ref="BZ596:CA596"/>
    <mergeCell ref="B363:C364"/>
    <mergeCell ref="D363:E364"/>
    <mergeCell ref="F363:G364"/>
    <mergeCell ref="H363:I364"/>
    <mergeCell ref="J363:K364"/>
    <mergeCell ref="L363:M364"/>
    <mergeCell ref="N363:O364"/>
    <mergeCell ref="P363:Q364"/>
    <mergeCell ref="R363:S364"/>
    <mergeCell ref="T363:U364"/>
    <mergeCell ref="V363:W364"/>
    <mergeCell ref="X363:Y364"/>
    <mergeCell ref="Z363:AA364"/>
    <mergeCell ref="AB363:AC364"/>
    <mergeCell ref="AD363:AE364"/>
    <mergeCell ref="AF363:AG364"/>
    <mergeCell ref="AH363:AI364"/>
    <mergeCell ref="AJ363:AK364"/>
    <mergeCell ref="AL363:AM364"/>
    <mergeCell ref="AN363:AO364"/>
    <mergeCell ref="AP363:AQ364"/>
    <mergeCell ref="AR363:AS364"/>
    <mergeCell ref="AT363:AU364"/>
    <mergeCell ref="BL363:BM364"/>
    <mergeCell ref="BN363:BO364"/>
    <mergeCell ref="BP363:BQ364"/>
    <mergeCell ref="BR363:BS364"/>
    <mergeCell ref="BT363:BU364"/>
    <mergeCell ref="BV363:BW364"/>
    <mergeCell ref="BX565:BY565"/>
    <mergeCell ref="BZ565:CA565"/>
    <mergeCell ref="BX566:BY566"/>
    <mergeCell ref="BZ566:CA566"/>
    <mergeCell ref="BX567:BY567"/>
    <mergeCell ref="BZ567:CA567"/>
    <mergeCell ref="BX568:BY568"/>
    <mergeCell ref="BZ568:CA568"/>
    <mergeCell ref="BX569:BY569"/>
    <mergeCell ref="BZ569:CA569"/>
    <mergeCell ref="BX570:BY570"/>
    <mergeCell ref="BZ570:CA570"/>
    <mergeCell ref="BX571:BY571"/>
    <mergeCell ref="BZ571:CA571"/>
    <mergeCell ref="BX572:BY572"/>
    <mergeCell ref="BZ572:CA572"/>
    <mergeCell ref="BX573:BY573"/>
    <mergeCell ref="BZ573:CA573"/>
    <mergeCell ref="BX574:BY574"/>
    <mergeCell ref="BZ574:CA574"/>
    <mergeCell ref="BX575:BY575"/>
    <mergeCell ref="BZ575:CA575"/>
    <mergeCell ref="BX576:BY576"/>
    <mergeCell ref="BZ576:CA576"/>
    <mergeCell ref="BX577:BY577"/>
    <mergeCell ref="BZ577:CA577"/>
    <mergeCell ref="BX578:BY578"/>
    <mergeCell ref="BZ578:CA578"/>
    <mergeCell ref="BX579:BY579"/>
    <mergeCell ref="BZ579:CA579"/>
    <mergeCell ref="BX580:BY580"/>
    <mergeCell ref="BZ580:CA580"/>
    <mergeCell ref="BX581:BY581"/>
    <mergeCell ref="BZ581:CA581"/>
    <mergeCell ref="BX546:BY546"/>
    <mergeCell ref="BZ546:CA546"/>
    <mergeCell ref="BX547:BY547"/>
    <mergeCell ref="BZ547:CA547"/>
    <mergeCell ref="BX548:BY548"/>
    <mergeCell ref="BZ548:CA548"/>
    <mergeCell ref="BX549:BY549"/>
    <mergeCell ref="BZ549:CA549"/>
    <mergeCell ref="BX550:BY550"/>
    <mergeCell ref="BZ550:CA550"/>
    <mergeCell ref="BX551:BY551"/>
    <mergeCell ref="BZ551:CA551"/>
    <mergeCell ref="BX552:BY552"/>
    <mergeCell ref="BZ552:CA552"/>
    <mergeCell ref="BX553:BY553"/>
    <mergeCell ref="BZ553:CA553"/>
    <mergeCell ref="BX554:BY555"/>
    <mergeCell ref="BZ554:CA555"/>
    <mergeCell ref="BX556:BY556"/>
    <mergeCell ref="BZ556:CA556"/>
    <mergeCell ref="BX557:BY557"/>
    <mergeCell ref="BZ557:CA557"/>
    <mergeCell ref="BX558:BY558"/>
    <mergeCell ref="BZ558:CA558"/>
    <mergeCell ref="BX559:BY559"/>
    <mergeCell ref="BZ559:CA559"/>
    <mergeCell ref="BX560:BY560"/>
    <mergeCell ref="BZ560:CA560"/>
    <mergeCell ref="BX561:BY561"/>
    <mergeCell ref="BZ561:CA561"/>
    <mergeCell ref="BX562:BY563"/>
    <mergeCell ref="BZ562:CA563"/>
    <mergeCell ref="BX564:BY564"/>
    <mergeCell ref="BZ564:CA564"/>
    <mergeCell ref="BX528:BY528"/>
    <mergeCell ref="BZ528:CA528"/>
    <mergeCell ref="BX529:BY529"/>
    <mergeCell ref="BZ529:CA529"/>
    <mergeCell ref="BX530:BY530"/>
    <mergeCell ref="BZ530:CA530"/>
    <mergeCell ref="BX531:BY531"/>
    <mergeCell ref="BZ531:CA531"/>
    <mergeCell ref="BX532:BY532"/>
    <mergeCell ref="BZ532:CA532"/>
    <mergeCell ref="BX533:BY533"/>
    <mergeCell ref="BZ533:CA533"/>
    <mergeCell ref="BX534:BY534"/>
    <mergeCell ref="BZ534:CA534"/>
    <mergeCell ref="BX535:BY535"/>
    <mergeCell ref="BZ535:CA535"/>
    <mergeCell ref="BX536:BY537"/>
    <mergeCell ref="BZ536:CA537"/>
    <mergeCell ref="BX538:BY538"/>
    <mergeCell ref="BZ538:CA538"/>
    <mergeCell ref="BX539:BY539"/>
    <mergeCell ref="BZ539:CA539"/>
    <mergeCell ref="BX540:BY540"/>
    <mergeCell ref="BZ540:CA540"/>
    <mergeCell ref="BX541:BY541"/>
    <mergeCell ref="BZ541:CA541"/>
    <mergeCell ref="BX542:BY542"/>
    <mergeCell ref="BZ542:CA542"/>
    <mergeCell ref="BX543:BY543"/>
    <mergeCell ref="BZ543:CA543"/>
    <mergeCell ref="BX544:BY544"/>
    <mergeCell ref="BZ544:CA544"/>
    <mergeCell ref="BX545:BY545"/>
    <mergeCell ref="BZ545:CA545"/>
    <mergeCell ref="BX511:BY511"/>
    <mergeCell ref="BZ511:CA511"/>
    <mergeCell ref="BX512:BY512"/>
    <mergeCell ref="BZ512:CA512"/>
    <mergeCell ref="BX513:BY513"/>
    <mergeCell ref="BZ513:CA513"/>
    <mergeCell ref="BX514:BY514"/>
    <mergeCell ref="BZ514:CA514"/>
    <mergeCell ref="BX515:BY515"/>
    <mergeCell ref="BZ515:CA515"/>
    <mergeCell ref="BX516:BY516"/>
    <mergeCell ref="BZ516:CA516"/>
    <mergeCell ref="BX517:BY517"/>
    <mergeCell ref="BZ517:CA517"/>
    <mergeCell ref="BX518:BY518"/>
    <mergeCell ref="BZ518:CA518"/>
    <mergeCell ref="BX519:BY519"/>
    <mergeCell ref="BZ519:CA519"/>
    <mergeCell ref="BX520:BY520"/>
    <mergeCell ref="BZ520:CA520"/>
    <mergeCell ref="BX521:BY521"/>
    <mergeCell ref="BZ521:CA521"/>
    <mergeCell ref="BX522:BY522"/>
    <mergeCell ref="BZ522:CA522"/>
    <mergeCell ref="BX523:BY523"/>
    <mergeCell ref="BZ523:CA523"/>
    <mergeCell ref="BX524:BY524"/>
    <mergeCell ref="BZ524:CA524"/>
    <mergeCell ref="BX525:BY525"/>
    <mergeCell ref="BZ525:CA525"/>
    <mergeCell ref="BX526:BY526"/>
    <mergeCell ref="BZ526:CA526"/>
    <mergeCell ref="BX527:BY527"/>
    <mergeCell ref="BZ527:CA527"/>
    <mergeCell ref="BX494:BY494"/>
    <mergeCell ref="BZ494:CA494"/>
    <mergeCell ref="BX495:BY495"/>
    <mergeCell ref="BZ495:CA495"/>
    <mergeCell ref="BX496:BY496"/>
    <mergeCell ref="BZ496:CA496"/>
    <mergeCell ref="BX497:BY497"/>
    <mergeCell ref="BZ497:CA497"/>
    <mergeCell ref="BX498:BY498"/>
    <mergeCell ref="BZ498:CA498"/>
    <mergeCell ref="BX499:BY499"/>
    <mergeCell ref="BZ499:CA499"/>
    <mergeCell ref="BX500:BY500"/>
    <mergeCell ref="BZ500:CA500"/>
    <mergeCell ref="BX501:BY501"/>
    <mergeCell ref="BZ501:CA501"/>
    <mergeCell ref="BX502:BY502"/>
    <mergeCell ref="BZ502:CA502"/>
    <mergeCell ref="BX503:BY503"/>
    <mergeCell ref="BZ503:CA503"/>
    <mergeCell ref="BX504:BY504"/>
    <mergeCell ref="BZ504:CA504"/>
    <mergeCell ref="BX505:BY505"/>
    <mergeCell ref="BZ505:CA505"/>
    <mergeCell ref="BX506:BY506"/>
    <mergeCell ref="BZ506:CA506"/>
    <mergeCell ref="BX507:BY507"/>
    <mergeCell ref="BZ507:CA507"/>
    <mergeCell ref="BX508:BY508"/>
    <mergeCell ref="BZ508:CA508"/>
    <mergeCell ref="BX509:BY509"/>
    <mergeCell ref="BZ509:CA509"/>
    <mergeCell ref="BX510:BY510"/>
    <mergeCell ref="BZ510:CA510"/>
    <mergeCell ref="BX477:BY477"/>
    <mergeCell ref="BZ477:CA477"/>
    <mergeCell ref="BX478:BY478"/>
    <mergeCell ref="BZ478:CA478"/>
    <mergeCell ref="BX479:BY479"/>
    <mergeCell ref="BZ479:CA479"/>
    <mergeCell ref="BX480:BY480"/>
    <mergeCell ref="BZ480:CA480"/>
    <mergeCell ref="BX481:BY481"/>
    <mergeCell ref="BZ481:CA481"/>
    <mergeCell ref="BX482:BY482"/>
    <mergeCell ref="BZ482:CA482"/>
    <mergeCell ref="BX483:BY483"/>
    <mergeCell ref="BZ483:CA483"/>
    <mergeCell ref="BX484:BY484"/>
    <mergeCell ref="BZ484:CA484"/>
    <mergeCell ref="BX485:BY485"/>
    <mergeCell ref="BZ485:CA485"/>
    <mergeCell ref="BX486:BY486"/>
    <mergeCell ref="BZ486:CA486"/>
    <mergeCell ref="BX487:BY487"/>
    <mergeCell ref="BZ487:CA487"/>
    <mergeCell ref="BX488:BY488"/>
    <mergeCell ref="BZ488:CA488"/>
    <mergeCell ref="BX489:BY489"/>
    <mergeCell ref="BZ489:CA489"/>
    <mergeCell ref="BX490:BY490"/>
    <mergeCell ref="BZ490:CA490"/>
    <mergeCell ref="BX491:BY491"/>
    <mergeCell ref="BZ491:CA491"/>
    <mergeCell ref="BX492:BY492"/>
    <mergeCell ref="BZ492:CA492"/>
    <mergeCell ref="BX493:BY493"/>
    <mergeCell ref="BZ493:CA493"/>
    <mergeCell ref="BX460:BY460"/>
    <mergeCell ref="BZ460:CA460"/>
    <mergeCell ref="BX461:BY461"/>
    <mergeCell ref="BZ461:CA461"/>
    <mergeCell ref="BX462:BY462"/>
    <mergeCell ref="BZ462:CA462"/>
    <mergeCell ref="BX463:BY463"/>
    <mergeCell ref="BZ463:CA463"/>
    <mergeCell ref="BX464:BY464"/>
    <mergeCell ref="BZ464:CA464"/>
    <mergeCell ref="BX465:BY465"/>
    <mergeCell ref="BZ465:CA465"/>
    <mergeCell ref="BX466:BY466"/>
    <mergeCell ref="BZ466:CA466"/>
    <mergeCell ref="BX467:BY467"/>
    <mergeCell ref="BZ467:CA467"/>
    <mergeCell ref="BX468:BY468"/>
    <mergeCell ref="BZ468:CA468"/>
    <mergeCell ref="BX469:BY469"/>
    <mergeCell ref="BZ469:CA469"/>
    <mergeCell ref="BX470:BY470"/>
    <mergeCell ref="BZ470:CA470"/>
    <mergeCell ref="BX471:BY471"/>
    <mergeCell ref="BZ471:CA471"/>
    <mergeCell ref="BX472:BY472"/>
    <mergeCell ref="BZ472:CA472"/>
    <mergeCell ref="BX473:BY473"/>
    <mergeCell ref="BZ473:CA473"/>
    <mergeCell ref="BX474:BY474"/>
    <mergeCell ref="BZ474:CA474"/>
    <mergeCell ref="BX475:BY475"/>
    <mergeCell ref="BZ475:CA475"/>
    <mergeCell ref="BX476:BY476"/>
    <mergeCell ref="BZ476:CA476"/>
    <mergeCell ref="BZ455:CA455"/>
    <mergeCell ref="BX458:BY458"/>
    <mergeCell ref="BZ458:CA458"/>
    <mergeCell ref="BX459:BY459"/>
    <mergeCell ref="BZ459:CA459"/>
    <mergeCell ref="BX416:BY416"/>
    <mergeCell ref="BZ416:CA416"/>
    <mergeCell ref="BX419:BY419"/>
    <mergeCell ref="BZ419:CA419"/>
    <mergeCell ref="BX420:BY420"/>
    <mergeCell ref="BZ420:CA420"/>
    <mergeCell ref="BX423:BY424"/>
    <mergeCell ref="BZ423:CA424"/>
    <mergeCell ref="BX427:BY427"/>
    <mergeCell ref="BZ427:CA427"/>
    <mergeCell ref="BX430:BY430"/>
    <mergeCell ref="BZ430:CA430"/>
    <mergeCell ref="BX431:BY431"/>
    <mergeCell ref="BZ431:CA431"/>
    <mergeCell ref="BX434:BY434"/>
    <mergeCell ref="BZ434:CA434"/>
    <mergeCell ref="BX435:BY435"/>
    <mergeCell ref="BZ435:CA435"/>
    <mergeCell ref="BX436:BY436"/>
    <mergeCell ref="BZ436:CA436"/>
    <mergeCell ref="BX437:BY437"/>
    <mergeCell ref="BZ437:CA437"/>
    <mergeCell ref="BX438:BY438"/>
    <mergeCell ref="BZ438:CA438"/>
    <mergeCell ref="BX417:BY418"/>
    <mergeCell ref="BZ417:CA418"/>
    <mergeCell ref="BX456:BY456"/>
    <mergeCell ref="BZ456:CA456"/>
    <mergeCell ref="BX457:BY457"/>
    <mergeCell ref="BZ457:CA457"/>
    <mergeCell ref="BX439:BY439"/>
    <mergeCell ref="BZ439:CA439"/>
    <mergeCell ref="BX440:BY440"/>
    <mergeCell ref="BZ440:CA440"/>
    <mergeCell ref="BX443:BY444"/>
    <mergeCell ref="BZ443:CA444"/>
    <mergeCell ref="BX441:BY442"/>
    <mergeCell ref="BZ441:CA442"/>
    <mergeCell ref="BX447:BY447"/>
    <mergeCell ref="BZ447:CA447"/>
    <mergeCell ref="BZ448:CA448"/>
    <mergeCell ref="BZ449:CA449"/>
    <mergeCell ref="BZ450:CA450"/>
    <mergeCell ref="BZ451:CA451"/>
    <mergeCell ref="BZ452:CA452"/>
    <mergeCell ref="BZ453:CA453"/>
    <mergeCell ref="BZ454:CA454"/>
    <mergeCell ref="BX428:BY429"/>
    <mergeCell ref="BZ428:CA429"/>
    <mergeCell ref="BX448:BY448"/>
    <mergeCell ref="BX449:BY449"/>
    <mergeCell ref="BX450:BY450"/>
    <mergeCell ref="BX451:BY451"/>
    <mergeCell ref="BX452:BY452"/>
    <mergeCell ref="BX453:BY453"/>
    <mergeCell ref="BX454:BY454"/>
    <mergeCell ref="BX455:BY455"/>
    <mergeCell ref="BZ380:CA380"/>
    <mergeCell ref="BX381:BY381"/>
    <mergeCell ref="BZ381:CA381"/>
    <mergeCell ref="BX382:BY382"/>
    <mergeCell ref="BZ382:CA382"/>
    <mergeCell ref="BX389:BY389"/>
    <mergeCell ref="BZ389:CA389"/>
    <mergeCell ref="BX390:BY390"/>
    <mergeCell ref="BZ390:CA390"/>
    <mergeCell ref="BX432:BY433"/>
    <mergeCell ref="BZ432:CA433"/>
    <mergeCell ref="BZ445:CA446"/>
    <mergeCell ref="BX347:CA347"/>
    <mergeCell ref="BX348:BY348"/>
    <mergeCell ref="BZ348:CA348"/>
    <mergeCell ref="BX349:BY349"/>
    <mergeCell ref="BZ349:CA349"/>
    <mergeCell ref="BX350:BY350"/>
    <mergeCell ref="BZ350:CA350"/>
    <mergeCell ref="BX353:BY353"/>
    <mergeCell ref="BZ353:CA353"/>
    <mergeCell ref="BX354:BY354"/>
    <mergeCell ref="BZ354:CA354"/>
    <mergeCell ref="BX357:BY357"/>
    <mergeCell ref="BZ357:CA357"/>
    <mergeCell ref="BX358:BY358"/>
    <mergeCell ref="BZ358:CA358"/>
    <mergeCell ref="BX359:BY359"/>
    <mergeCell ref="BZ359:CA359"/>
    <mergeCell ref="BX360:BY360"/>
    <mergeCell ref="BZ360:CA360"/>
    <mergeCell ref="BX361:BY361"/>
    <mergeCell ref="BZ361:CA361"/>
    <mergeCell ref="BX362:BY362"/>
    <mergeCell ref="BZ362:CA362"/>
    <mergeCell ref="BX365:BY366"/>
    <mergeCell ref="BZ365:CA366"/>
    <mergeCell ref="BX367:BY367"/>
    <mergeCell ref="BZ367:CA367"/>
    <mergeCell ref="BX368:BY368"/>
    <mergeCell ref="BZ368:CA368"/>
    <mergeCell ref="BX372:BY373"/>
    <mergeCell ref="BZ372:CA373"/>
    <mergeCell ref="BX376:BY376"/>
    <mergeCell ref="BX395:BY395"/>
    <mergeCell ref="BZ395:CA395"/>
    <mergeCell ref="BX396:BY396"/>
    <mergeCell ref="BZ396:CA396"/>
    <mergeCell ref="BX397:BY397"/>
    <mergeCell ref="BZ397:CA397"/>
    <mergeCell ref="BX398:BY398"/>
    <mergeCell ref="BZ398:CA398"/>
    <mergeCell ref="BX391:BY391"/>
    <mergeCell ref="BZ391:CA391"/>
    <mergeCell ref="BX392:BY392"/>
    <mergeCell ref="BZ392:CA392"/>
    <mergeCell ref="BX364:BY364"/>
    <mergeCell ref="BZ364:CA364"/>
    <mergeCell ref="BZ376:CA376"/>
    <mergeCell ref="BX377:BY377"/>
    <mergeCell ref="BZ377:CA377"/>
    <mergeCell ref="BX378:BY379"/>
    <mergeCell ref="BP596:BQ596"/>
    <mergeCell ref="BR596:BS596"/>
    <mergeCell ref="BP577:BQ577"/>
    <mergeCell ref="BR577:BS577"/>
    <mergeCell ref="BP578:BQ578"/>
    <mergeCell ref="BR578:BS578"/>
    <mergeCell ref="BP579:BQ579"/>
    <mergeCell ref="BR579:BS579"/>
    <mergeCell ref="BP580:BQ580"/>
    <mergeCell ref="BR580:BS580"/>
    <mergeCell ref="BP581:BQ581"/>
    <mergeCell ref="BR581:BS581"/>
    <mergeCell ref="BP582:BQ583"/>
    <mergeCell ref="BR582:BS583"/>
    <mergeCell ref="BP584:BQ584"/>
    <mergeCell ref="BR584:BS584"/>
    <mergeCell ref="BP585:BQ585"/>
    <mergeCell ref="BR585:BS585"/>
    <mergeCell ref="BP586:BQ586"/>
    <mergeCell ref="BR586:BS586"/>
    <mergeCell ref="BP587:BQ587"/>
    <mergeCell ref="BR587:BS587"/>
    <mergeCell ref="BP588:BQ589"/>
    <mergeCell ref="BR588:BS589"/>
    <mergeCell ref="BP590:BQ590"/>
    <mergeCell ref="BR590:BS590"/>
    <mergeCell ref="BP591:BQ591"/>
    <mergeCell ref="BR591:BS591"/>
    <mergeCell ref="BP592:BQ592"/>
    <mergeCell ref="BR592:BS592"/>
    <mergeCell ref="BP593:BQ593"/>
    <mergeCell ref="BR593:BS593"/>
    <mergeCell ref="BP594:BQ594"/>
    <mergeCell ref="BR594:BS594"/>
    <mergeCell ref="BP595:BQ595"/>
    <mergeCell ref="BR595:BS595"/>
    <mergeCell ref="BR571:BS571"/>
    <mergeCell ref="BP522:BQ522"/>
    <mergeCell ref="BR522:BS522"/>
    <mergeCell ref="BP523:BQ523"/>
    <mergeCell ref="BR523:BS523"/>
    <mergeCell ref="BP524:BQ524"/>
    <mergeCell ref="BR524:BS524"/>
    <mergeCell ref="BP525:BQ525"/>
    <mergeCell ref="BR525:BS525"/>
    <mergeCell ref="BP526:BQ526"/>
    <mergeCell ref="BR526:BS526"/>
    <mergeCell ref="BP527:BQ527"/>
    <mergeCell ref="BR527:BS527"/>
    <mergeCell ref="BP528:BQ528"/>
    <mergeCell ref="BR528:BS528"/>
    <mergeCell ref="BP529:BQ529"/>
    <mergeCell ref="BR529:BS529"/>
    <mergeCell ref="BP530:BQ530"/>
    <mergeCell ref="BR530:BS530"/>
    <mergeCell ref="BP531:BQ531"/>
    <mergeCell ref="BR531:BS531"/>
    <mergeCell ref="BP532:BQ532"/>
    <mergeCell ref="BR532:BS532"/>
    <mergeCell ref="BP533:BQ533"/>
    <mergeCell ref="BR533:BS533"/>
    <mergeCell ref="BP534:BQ534"/>
    <mergeCell ref="BR534:BS534"/>
    <mergeCell ref="BP535:BQ535"/>
    <mergeCell ref="BR535:BS535"/>
    <mergeCell ref="BP536:BQ537"/>
    <mergeCell ref="BR536:BS537"/>
    <mergeCell ref="BP538:BQ538"/>
    <mergeCell ref="BR538:BS538"/>
    <mergeCell ref="BP539:BQ539"/>
    <mergeCell ref="BR539:BS539"/>
    <mergeCell ref="BP564:BQ564"/>
    <mergeCell ref="BR564:BS564"/>
    <mergeCell ref="BP565:BQ565"/>
    <mergeCell ref="BR565:BS565"/>
    <mergeCell ref="BP566:BQ566"/>
    <mergeCell ref="BR566:BS566"/>
    <mergeCell ref="BP567:BQ567"/>
    <mergeCell ref="BP509:BQ509"/>
    <mergeCell ref="BR509:BS509"/>
    <mergeCell ref="BP510:BQ510"/>
    <mergeCell ref="BR510:BS510"/>
    <mergeCell ref="BP572:BQ572"/>
    <mergeCell ref="BR572:BS572"/>
    <mergeCell ref="BP573:BQ573"/>
    <mergeCell ref="BR573:BS573"/>
    <mergeCell ref="BP574:BQ574"/>
    <mergeCell ref="BR574:BS574"/>
    <mergeCell ref="BP575:BQ575"/>
    <mergeCell ref="BR575:BS575"/>
    <mergeCell ref="BP576:BQ576"/>
    <mergeCell ref="BR576:BS576"/>
    <mergeCell ref="BP540:BQ540"/>
    <mergeCell ref="BR540:BS540"/>
    <mergeCell ref="BP541:BQ541"/>
    <mergeCell ref="BR541:BS541"/>
    <mergeCell ref="BP542:BQ542"/>
    <mergeCell ref="BR542:BS542"/>
    <mergeCell ref="BP543:BQ543"/>
    <mergeCell ref="BR543:BS543"/>
    <mergeCell ref="BP544:BQ544"/>
    <mergeCell ref="BR544:BS544"/>
    <mergeCell ref="BP545:BQ545"/>
    <mergeCell ref="BR545:BS545"/>
    <mergeCell ref="BP546:BQ546"/>
    <mergeCell ref="BR546:BS546"/>
    <mergeCell ref="BP547:BQ547"/>
    <mergeCell ref="BR547:BS547"/>
    <mergeCell ref="BP548:BQ548"/>
    <mergeCell ref="BR548:BS548"/>
    <mergeCell ref="BP549:BQ549"/>
    <mergeCell ref="BR549:BS549"/>
    <mergeCell ref="BP550:BQ550"/>
    <mergeCell ref="BR550:BS550"/>
    <mergeCell ref="BP551:BQ551"/>
    <mergeCell ref="BR551:BS551"/>
    <mergeCell ref="BP552:BQ552"/>
    <mergeCell ref="BR552:BS552"/>
    <mergeCell ref="BP553:BQ553"/>
    <mergeCell ref="BR553:BS553"/>
    <mergeCell ref="BP554:BQ555"/>
    <mergeCell ref="BR554:BS555"/>
    <mergeCell ref="BP556:BQ556"/>
    <mergeCell ref="BR556:BS556"/>
    <mergeCell ref="BP557:BQ557"/>
    <mergeCell ref="BR557:BS557"/>
    <mergeCell ref="BP558:BQ558"/>
    <mergeCell ref="BR558:BS558"/>
    <mergeCell ref="BP559:BQ559"/>
    <mergeCell ref="BR559:BS559"/>
    <mergeCell ref="BP560:BQ560"/>
    <mergeCell ref="BR560:BS560"/>
    <mergeCell ref="BP561:BQ561"/>
    <mergeCell ref="BR561:BS561"/>
    <mergeCell ref="BR567:BS567"/>
    <mergeCell ref="BP568:BQ568"/>
    <mergeCell ref="BR568:BS568"/>
    <mergeCell ref="BP569:BQ569"/>
    <mergeCell ref="BR569:BS569"/>
    <mergeCell ref="BP570:BQ570"/>
    <mergeCell ref="BR570:BS570"/>
    <mergeCell ref="BP571:BQ571"/>
    <mergeCell ref="BP511:BQ511"/>
    <mergeCell ref="BR511:BS511"/>
    <mergeCell ref="BP512:BQ512"/>
    <mergeCell ref="BR512:BS512"/>
    <mergeCell ref="BP513:BQ513"/>
    <mergeCell ref="BR513:BS513"/>
    <mergeCell ref="BP514:BQ514"/>
    <mergeCell ref="BR514:BS514"/>
    <mergeCell ref="BP515:BQ515"/>
    <mergeCell ref="BR515:BS515"/>
    <mergeCell ref="BP516:BQ516"/>
    <mergeCell ref="BR516:BS516"/>
    <mergeCell ref="BP517:BQ517"/>
    <mergeCell ref="BR517:BS517"/>
    <mergeCell ref="BP518:BQ518"/>
    <mergeCell ref="BR518:BS518"/>
    <mergeCell ref="BP519:BQ519"/>
    <mergeCell ref="BR519:BS519"/>
    <mergeCell ref="BP520:BQ520"/>
    <mergeCell ref="BR520:BS520"/>
    <mergeCell ref="BP521:BQ521"/>
    <mergeCell ref="BR521:BS521"/>
    <mergeCell ref="BP488:BQ488"/>
    <mergeCell ref="BR488:BS488"/>
    <mergeCell ref="BP489:BQ489"/>
    <mergeCell ref="BR489:BS489"/>
    <mergeCell ref="BP490:BQ490"/>
    <mergeCell ref="BR490:BS490"/>
    <mergeCell ref="BP491:BQ491"/>
    <mergeCell ref="BR491:BS491"/>
    <mergeCell ref="BP492:BQ492"/>
    <mergeCell ref="BR492:BS492"/>
    <mergeCell ref="BP493:BQ493"/>
    <mergeCell ref="BR493:BS493"/>
    <mergeCell ref="BP494:BQ494"/>
    <mergeCell ref="BR494:BS494"/>
    <mergeCell ref="BP495:BQ495"/>
    <mergeCell ref="BR495:BS495"/>
    <mergeCell ref="BP496:BQ496"/>
    <mergeCell ref="BR496:BS496"/>
    <mergeCell ref="BP497:BQ497"/>
    <mergeCell ref="BR497:BS497"/>
    <mergeCell ref="BP498:BQ498"/>
    <mergeCell ref="BR498:BS498"/>
    <mergeCell ref="BP499:BQ499"/>
    <mergeCell ref="BR499:BS499"/>
    <mergeCell ref="BP500:BQ500"/>
    <mergeCell ref="BR500:BS500"/>
    <mergeCell ref="BP501:BQ501"/>
    <mergeCell ref="BR501:BS501"/>
    <mergeCell ref="BP502:BQ502"/>
    <mergeCell ref="BR502:BS502"/>
    <mergeCell ref="BP503:BQ503"/>
    <mergeCell ref="BR503:BS503"/>
    <mergeCell ref="BP504:BQ504"/>
    <mergeCell ref="BR504:BS504"/>
    <mergeCell ref="BP505:BQ505"/>
    <mergeCell ref="BR505:BS505"/>
    <mergeCell ref="BP506:BQ506"/>
    <mergeCell ref="BR506:BS506"/>
    <mergeCell ref="BP507:BQ507"/>
    <mergeCell ref="BR507:BS507"/>
    <mergeCell ref="BP508:BQ508"/>
    <mergeCell ref="BR508:BS508"/>
    <mergeCell ref="BP471:BQ471"/>
    <mergeCell ref="BR471:BS471"/>
    <mergeCell ref="BP472:BQ472"/>
    <mergeCell ref="BR472:BS472"/>
    <mergeCell ref="BP473:BQ473"/>
    <mergeCell ref="BR473:BS473"/>
    <mergeCell ref="BP474:BQ474"/>
    <mergeCell ref="BR474:BS474"/>
    <mergeCell ref="BP475:BQ475"/>
    <mergeCell ref="BR475:BS475"/>
    <mergeCell ref="BP476:BQ476"/>
    <mergeCell ref="BR476:BS476"/>
    <mergeCell ref="BP477:BQ477"/>
    <mergeCell ref="BR477:BS477"/>
    <mergeCell ref="BP478:BQ478"/>
    <mergeCell ref="BR478:BS478"/>
    <mergeCell ref="BP479:BQ479"/>
    <mergeCell ref="BR479:BS479"/>
    <mergeCell ref="BP480:BQ480"/>
    <mergeCell ref="BR480:BS480"/>
    <mergeCell ref="BP481:BQ481"/>
    <mergeCell ref="BR481:BS481"/>
    <mergeCell ref="BP482:BQ482"/>
    <mergeCell ref="BR482:BS482"/>
    <mergeCell ref="BP483:BQ483"/>
    <mergeCell ref="BR483:BS483"/>
    <mergeCell ref="BP484:BQ484"/>
    <mergeCell ref="BR484:BS484"/>
    <mergeCell ref="BP485:BQ485"/>
    <mergeCell ref="BR485:BS485"/>
    <mergeCell ref="BP486:BQ486"/>
    <mergeCell ref="BR486:BS486"/>
    <mergeCell ref="BP487:BQ487"/>
    <mergeCell ref="BR487:BS487"/>
    <mergeCell ref="BP453:BQ453"/>
    <mergeCell ref="BR453:BS453"/>
    <mergeCell ref="BP454:BQ454"/>
    <mergeCell ref="BR454:BS454"/>
    <mergeCell ref="BP455:BQ455"/>
    <mergeCell ref="BR455:BS455"/>
    <mergeCell ref="BP456:BQ457"/>
    <mergeCell ref="BR456:BS457"/>
    <mergeCell ref="BP458:BQ458"/>
    <mergeCell ref="BR458:BS458"/>
    <mergeCell ref="BP459:BQ459"/>
    <mergeCell ref="BR459:BS459"/>
    <mergeCell ref="BP460:BQ460"/>
    <mergeCell ref="BR460:BS460"/>
    <mergeCell ref="BP461:BQ461"/>
    <mergeCell ref="BR461:BS461"/>
    <mergeCell ref="BP462:BQ462"/>
    <mergeCell ref="BR462:BS462"/>
    <mergeCell ref="BP463:BQ463"/>
    <mergeCell ref="BR463:BS463"/>
    <mergeCell ref="BP464:BQ464"/>
    <mergeCell ref="BR464:BS464"/>
    <mergeCell ref="BP465:BQ465"/>
    <mergeCell ref="BR465:BS465"/>
    <mergeCell ref="BP466:BQ466"/>
    <mergeCell ref="BR466:BS466"/>
    <mergeCell ref="BP467:BQ467"/>
    <mergeCell ref="BR467:BS467"/>
    <mergeCell ref="BP468:BQ468"/>
    <mergeCell ref="BR468:BS468"/>
    <mergeCell ref="BP469:BQ469"/>
    <mergeCell ref="BR469:BS469"/>
    <mergeCell ref="BP470:BQ470"/>
    <mergeCell ref="BR470:BS470"/>
    <mergeCell ref="BR434:BS434"/>
    <mergeCell ref="BP435:BQ435"/>
    <mergeCell ref="BR435:BS435"/>
    <mergeCell ref="BP436:BQ436"/>
    <mergeCell ref="BR436:BS436"/>
    <mergeCell ref="BP437:BQ437"/>
    <mergeCell ref="BR437:BS437"/>
    <mergeCell ref="BP438:BQ438"/>
    <mergeCell ref="BR438:BS438"/>
    <mergeCell ref="BP439:BQ439"/>
    <mergeCell ref="BR439:BS439"/>
    <mergeCell ref="BP440:BQ440"/>
    <mergeCell ref="BR440:BS440"/>
    <mergeCell ref="BP447:BQ447"/>
    <mergeCell ref="BR447:BS447"/>
    <mergeCell ref="BP448:BQ448"/>
    <mergeCell ref="BR448:BS448"/>
    <mergeCell ref="BP449:BQ449"/>
    <mergeCell ref="BR449:BS449"/>
    <mergeCell ref="BP450:BQ450"/>
    <mergeCell ref="BR450:BS450"/>
    <mergeCell ref="BP451:BQ451"/>
    <mergeCell ref="BR451:BS451"/>
    <mergeCell ref="BP452:BQ452"/>
    <mergeCell ref="BR452:BS452"/>
    <mergeCell ref="BP408:BQ408"/>
    <mergeCell ref="BR408:BS408"/>
    <mergeCell ref="BP409:BQ409"/>
    <mergeCell ref="BR409:BS409"/>
    <mergeCell ref="BP410:BQ410"/>
    <mergeCell ref="BR410:BS410"/>
    <mergeCell ref="BP413:BQ413"/>
    <mergeCell ref="BR413:BS413"/>
    <mergeCell ref="BP416:BQ416"/>
    <mergeCell ref="BR416:BS416"/>
    <mergeCell ref="BP419:BQ419"/>
    <mergeCell ref="BR419:BS419"/>
    <mergeCell ref="BP420:BQ420"/>
    <mergeCell ref="BR420:BS420"/>
    <mergeCell ref="BP423:BQ424"/>
    <mergeCell ref="BR423:BS424"/>
    <mergeCell ref="BP427:BQ427"/>
    <mergeCell ref="BR427:BS427"/>
    <mergeCell ref="BP430:BQ430"/>
    <mergeCell ref="BR430:BS430"/>
    <mergeCell ref="BP431:BQ431"/>
    <mergeCell ref="BR431:BS431"/>
    <mergeCell ref="BP414:BQ415"/>
    <mergeCell ref="BR414:BS415"/>
    <mergeCell ref="BP417:BQ418"/>
    <mergeCell ref="BR417:BS418"/>
    <mergeCell ref="BP411:BQ412"/>
    <mergeCell ref="BR411:BS412"/>
    <mergeCell ref="BR441:BS442"/>
    <mergeCell ref="BP432:BQ433"/>
    <mergeCell ref="BR432:BS433"/>
    <mergeCell ref="BP428:BQ429"/>
    <mergeCell ref="BR428:BS429"/>
    <mergeCell ref="BP391:BQ391"/>
    <mergeCell ref="BR391:BS391"/>
    <mergeCell ref="BP392:BQ392"/>
    <mergeCell ref="BR392:BS392"/>
    <mergeCell ref="BP395:BQ395"/>
    <mergeCell ref="BR395:BS395"/>
    <mergeCell ref="BP396:BQ396"/>
    <mergeCell ref="BR396:BS396"/>
    <mergeCell ref="BP397:BQ397"/>
    <mergeCell ref="BR397:BS397"/>
    <mergeCell ref="BP398:BQ398"/>
    <mergeCell ref="BR398:BS398"/>
    <mergeCell ref="BP399:BQ399"/>
    <mergeCell ref="BR399:BS399"/>
    <mergeCell ref="BP400:BQ401"/>
    <mergeCell ref="BR400:BS401"/>
    <mergeCell ref="BP360:BQ360"/>
    <mergeCell ref="BR360:BS360"/>
    <mergeCell ref="BP361:BQ361"/>
    <mergeCell ref="BR361:BS361"/>
    <mergeCell ref="BP362:BQ362"/>
    <mergeCell ref="BR362:BS362"/>
    <mergeCell ref="BP365:BQ366"/>
    <mergeCell ref="BR365:BS366"/>
    <mergeCell ref="BP367:BQ367"/>
    <mergeCell ref="BR367:BS367"/>
    <mergeCell ref="BP368:BQ368"/>
    <mergeCell ref="BR368:BS368"/>
    <mergeCell ref="BP371:BQ371"/>
    <mergeCell ref="BR371:BS371"/>
    <mergeCell ref="BP372:BQ372"/>
    <mergeCell ref="BR372:BS372"/>
    <mergeCell ref="BP373:BQ373"/>
    <mergeCell ref="BR373:BS373"/>
    <mergeCell ref="BP374:BQ374"/>
    <mergeCell ref="BR374:BS374"/>
    <mergeCell ref="BP375:BQ375"/>
    <mergeCell ref="BR375:BS375"/>
    <mergeCell ref="BP376:BQ376"/>
    <mergeCell ref="BR376:BS376"/>
    <mergeCell ref="BP377:BQ377"/>
    <mergeCell ref="BR377:BS377"/>
    <mergeCell ref="BP380:BQ380"/>
    <mergeCell ref="BR380:BS380"/>
    <mergeCell ref="BP381:BQ381"/>
    <mergeCell ref="BR381:BS381"/>
    <mergeCell ref="BR402:BS403"/>
    <mergeCell ref="BP378:BQ379"/>
    <mergeCell ref="BR378:BS379"/>
    <mergeCell ref="BP382:BQ382"/>
    <mergeCell ref="BR382:BS382"/>
    <mergeCell ref="BP369:BQ370"/>
    <mergeCell ref="BR369:BS370"/>
    <mergeCell ref="BP357:BQ357"/>
    <mergeCell ref="BT360:BU360"/>
    <mergeCell ref="BV360:BW360"/>
    <mergeCell ref="BT361:BU361"/>
    <mergeCell ref="BV361:BW361"/>
    <mergeCell ref="BT362:BU362"/>
    <mergeCell ref="BV362:BW362"/>
    <mergeCell ref="BT365:BU366"/>
    <mergeCell ref="BV365:BW366"/>
    <mergeCell ref="BT367:BU367"/>
    <mergeCell ref="BV367:BW367"/>
    <mergeCell ref="BT368:BU368"/>
    <mergeCell ref="BV368:BW368"/>
    <mergeCell ref="BT371:BU371"/>
    <mergeCell ref="BV371:BW371"/>
    <mergeCell ref="BT372:BU372"/>
    <mergeCell ref="BV372:BW372"/>
    <mergeCell ref="BT373:BU373"/>
    <mergeCell ref="BV373:BW373"/>
    <mergeCell ref="BT374:BU374"/>
    <mergeCell ref="BV374:BW374"/>
    <mergeCell ref="BT375:BU375"/>
    <mergeCell ref="BV375:BW375"/>
    <mergeCell ref="BT376:BU376"/>
    <mergeCell ref="BV376:BW376"/>
    <mergeCell ref="BT377:BU377"/>
    <mergeCell ref="BV377:BW377"/>
    <mergeCell ref="BT380:BU380"/>
    <mergeCell ref="BV380:BW380"/>
    <mergeCell ref="BT381:BU381"/>
    <mergeCell ref="BT389:BU389"/>
    <mergeCell ref="BV389:BW389"/>
    <mergeCell ref="BT390:BU390"/>
    <mergeCell ref="BV390:BW390"/>
    <mergeCell ref="BT391:BU391"/>
    <mergeCell ref="BV391:BW391"/>
    <mergeCell ref="BT392:BU392"/>
    <mergeCell ref="BV392:BW392"/>
    <mergeCell ref="BT395:BU395"/>
    <mergeCell ref="BV395:BW395"/>
    <mergeCell ref="BT396:BU396"/>
    <mergeCell ref="BV396:BW396"/>
    <mergeCell ref="BT397:BU397"/>
    <mergeCell ref="BV397:BW397"/>
    <mergeCell ref="BT398:BU398"/>
    <mergeCell ref="BV398:BW398"/>
    <mergeCell ref="BT399:BU399"/>
    <mergeCell ref="BV399:BW399"/>
    <mergeCell ref="BT400:BU401"/>
    <mergeCell ref="BV400:BW401"/>
    <mergeCell ref="BP389:BQ389"/>
    <mergeCell ref="BR389:BS389"/>
    <mergeCell ref="BP390:BQ390"/>
    <mergeCell ref="BR390:BS390"/>
    <mergeCell ref="BV381:BW381"/>
    <mergeCell ref="BT382:BU382"/>
    <mergeCell ref="BV382:BW382"/>
    <mergeCell ref="BP334:BQ334"/>
    <mergeCell ref="BR334:BS334"/>
    <mergeCell ref="BP335:BQ335"/>
    <mergeCell ref="BR335:BS335"/>
    <mergeCell ref="BP336:BQ336"/>
    <mergeCell ref="BR336:BS336"/>
    <mergeCell ref="BT369:BU370"/>
    <mergeCell ref="BV369:BW370"/>
    <mergeCell ref="BP323:BS323"/>
    <mergeCell ref="BP324:BQ324"/>
    <mergeCell ref="BR324:BS324"/>
    <mergeCell ref="BP325:BQ325"/>
    <mergeCell ref="BR325:BS325"/>
    <mergeCell ref="BP326:BQ326"/>
    <mergeCell ref="BR326:BS326"/>
    <mergeCell ref="BP327:BQ327"/>
    <mergeCell ref="BR327:BS327"/>
    <mergeCell ref="BP354:BQ354"/>
    <mergeCell ref="BR354:BS354"/>
    <mergeCell ref="BT331:BU331"/>
    <mergeCell ref="BV331:BW331"/>
    <mergeCell ref="BP328:BQ328"/>
    <mergeCell ref="BP329:BQ329"/>
    <mergeCell ref="BP330:BQ330"/>
    <mergeCell ref="BP331:BQ331"/>
    <mergeCell ref="BP332:BQ332"/>
    <mergeCell ref="BP337:BQ337"/>
    <mergeCell ref="BP338:BQ338"/>
    <mergeCell ref="BT347:BW347"/>
    <mergeCell ref="BT348:BU348"/>
    <mergeCell ref="BV348:BW348"/>
    <mergeCell ref="BT349:BU349"/>
    <mergeCell ref="BV349:BW349"/>
    <mergeCell ref="BT350:BU350"/>
    <mergeCell ref="BV350:BW350"/>
    <mergeCell ref="BT353:BU353"/>
    <mergeCell ref="BV353:BW353"/>
    <mergeCell ref="BT354:BU354"/>
    <mergeCell ref="BV354:BW354"/>
    <mergeCell ref="BR337:BS337"/>
    <mergeCell ref="BR338:BS338"/>
    <mergeCell ref="BP339:BQ339"/>
    <mergeCell ref="BR339:BS339"/>
    <mergeCell ref="BP340:BQ340"/>
    <mergeCell ref="BR340:BS340"/>
    <mergeCell ref="BP341:BQ341"/>
    <mergeCell ref="BR341:BS341"/>
    <mergeCell ref="BT378:BU379"/>
    <mergeCell ref="BV378:BW379"/>
    <mergeCell ref="BR331:BS331"/>
    <mergeCell ref="BR332:BS332"/>
    <mergeCell ref="BP333:BQ333"/>
    <mergeCell ref="BR333:BS333"/>
    <mergeCell ref="BR357:BS357"/>
    <mergeCell ref="BP358:BQ358"/>
    <mergeCell ref="BR358:BS358"/>
    <mergeCell ref="BP359:BQ359"/>
    <mergeCell ref="BR359:BS359"/>
    <mergeCell ref="BT357:BU357"/>
    <mergeCell ref="BV357:BW357"/>
    <mergeCell ref="BT358:BU358"/>
    <mergeCell ref="BL241:BL243"/>
    <mergeCell ref="BM241:BM243"/>
    <mergeCell ref="BN241:BN243"/>
    <mergeCell ref="BO241:BO243"/>
    <mergeCell ref="BL244:BL246"/>
    <mergeCell ref="BM244:BM246"/>
    <mergeCell ref="BN244:BN246"/>
    <mergeCell ref="BO244:BO246"/>
    <mergeCell ref="BL248:BL250"/>
    <mergeCell ref="BM248:BM250"/>
    <mergeCell ref="BN248:BN250"/>
    <mergeCell ref="BO248:BO250"/>
    <mergeCell ref="BL251:BL253"/>
    <mergeCell ref="BM251:BM253"/>
    <mergeCell ref="BN251:BN253"/>
    <mergeCell ref="BO251:BO253"/>
    <mergeCell ref="BL256:BL258"/>
    <mergeCell ref="BM256:BM258"/>
    <mergeCell ref="BN256:BN258"/>
    <mergeCell ref="BO256:BO258"/>
    <mergeCell ref="BL259:BL261"/>
    <mergeCell ref="BM259:BM261"/>
    <mergeCell ref="BN259:BN261"/>
    <mergeCell ref="BO259:BO261"/>
    <mergeCell ref="BL263:BL265"/>
    <mergeCell ref="BM263:BM265"/>
    <mergeCell ref="BN263:BN265"/>
    <mergeCell ref="BO263:BO265"/>
    <mergeCell ref="BL266:BL268"/>
    <mergeCell ref="BM266:BM268"/>
    <mergeCell ref="BN266:BN268"/>
    <mergeCell ref="BO266:BO268"/>
    <mergeCell ref="BL271:BL273"/>
    <mergeCell ref="BM271:BM273"/>
    <mergeCell ref="BN271:BN273"/>
    <mergeCell ref="BO271:BO273"/>
    <mergeCell ref="BL211:BL213"/>
    <mergeCell ref="BM211:BM213"/>
    <mergeCell ref="BN211:BN213"/>
    <mergeCell ref="BO211:BO213"/>
    <mergeCell ref="BL214:BL216"/>
    <mergeCell ref="BM214:BM216"/>
    <mergeCell ref="BN214:BN216"/>
    <mergeCell ref="BO214:BO216"/>
    <mergeCell ref="BL217:BL219"/>
    <mergeCell ref="BM217:BM219"/>
    <mergeCell ref="BN217:BN219"/>
    <mergeCell ref="BO217:BO219"/>
    <mergeCell ref="BL220:BL222"/>
    <mergeCell ref="BM220:BM222"/>
    <mergeCell ref="BN220:BN222"/>
    <mergeCell ref="BO220:BO222"/>
    <mergeCell ref="BL223:BL225"/>
    <mergeCell ref="BM223:BM225"/>
    <mergeCell ref="BN223:BN225"/>
    <mergeCell ref="BO223:BO225"/>
    <mergeCell ref="BL227:BL229"/>
    <mergeCell ref="BM227:BM229"/>
    <mergeCell ref="BN227:BN229"/>
    <mergeCell ref="BO227:BO229"/>
    <mergeCell ref="BL231:BL233"/>
    <mergeCell ref="BM231:BM233"/>
    <mergeCell ref="BN231:BN233"/>
    <mergeCell ref="BO231:BO233"/>
    <mergeCell ref="BL234:BL236"/>
    <mergeCell ref="BM234:BM236"/>
    <mergeCell ref="BN234:BN236"/>
    <mergeCell ref="BO234:BO236"/>
    <mergeCell ref="BL238:BL240"/>
    <mergeCell ref="BM238:BM240"/>
    <mergeCell ref="BN238:BN240"/>
    <mergeCell ref="BO238:BO240"/>
    <mergeCell ref="BL182:BL184"/>
    <mergeCell ref="BM182:BM184"/>
    <mergeCell ref="BN182:BN184"/>
    <mergeCell ref="BO182:BO184"/>
    <mergeCell ref="BL185:BL187"/>
    <mergeCell ref="BM185:BM187"/>
    <mergeCell ref="BN185:BN187"/>
    <mergeCell ref="BO185:BO187"/>
    <mergeCell ref="BL189:BL191"/>
    <mergeCell ref="BM189:BM191"/>
    <mergeCell ref="BN189:BN191"/>
    <mergeCell ref="BO189:BO191"/>
    <mergeCell ref="BL193:BL195"/>
    <mergeCell ref="BM193:BM195"/>
    <mergeCell ref="BN193:BN195"/>
    <mergeCell ref="BO193:BO195"/>
    <mergeCell ref="BL196:BL198"/>
    <mergeCell ref="BM196:BM198"/>
    <mergeCell ref="BN196:BN198"/>
    <mergeCell ref="BO196:BO198"/>
    <mergeCell ref="BL199:BL201"/>
    <mergeCell ref="BM199:BM201"/>
    <mergeCell ref="BN199:BN201"/>
    <mergeCell ref="BO199:BO201"/>
    <mergeCell ref="BL202:BL204"/>
    <mergeCell ref="BM202:BM204"/>
    <mergeCell ref="BN202:BN204"/>
    <mergeCell ref="BO202:BO204"/>
    <mergeCell ref="BL205:BL207"/>
    <mergeCell ref="BM205:BM207"/>
    <mergeCell ref="BN205:BN207"/>
    <mergeCell ref="BO205:BO207"/>
    <mergeCell ref="BL208:BL210"/>
    <mergeCell ref="BM208:BM210"/>
    <mergeCell ref="BN208:BN210"/>
    <mergeCell ref="BO208:BO210"/>
    <mergeCell ref="BL146:BL148"/>
    <mergeCell ref="BM146:BM148"/>
    <mergeCell ref="BN146:BN148"/>
    <mergeCell ref="BO146:BO148"/>
    <mergeCell ref="BL150:BL152"/>
    <mergeCell ref="BM150:BM152"/>
    <mergeCell ref="BN150:BN152"/>
    <mergeCell ref="BO150:BO152"/>
    <mergeCell ref="BL153:BL155"/>
    <mergeCell ref="BM153:BM155"/>
    <mergeCell ref="BN153:BN155"/>
    <mergeCell ref="BO153:BO155"/>
    <mergeCell ref="BL158:BL160"/>
    <mergeCell ref="BM158:BM160"/>
    <mergeCell ref="BN158:BN160"/>
    <mergeCell ref="BO158:BO160"/>
    <mergeCell ref="BL162:BL164"/>
    <mergeCell ref="BM162:BM164"/>
    <mergeCell ref="BN162:BN164"/>
    <mergeCell ref="BO162:BO164"/>
    <mergeCell ref="BL165:BL167"/>
    <mergeCell ref="BM165:BM167"/>
    <mergeCell ref="BN165:BN167"/>
    <mergeCell ref="BO165:BO167"/>
    <mergeCell ref="BL168:BL170"/>
    <mergeCell ref="BM168:BM170"/>
    <mergeCell ref="BN168:BN170"/>
    <mergeCell ref="BO168:BO170"/>
    <mergeCell ref="BL175:BL177"/>
    <mergeCell ref="BM175:BM177"/>
    <mergeCell ref="BN175:BN177"/>
    <mergeCell ref="BO175:BO177"/>
    <mergeCell ref="BL179:BL181"/>
    <mergeCell ref="BM179:BM181"/>
    <mergeCell ref="BN179:BN181"/>
    <mergeCell ref="BO179:BO181"/>
    <mergeCell ref="BL118:BL120"/>
    <mergeCell ref="BM118:BM120"/>
    <mergeCell ref="BN118:BN120"/>
    <mergeCell ref="BO118:BO120"/>
    <mergeCell ref="BL121:BL123"/>
    <mergeCell ref="BM121:BM123"/>
    <mergeCell ref="BN121:BN123"/>
    <mergeCell ref="BO121:BO123"/>
    <mergeCell ref="BL124:BL126"/>
    <mergeCell ref="BM124:BM126"/>
    <mergeCell ref="BN124:BN126"/>
    <mergeCell ref="BO124:BO126"/>
    <mergeCell ref="BL128:BL130"/>
    <mergeCell ref="BM128:BM130"/>
    <mergeCell ref="BN128:BN130"/>
    <mergeCell ref="BO128:BO130"/>
    <mergeCell ref="BL131:BL133"/>
    <mergeCell ref="BM131:BM133"/>
    <mergeCell ref="BN131:BN133"/>
    <mergeCell ref="BO131:BO133"/>
    <mergeCell ref="BL134:BL136"/>
    <mergeCell ref="BM134:BM136"/>
    <mergeCell ref="BN134:BN136"/>
    <mergeCell ref="BO134:BO136"/>
    <mergeCell ref="BL137:BL139"/>
    <mergeCell ref="BM137:BM139"/>
    <mergeCell ref="BN137:BN139"/>
    <mergeCell ref="BO137:BO139"/>
    <mergeCell ref="BL140:BL142"/>
    <mergeCell ref="BM140:BM142"/>
    <mergeCell ref="BN140:BN142"/>
    <mergeCell ref="BO140:BO142"/>
    <mergeCell ref="BL143:BL145"/>
    <mergeCell ref="BM143:BM145"/>
    <mergeCell ref="BN143:BN145"/>
    <mergeCell ref="BO143:BO145"/>
    <mergeCell ref="BL88:BL90"/>
    <mergeCell ref="BM88:BM90"/>
    <mergeCell ref="BN88:BN90"/>
    <mergeCell ref="BO88:BO90"/>
    <mergeCell ref="BL92:BL94"/>
    <mergeCell ref="BM92:BM94"/>
    <mergeCell ref="BN92:BN94"/>
    <mergeCell ref="BO92:BO94"/>
    <mergeCell ref="BL96:BL98"/>
    <mergeCell ref="BM96:BM98"/>
    <mergeCell ref="BN96:BN98"/>
    <mergeCell ref="BO96:BO98"/>
    <mergeCell ref="BL99:BL101"/>
    <mergeCell ref="BM99:BM101"/>
    <mergeCell ref="BN99:BN101"/>
    <mergeCell ref="BO99:BO101"/>
    <mergeCell ref="BL102:BL104"/>
    <mergeCell ref="BM102:BM104"/>
    <mergeCell ref="BN102:BN104"/>
    <mergeCell ref="BO102:BO104"/>
    <mergeCell ref="BL105:BL107"/>
    <mergeCell ref="BM105:BM107"/>
    <mergeCell ref="BN105:BN107"/>
    <mergeCell ref="BO105:BO107"/>
    <mergeCell ref="BL109:BL111"/>
    <mergeCell ref="BM109:BM111"/>
    <mergeCell ref="BN109:BN111"/>
    <mergeCell ref="BO109:BO111"/>
    <mergeCell ref="BL112:BL114"/>
    <mergeCell ref="BM112:BM114"/>
    <mergeCell ref="BN112:BN114"/>
    <mergeCell ref="BO112:BO114"/>
    <mergeCell ref="BL115:BL117"/>
    <mergeCell ref="BM115:BM117"/>
    <mergeCell ref="BN115:BN117"/>
    <mergeCell ref="BO115:BO117"/>
    <mergeCell ref="BL60:BL62"/>
    <mergeCell ref="BM60:BM62"/>
    <mergeCell ref="BN60:BN62"/>
    <mergeCell ref="BO60:BO62"/>
    <mergeCell ref="BL63:BL65"/>
    <mergeCell ref="BM63:BM65"/>
    <mergeCell ref="BN63:BN65"/>
    <mergeCell ref="BO63:BO65"/>
    <mergeCell ref="BL66:BL68"/>
    <mergeCell ref="BM66:BM68"/>
    <mergeCell ref="BN66:BN68"/>
    <mergeCell ref="BO66:BO68"/>
    <mergeCell ref="BL69:BL71"/>
    <mergeCell ref="BM69:BM71"/>
    <mergeCell ref="BN69:BN71"/>
    <mergeCell ref="BO69:BO71"/>
    <mergeCell ref="BL72:BL74"/>
    <mergeCell ref="BM72:BM74"/>
    <mergeCell ref="BN72:BN74"/>
    <mergeCell ref="BO72:BO74"/>
    <mergeCell ref="BL76:BL78"/>
    <mergeCell ref="BM76:BM78"/>
    <mergeCell ref="BN76:BN78"/>
    <mergeCell ref="BO76:BO78"/>
    <mergeCell ref="BL79:BL81"/>
    <mergeCell ref="BM79:BM81"/>
    <mergeCell ref="BN79:BN81"/>
    <mergeCell ref="BO79:BO81"/>
    <mergeCell ref="BL82:BL84"/>
    <mergeCell ref="BM82:BM84"/>
    <mergeCell ref="BN82:BN84"/>
    <mergeCell ref="BO82:BO84"/>
    <mergeCell ref="BL85:BL87"/>
    <mergeCell ref="BM85:BM87"/>
    <mergeCell ref="BN85:BN87"/>
    <mergeCell ref="BO85:BO87"/>
    <mergeCell ref="BL32:BL34"/>
    <mergeCell ref="BM32:BM34"/>
    <mergeCell ref="BN32:BN34"/>
    <mergeCell ref="BO32:BO34"/>
    <mergeCell ref="BL35:BL37"/>
    <mergeCell ref="BM35:BM37"/>
    <mergeCell ref="BN35:BN37"/>
    <mergeCell ref="BO35:BO37"/>
    <mergeCell ref="BL39:BL41"/>
    <mergeCell ref="BM39:BM41"/>
    <mergeCell ref="BN39:BN41"/>
    <mergeCell ref="BO39:BO41"/>
    <mergeCell ref="BL42:BL44"/>
    <mergeCell ref="BM42:BM44"/>
    <mergeCell ref="BN42:BN44"/>
    <mergeCell ref="BO42:BO44"/>
    <mergeCell ref="BL45:BL47"/>
    <mergeCell ref="BM45:BM47"/>
    <mergeCell ref="BN45:BN47"/>
    <mergeCell ref="BO45:BO47"/>
    <mergeCell ref="BL48:BL50"/>
    <mergeCell ref="BM48:BM50"/>
    <mergeCell ref="BN48:BN50"/>
    <mergeCell ref="BO48:BO50"/>
    <mergeCell ref="BL51:BL53"/>
    <mergeCell ref="BM51:BM53"/>
    <mergeCell ref="BN51:BN53"/>
    <mergeCell ref="BO51:BO53"/>
    <mergeCell ref="BL54:BL56"/>
    <mergeCell ref="BM54:BM56"/>
    <mergeCell ref="BN54:BN56"/>
    <mergeCell ref="BO54:BO56"/>
    <mergeCell ref="BL57:BL59"/>
    <mergeCell ref="BM57:BM59"/>
    <mergeCell ref="BN57:BN59"/>
    <mergeCell ref="BO57:BO59"/>
    <mergeCell ref="BL5:BO5"/>
    <mergeCell ref="BL6:BM6"/>
    <mergeCell ref="BN6:BO6"/>
    <mergeCell ref="BL8:BL10"/>
    <mergeCell ref="BM8:BM10"/>
    <mergeCell ref="BN8:BN10"/>
    <mergeCell ref="BO8:BO10"/>
    <mergeCell ref="BL11:BL13"/>
    <mergeCell ref="BM11:BM13"/>
    <mergeCell ref="BN11:BN13"/>
    <mergeCell ref="BO11:BO13"/>
    <mergeCell ref="BL14:BL16"/>
    <mergeCell ref="BM14:BM16"/>
    <mergeCell ref="BN14:BN16"/>
    <mergeCell ref="BO14:BO16"/>
    <mergeCell ref="BL17:BL19"/>
    <mergeCell ref="BM17:BM19"/>
    <mergeCell ref="BN17:BN19"/>
    <mergeCell ref="BO17:BO19"/>
    <mergeCell ref="BL20:BL22"/>
    <mergeCell ref="BM20:BM22"/>
    <mergeCell ref="BN20:BN22"/>
    <mergeCell ref="BO20:BO22"/>
    <mergeCell ref="BL23:BL25"/>
    <mergeCell ref="BM23:BM25"/>
    <mergeCell ref="BN23:BN25"/>
    <mergeCell ref="BO23:BO25"/>
    <mergeCell ref="BL26:BL28"/>
    <mergeCell ref="BM26:BM28"/>
    <mergeCell ref="BN26:BN28"/>
    <mergeCell ref="BO26:BO28"/>
    <mergeCell ref="BL29:BL31"/>
    <mergeCell ref="BM29:BM31"/>
    <mergeCell ref="BN29:BN31"/>
    <mergeCell ref="BO29:BO31"/>
    <mergeCell ref="BH241:BH243"/>
    <mergeCell ref="BI241:BI243"/>
    <mergeCell ref="BJ241:BJ243"/>
    <mergeCell ref="BK241:BK243"/>
    <mergeCell ref="BH244:BH246"/>
    <mergeCell ref="BI244:BI246"/>
    <mergeCell ref="BJ244:BJ246"/>
    <mergeCell ref="BK244:BK246"/>
    <mergeCell ref="BH248:BH250"/>
    <mergeCell ref="BI248:BI250"/>
    <mergeCell ref="BJ248:BJ250"/>
    <mergeCell ref="BK248:BK250"/>
    <mergeCell ref="BH251:BH253"/>
    <mergeCell ref="BI251:BI253"/>
    <mergeCell ref="BJ251:BJ253"/>
    <mergeCell ref="BK251:BK253"/>
    <mergeCell ref="BH256:BH258"/>
    <mergeCell ref="BI256:BI258"/>
    <mergeCell ref="BJ256:BJ258"/>
    <mergeCell ref="BK256:BK258"/>
    <mergeCell ref="BH259:BH261"/>
    <mergeCell ref="BI259:BI261"/>
    <mergeCell ref="BJ259:BJ261"/>
    <mergeCell ref="BK259:BK261"/>
    <mergeCell ref="BH263:BH265"/>
    <mergeCell ref="BI263:BI265"/>
    <mergeCell ref="BJ263:BJ265"/>
    <mergeCell ref="BK263:BK265"/>
    <mergeCell ref="BH266:BH268"/>
    <mergeCell ref="BI266:BI268"/>
    <mergeCell ref="BJ266:BJ268"/>
    <mergeCell ref="BK266:BK268"/>
    <mergeCell ref="BH271:BH273"/>
    <mergeCell ref="BI271:BI273"/>
    <mergeCell ref="BJ271:BJ273"/>
    <mergeCell ref="BK271:BK273"/>
    <mergeCell ref="BH211:BH213"/>
    <mergeCell ref="BI211:BI213"/>
    <mergeCell ref="BJ211:BJ213"/>
    <mergeCell ref="BK211:BK213"/>
    <mergeCell ref="BH214:BH216"/>
    <mergeCell ref="BI214:BI216"/>
    <mergeCell ref="BJ214:BJ216"/>
    <mergeCell ref="BK214:BK216"/>
    <mergeCell ref="BH217:BH219"/>
    <mergeCell ref="BI217:BI219"/>
    <mergeCell ref="BJ217:BJ219"/>
    <mergeCell ref="BK217:BK219"/>
    <mergeCell ref="BH220:BH222"/>
    <mergeCell ref="BI220:BI222"/>
    <mergeCell ref="BJ220:BJ222"/>
    <mergeCell ref="BK220:BK222"/>
    <mergeCell ref="BH223:BH225"/>
    <mergeCell ref="BI223:BI225"/>
    <mergeCell ref="BJ223:BJ225"/>
    <mergeCell ref="BK223:BK225"/>
    <mergeCell ref="BH227:BH229"/>
    <mergeCell ref="BI227:BI229"/>
    <mergeCell ref="BJ227:BJ229"/>
    <mergeCell ref="BK227:BK229"/>
    <mergeCell ref="BH231:BH233"/>
    <mergeCell ref="BI231:BI233"/>
    <mergeCell ref="BJ231:BJ233"/>
    <mergeCell ref="BK231:BK233"/>
    <mergeCell ref="BH234:BH236"/>
    <mergeCell ref="BI234:BI236"/>
    <mergeCell ref="BJ234:BJ236"/>
    <mergeCell ref="BK234:BK236"/>
    <mergeCell ref="BH238:BH240"/>
    <mergeCell ref="BI238:BI240"/>
    <mergeCell ref="BJ238:BJ240"/>
    <mergeCell ref="BK238:BK240"/>
    <mergeCell ref="BH182:BH184"/>
    <mergeCell ref="BI182:BI184"/>
    <mergeCell ref="BJ182:BJ184"/>
    <mergeCell ref="BK182:BK184"/>
    <mergeCell ref="BH185:BH187"/>
    <mergeCell ref="BI185:BI187"/>
    <mergeCell ref="BJ185:BJ187"/>
    <mergeCell ref="BK185:BK187"/>
    <mergeCell ref="BH189:BH191"/>
    <mergeCell ref="BI189:BI191"/>
    <mergeCell ref="BJ189:BJ191"/>
    <mergeCell ref="BK189:BK191"/>
    <mergeCell ref="BH193:BH195"/>
    <mergeCell ref="BI193:BI195"/>
    <mergeCell ref="BJ193:BJ195"/>
    <mergeCell ref="BK193:BK195"/>
    <mergeCell ref="BH196:BH198"/>
    <mergeCell ref="BI196:BI198"/>
    <mergeCell ref="BJ196:BJ198"/>
    <mergeCell ref="BK196:BK198"/>
    <mergeCell ref="BH199:BH201"/>
    <mergeCell ref="BI199:BI201"/>
    <mergeCell ref="BJ199:BJ201"/>
    <mergeCell ref="BK199:BK201"/>
    <mergeCell ref="BH202:BH204"/>
    <mergeCell ref="BI202:BI204"/>
    <mergeCell ref="BJ202:BJ204"/>
    <mergeCell ref="BK202:BK204"/>
    <mergeCell ref="BH205:BH207"/>
    <mergeCell ref="BI205:BI207"/>
    <mergeCell ref="BJ205:BJ207"/>
    <mergeCell ref="BK205:BK207"/>
    <mergeCell ref="BH208:BH210"/>
    <mergeCell ref="BI208:BI210"/>
    <mergeCell ref="BJ208:BJ210"/>
    <mergeCell ref="BK208:BK210"/>
    <mergeCell ref="BH146:BH148"/>
    <mergeCell ref="BI146:BI148"/>
    <mergeCell ref="BJ146:BJ148"/>
    <mergeCell ref="BK146:BK148"/>
    <mergeCell ref="BH150:BH152"/>
    <mergeCell ref="BI150:BI152"/>
    <mergeCell ref="BJ150:BJ152"/>
    <mergeCell ref="BK150:BK152"/>
    <mergeCell ref="BH153:BH155"/>
    <mergeCell ref="BI153:BI155"/>
    <mergeCell ref="BJ153:BJ155"/>
    <mergeCell ref="BK153:BK155"/>
    <mergeCell ref="BH158:BH160"/>
    <mergeCell ref="BI158:BI160"/>
    <mergeCell ref="BJ158:BJ160"/>
    <mergeCell ref="BK158:BK160"/>
    <mergeCell ref="BH162:BH164"/>
    <mergeCell ref="BI162:BI164"/>
    <mergeCell ref="BJ162:BJ164"/>
    <mergeCell ref="BK162:BK164"/>
    <mergeCell ref="BH165:BH167"/>
    <mergeCell ref="BI165:BI167"/>
    <mergeCell ref="BJ165:BJ167"/>
    <mergeCell ref="BK165:BK167"/>
    <mergeCell ref="BH168:BH170"/>
    <mergeCell ref="BI168:BI170"/>
    <mergeCell ref="BJ168:BJ170"/>
    <mergeCell ref="BK168:BK170"/>
    <mergeCell ref="BH175:BH177"/>
    <mergeCell ref="BI175:BI177"/>
    <mergeCell ref="BJ175:BJ177"/>
    <mergeCell ref="BK175:BK177"/>
    <mergeCell ref="BH179:BH181"/>
    <mergeCell ref="BI179:BI181"/>
    <mergeCell ref="BJ179:BJ181"/>
    <mergeCell ref="BK179:BK181"/>
    <mergeCell ref="BH118:BH120"/>
    <mergeCell ref="BI118:BI120"/>
    <mergeCell ref="BJ118:BJ120"/>
    <mergeCell ref="BK118:BK120"/>
    <mergeCell ref="BH121:BH123"/>
    <mergeCell ref="BI121:BI123"/>
    <mergeCell ref="BJ121:BJ123"/>
    <mergeCell ref="BK121:BK123"/>
    <mergeCell ref="BH124:BH126"/>
    <mergeCell ref="BI124:BI126"/>
    <mergeCell ref="BJ124:BJ126"/>
    <mergeCell ref="BK124:BK126"/>
    <mergeCell ref="BH128:BH130"/>
    <mergeCell ref="BI128:BI130"/>
    <mergeCell ref="BJ128:BJ130"/>
    <mergeCell ref="BK128:BK130"/>
    <mergeCell ref="BH131:BH133"/>
    <mergeCell ref="BI131:BI133"/>
    <mergeCell ref="BJ131:BJ133"/>
    <mergeCell ref="BK131:BK133"/>
    <mergeCell ref="BH134:BH136"/>
    <mergeCell ref="BI134:BI136"/>
    <mergeCell ref="BJ134:BJ136"/>
    <mergeCell ref="BK134:BK136"/>
    <mergeCell ref="BH137:BH139"/>
    <mergeCell ref="BI137:BI139"/>
    <mergeCell ref="BJ137:BJ139"/>
    <mergeCell ref="BK137:BK139"/>
    <mergeCell ref="BH140:BH142"/>
    <mergeCell ref="BI140:BI142"/>
    <mergeCell ref="BJ140:BJ142"/>
    <mergeCell ref="BK140:BK142"/>
    <mergeCell ref="BH143:BH145"/>
    <mergeCell ref="BI143:BI145"/>
    <mergeCell ref="BJ143:BJ145"/>
    <mergeCell ref="BK143:BK145"/>
    <mergeCell ref="BH88:BH90"/>
    <mergeCell ref="BI88:BI90"/>
    <mergeCell ref="BJ88:BJ90"/>
    <mergeCell ref="BK88:BK90"/>
    <mergeCell ref="BH92:BH94"/>
    <mergeCell ref="BI92:BI94"/>
    <mergeCell ref="BJ92:BJ94"/>
    <mergeCell ref="BK92:BK94"/>
    <mergeCell ref="BH96:BH98"/>
    <mergeCell ref="BI96:BI98"/>
    <mergeCell ref="BJ96:BJ98"/>
    <mergeCell ref="BK96:BK98"/>
    <mergeCell ref="BH99:BH101"/>
    <mergeCell ref="BI99:BI101"/>
    <mergeCell ref="BJ99:BJ101"/>
    <mergeCell ref="BK99:BK101"/>
    <mergeCell ref="BH102:BH104"/>
    <mergeCell ref="BI102:BI104"/>
    <mergeCell ref="BJ102:BJ104"/>
    <mergeCell ref="BK102:BK104"/>
    <mergeCell ref="BH105:BH107"/>
    <mergeCell ref="BI105:BI107"/>
    <mergeCell ref="BJ105:BJ107"/>
    <mergeCell ref="BK105:BK107"/>
    <mergeCell ref="BH109:BH111"/>
    <mergeCell ref="BI109:BI111"/>
    <mergeCell ref="BJ109:BJ111"/>
    <mergeCell ref="BK109:BK111"/>
    <mergeCell ref="BH112:BH114"/>
    <mergeCell ref="BI112:BI114"/>
    <mergeCell ref="BJ112:BJ114"/>
    <mergeCell ref="BK112:BK114"/>
    <mergeCell ref="BH115:BH117"/>
    <mergeCell ref="BI115:BI117"/>
    <mergeCell ref="BJ115:BJ117"/>
    <mergeCell ref="BK115:BK117"/>
    <mergeCell ref="BH60:BH62"/>
    <mergeCell ref="BI60:BI62"/>
    <mergeCell ref="BJ60:BJ62"/>
    <mergeCell ref="BK60:BK62"/>
    <mergeCell ref="BH63:BH65"/>
    <mergeCell ref="BI63:BI65"/>
    <mergeCell ref="BJ63:BJ65"/>
    <mergeCell ref="BK63:BK65"/>
    <mergeCell ref="BH66:BH68"/>
    <mergeCell ref="BI66:BI68"/>
    <mergeCell ref="BJ66:BJ68"/>
    <mergeCell ref="BK66:BK68"/>
    <mergeCell ref="BH69:BH71"/>
    <mergeCell ref="BI69:BI71"/>
    <mergeCell ref="BJ69:BJ71"/>
    <mergeCell ref="BK69:BK71"/>
    <mergeCell ref="BH72:BH74"/>
    <mergeCell ref="BI72:BI74"/>
    <mergeCell ref="BJ72:BJ74"/>
    <mergeCell ref="BK72:BK74"/>
    <mergeCell ref="BH76:BH78"/>
    <mergeCell ref="BI76:BI78"/>
    <mergeCell ref="BJ76:BJ78"/>
    <mergeCell ref="BK76:BK78"/>
    <mergeCell ref="BH79:BH81"/>
    <mergeCell ref="BI79:BI81"/>
    <mergeCell ref="BJ79:BJ81"/>
    <mergeCell ref="BK79:BK81"/>
    <mergeCell ref="BH82:BH84"/>
    <mergeCell ref="BI82:BI84"/>
    <mergeCell ref="BJ82:BJ84"/>
    <mergeCell ref="BK82:BK84"/>
    <mergeCell ref="BH85:BH87"/>
    <mergeCell ref="BI85:BI87"/>
    <mergeCell ref="BJ85:BJ87"/>
    <mergeCell ref="BK85:BK87"/>
    <mergeCell ref="BH32:BH34"/>
    <mergeCell ref="BI32:BI34"/>
    <mergeCell ref="BJ32:BJ34"/>
    <mergeCell ref="BK32:BK34"/>
    <mergeCell ref="BH35:BH37"/>
    <mergeCell ref="BI35:BI37"/>
    <mergeCell ref="BJ35:BJ37"/>
    <mergeCell ref="BK35:BK37"/>
    <mergeCell ref="BH39:BH41"/>
    <mergeCell ref="BI39:BI41"/>
    <mergeCell ref="BJ39:BJ41"/>
    <mergeCell ref="BK39:BK41"/>
    <mergeCell ref="BH42:BH44"/>
    <mergeCell ref="BI42:BI44"/>
    <mergeCell ref="BJ42:BJ44"/>
    <mergeCell ref="BK42:BK44"/>
    <mergeCell ref="BH45:BH47"/>
    <mergeCell ref="BI45:BI47"/>
    <mergeCell ref="BJ45:BJ47"/>
    <mergeCell ref="BK45:BK47"/>
    <mergeCell ref="BH48:BH50"/>
    <mergeCell ref="BI48:BI50"/>
    <mergeCell ref="BJ48:BJ50"/>
    <mergeCell ref="BK48:BK50"/>
    <mergeCell ref="BH51:BH53"/>
    <mergeCell ref="BI51:BI53"/>
    <mergeCell ref="BJ51:BJ53"/>
    <mergeCell ref="BK51:BK53"/>
    <mergeCell ref="BH54:BH56"/>
    <mergeCell ref="BI54:BI56"/>
    <mergeCell ref="BJ54:BJ56"/>
    <mergeCell ref="BK54:BK56"/>
    <mergeCell ref="BH57:BH59"/>
    <mergeCell ref="BI57:BI59"/>
    <mergeCell ref="BJ57:BJ59"/>
    <mergeCell ref="BK57:BK59"/>
    <mergeCell ref="BH5:BK5"/>
    <mergeCell ref="BH6:BI6"/>
    <mergeCell ref="BJ6:BK6"/>
    <mergeCell ref="BH8:BH10"/>
    <mergeCell ref="BI8:BI10"/>
    <mergeCell ref="BJ8:BJ10"/>
    <mergeCell ref="BK8:BK10"/>
    <mergeCell ref="BH11:BH13"/>
    <mergeCell ref="BI11:BI13"/>
    <mergeCell ref="BJ11:BJ13"/>
    <mergeCell ref="BK11:BK13"/>
    <mergeCell ref="BH14:BH16"/>
    <mergeCell ref="BI14:BI16"/>
    <mergeCell ref="BJ14:BJ16"/>
    <mergeCell ref="BK14:BK16"/>
    <mergeCell ref="BH17:BH19"/>
    <mergeCell ref="BI17:BI19"/>
    <mergeCell ref="BJ17:BJ19"/>
    <mergeCell ref="BK17:BK19"/>
    <mergeCell ref="BH20:BH22"/>
    <mergeCell ref="BI20:BI22"/>
    <mergeCell ref="BJ20:BJ22"/>
    <mergeCell ref="BK20:BK22"/>
    <mergeCell ref="BH23:BH25"/>
    <mergeCell ref="BI23:BI25"/>
    <mergeCell ref="BJ23:BJ25"/>
    <mergeCell ref="BK23:BK25"/>
    <mergeCell ref="BH26:BH28"/>
    <mergeCell ref="BI26:BI28"/>
    <mergeCell ref="BJ26:BJ28"/>
    <mergeCell ref="BK26:BK28"/>
    <mergeCell ref="BH29:BH31"/>
    <mergeCell ref="BI29:BI31"/>
    <mergeCell ref="BJ29:BJ31"/>
    <mergeCell ref="BK29:BK31"/>
    <mergeCell ref="AZ552:BA552"/>
    <mergeCell ref="AZ489:BA489"/>
    <mergeCell ref="AZ435:BA435"/>
    <mergeCell ref="AR447:AS447"/>
    <mergeCell ref="AZ454:BA454"/>
    <mergeCell ref="AZ408:BA408"/>
    <mergeCell ref="AZ430:BA430"/>
    <mergeCell ref="AZ452:BA452"/>
    <mergeCell ref="AN448:AO448"/>
    <mergeCell ref="AP448:AQ448"/>
    <mergeCell ref="AN449:AO449"/>
    <mergeCell ref="AP449:AQ449"/>
    <mergeCell ref="AZ400:BA400"/>
    <mergeCell ref="AR413:AS413"/>
    <mergeCell ref="AT413:AU413"/>
    <mergeCell ref="AR427:AS427"/>
    <mergeCell ref="AT427:AU427"/>
    <mergeCell ref="AP439:AQ439"/>
    <mergeCell ref="AN427:AO427"/>
    <mergeCell ref="AP427:AQ427"/>
    <mergeCell ref="AZ493:BA493"/>
    <mergeCell ref="Z419:AA420"/>
    <mergeCell ref="AB419:AC420"/>
    <mergeCell ref="AD419:AE420"/>
    <mergeCell ref="AF419:AG420"/>
    <mergeCell ref="AN436:AO436"/>
    <mergeCell ref="AP436:AQ436"/>
    <mergeCell ref="AN437:AO437"/>
    <mergeCell ref="AP437:AQ437"/>
    <mergeCell ref="AN438:AO438"/>
    <mergeCell ref="AP438:AQ438"/>
    <mergeCell ref="AN439:AO439"/>
    <mergeCell ref="AN447:AO447"/>
    <mergeCell ref="AN440:AO440"/>
    <mergeCell ref="AP440:AQ440"/>
    <mergeCell ref="AB447:AC447"/>
    <mergeCell ref="AD447:AE447"/>
    <mergeCell ref="AB448:AC448"/>
    <mergeCell ref="AD448:AE448"/>
    <mergeCell ref="AB449:AC449"/>
    <mergeCell ref="AD449:AE449"/>
    <mergeCell ref="AB435:AC435"/>
    <mergeCell ref="AD435:AE435"/>
    <mergeCell ref="AB436:AC436"/>
    <mergeCell ref="AD436:AE436"/>
    <mergeCell ref="AB437:AC437"/>
    <mergeCell ref="AD437:AE437"/>
    <mergeCell ref="AB438:AC438"/>
    <mergeCell ref="AD438:AE438"/>
    <mergeCell ref="AB439:AC439"/>
    <mergeCell ref="AD439:AE439"/>
    <mergeCell ref="AB440:AC440"/>
    <mergeCell ref="AD440:AE440"/>
    <mergeCell ref="AB427:AC427"/>
    <mergeCell ref="AD427:AE427"/>
    <mergeCell ref="AB414:AC415"/>
    <mergeCell ref="AN434:AO434"/>
    <mergeCell ref="AR440:AS440"/>
    <mergeCell ref="AZ413:BA413"/>
    <mergeCell ref="AZ401:BA401"/>
    <mergeCell ref="AV400:AW400"/>
    <mergeCell ref="AX400:AY400"/>
    <mergeCell ref="AB409:AC409"/>
    <mergeCell ref="AF438:AG438"/>
    <mergeCell ref="H586:I587"/>
    <mergeCell ref="J586:K587"/>
    <mergeCell ref="L586:M587"/>
    <mergeCell ref="N586:O587"/>
    <mergeCell ref="P586:Q587"/>
    <mergeCell ref="R586:S587"/>
    <mergeCell ref="T586:U587"/>
    <mergeCell ref="V586:W587"/>
    <mergeCell ref="X586:Y587"/>
    <mergeCell ref="Z586:AA587"/>
    <mergeCell ref="AB586:AC587"/>
    <mergeCell ref="AD586:AE587"/>
    <mergeCell ref="AF586:AG587"/>
    <mergeCell ref="AZ589:BA589"/>
    <mergeCell ref="BB589:BC589"/>
    <mergeCell ref="AV584:AW585"/>
    <mergeCell ref="AX584:AY585"/>
    <mergeCell ref="AV586:AW587"/>
    <mergeCell ref="AX586:AY587"/>
    <mergeCell ref="AV588:AW589"/>
    <mergeCell ref="AX588:AY589"/>
    <mergeCell ref="H588:I589"/>
    <mergeCell ref="J588:K589"/>
    <mergeCell ref="L588:M589"/>
    <mergeCell ref="N588:O589"/>
    <mergeCell ref="P588:Q589"/>
    <mergeCell ref="R588:S589"/>
    <mergeCell ref="T588:U589"/>
    <mergeCell ref="V588:W589"/>
    <mergeCell ref="X588:Y589"/>
    <mergeCell ref="Z588:AA589"/>
    <mergeCell ref="AB588:AC589"/>
    <mergeCell ref="AD588:AE589"/>
    <mergeCell ref="AF588:AG589"/>
    <mergeCell ref="AH588:AI589"/>
    <mergeCell ref="AJ588:AK589"/>
    <mergeCell ref="AL588:AM589"/>
    <mergeCell ref="AN588:AO589"/>
    <mergeCell ref="AP588:AQ589"/>
    <mergeCell ref="AR588:AS589"/>
    <mergeCell ref="AZ584:BA584"/>
    <mergeCell ref="BB552:BC552"/>
    <mergeCell ref="AZ553:BA553"/>
    <mergeCell ref="BB553:BC553"/>
    <mergeCell ref="AZ554:BA554"/>
    <mergeCell ref="BB554:BC554"/>
    <mergeCell ref="BB570:BC570"/>
    <mergeCell ref="AZ571:BA571"/>
    <mergeCell ref="BB571:BC571"/>
    <mergeCell ref="AZ572:BA572"/>
    <mergeCell ref="BB572:BC572"/>
    <mergeCell ref="AZ573:BA573"/>
    <mergeCell ref="BB573:BC573"/>
    <mergeCell ref="AZ574:BA574"/>
    <mergeCell ref="BB574:BC574"/>
    <mergeCell ref="AZ555:BA555"/>
    <mergeCell ref="BB555:BC555"/>
    <mergeCell ref="AZ556:BA556"/>
    <mergeCell ref="BB556:BC556"/>
    <mergeCell ref="AZ557:BA557"/>
    <mergeCell ref="BB557:BC557"/>
    <mergeCell ref="AZ558:BA558"/>
    <mergeCell ref="BB558:BC558"/>
    <mergeCell ref="AZ559:BA559"/>
    <mergeCell ref="H584:I585"/>
    <mergeCell ref="J584:K585"/>
    <mergeCell ref="L584:M585"/>
    <mergeCell ref="N584:O585"/>
    <mergeCell ref="P584:Q585"/>
    <mergeCell ref="R584:S585"/>
    <mergeCell ref="T584:U585"/>
    <mergeCell ref="V584:W585"/>
    <mergeCell ref="X584:Y585"/>
    <mergeCell ref="Z584:AA585"/>
    <mergeCell ref="AB584:AC585"/>
    <mergeCell ref="AD584:AE585"/>
    <mergeCell ref="AF584:AG585"/>
    <mergeCell ref="AH584:AI585"/>
    <mergeCell ref="AJ584:AK585"/>
    <mergeCell ref="AL584:AM585"/>
    <mergeCell ref="AN584:AO585"/>
    <mergeCell ref="AP584:AQ585"/>
    <mergeCell ref="AR584:AS585"/>
    <mergeCell ref="AT584:AU585"/>
    <mergeCell ref="AZ585:BA585"/>
    <mergeCell ref="BB585:BC585"/>
    <mergeCell ref="AZ575:BA575"/>
    <mergeCell ref="BB575:BC575"/>
    <mergeCell ref="AZ576:BA576"/>
    <mergeCell ref="BB576:BC576"/>
    <mergeCell ref="AZ577:BA577"/>
    <mergeCell ref="BB577:BC577"/>
    <mergeCell ref="AZ578:BA578"/>
    <mergeCell ref="BB578:BC578"/>
    <mergeCell ref="AZ579:BA579"/>
    <mergeCell ref="BB579:BC579"/>
    <mergeCell ref="AZ580:BA580"/>
    <mergeCell ref="BB580:BC580"/>
    <mergeCell ref="AZ581:BA581"/>
    <mergeCell ref="BB581:BC581"/>
    <mergeCell ref="AZ582:BA582"/>
    <mergeCell ref="BB582:BC582"/>
    <mergeCell ref="AZ583:BA583"/>
    <mergeCell ref="BB583:BC583"/>
    <mergeCell ref="AZ566:BA566"/>
    <mergeCell ref="BB566:BC566"/>
    <mergeCell ref="AZ567:BA567"/>
    <mergeCell ref="BB567:BC567"/>
    <mergeCell ref="AZ568:BA568"/>
    <mergeCell ref="BB568:BC568"/>
    <mergeCell ref="AZ569:BA569"/>
    <mergeCell ref="BB569:BC569"/>
    <mergeCell ref="AZ570:BA570"/>
    <mergeCell ref="AH586:AI587"/>
    <mergeCell ref="AJ586:AK587"/>
    <mergeCell ref="AL586:AM587"/>
    <mergeCell ref="AN586:AO587"/>
    <mergeCell ref="AP586:AQ587"/>
    <mergeCell ref="AR586:AS587"/>
    <mergeCell ref="AT586:AU587"/>
    <mergeCell ref="AZ586:BA586"/>
    <mergeCell ref="BB586:BC586"/>
    <mergeCell ref="AZ587:BA587"/>
    <mergeCell ref="BB587:BC587"/>
    <mergeCell ref="BB523:BC523"/>
    <mergeCell ref="AZ524:BA524"/>
    <mergeCell ref="BB524:BC524"/>
    <mergeCell ref="AZ525:BA525"/>
    <mergeCell ref="BB525:BC525"/>
    <mergeCell ref="AZ526:BA526"/>
    <mergeCell ref="BB526:BC526"/>
    <mergeCell ref="AZ527:BA527"/>
    <mergeCell ref="BB527:BC527"/>
    <mergeCell ref="AZ538:BA538"/>
    <mergeCell ref="BB538:BC538"/>
    <mergeCell ref="AZ539:BA539"/>
    <mergeCell ref="BB539:BC539"/>
    <mergeCell ref="AZ540:BA540"/>
    <mergeCell ref="BB540:BC540"/>
    <mergeCell ref="AZ541:BA541"/>
    <mergeCell ref="BB541:BC541"/>
    <mergeCell ref="AZ542:BA542"/>
    <mergeCell ref="BB542:BC542"/>
    <mergeCell ref="BB559:BC559"/>
    <mergeCell ref="AZ560:BA560"/>
    <mergeCell ref="BB560:BC560"/>
    <mergeCell ref="AZ561:BA561"/>
    <mergeCell ref="BB561:BC561"/>
    <mergeCell ref="AZ564:BA564"/>
    <mergeCell ref="BB564:BC564"/>
    <mergeCell ref="AZ565:BA565"/>
    <mergeCell ref="BB565:BC565"/>
    <mergeCell ref="AZ543:BA543"/>
    <mergeCell ref="BB543:BC543"/>
    <mergeCell ref="AZ544:BA544"/>
    <mergeCell ref="BB544:BC544"/>
    <mergeCell ref="AZ545:BA545"/>
    <mergeCell ref="BB545:BC545"/>
    <mergeCell ref="AZ528:BA528"/>
    <mergeCell ref="BB528:BC528"/>
    <mergeCell ref="AZ529:BA529"/>
    <mergeCell ref="BB529:BC529"/>
    <mergeCell ref="AZ530:BA530"/>
    <mergeCell ref="BB530:BC530"/>
    <mergeCell ref="AZ531:BA531"/>
    <mergeCell ref="BB531:BC531"/>
    <mergeCell ref="AZ532:BA532"/>
    <mergeCell ref="BB532:BC532"/>
    <mergeCell ref="AZ533:BA533"/>
    <mergeCell ref="BB533:BC533"/>
    <mergeCell ref="AZ534:BA534"/>
    <mergeCell ref="BB534:BC534"/>
    <mergeCell ref="AZ535:BA535"/>
    <mergeCell ref="BB535:BC535"/>
    <mergeCell ref="AZ546:BA546"/>
    <mergeCell ref="BB546:BC546"/>
    <mergeCell ref="AZ547:BA547"/>
    <mergeCell ref="BB547:BC547"/>
    <mergeCell ref="AZ548:BA548"/>
    <mergeCell ref="BB548:BC548"/>
    <mergeCell ref="AZ549:BA549"/>
    <mergeCell ref="BB549:BC549"/>
    <mergeCell ref="AZ550:BA550"/>
    <mergeCell ref="BB550:BC550"/>
    <mergeCell ref="AZ551:BA551"/>
    <mergeCell ref="BB551:BC551"/>
    <mergeCell ref="BB536:BC537"/>
    <mergeCell ref="AZ536:BA537"/>
    <mergeCell ref="BB506:BC506"/>
    <mergeCell ref="AZ507:BA507"/>
    <mergeCell ref="BB507:BC507"/>
    <mergeCell ref="AZ508:BA508"/>
    <mergeCell ref="BB508:BC508"/>
    <mergeCell ref="AZ509:BA509"/>
    <mergeCell ref="BB509:BC509"/>
    <mergeCell ref="AZ510:BA510"/>
    <mergeCell ref="BB510:BC510"/>
    <mergeCell ref="AZ511:BA511"/>
    <mergeCell ref="BB511:BC511"/>
    <mergeCell ref="AZ512:BA512"/>
    <mergeCell ref="BB512:BC512"/>
    <mergeCell ref="AZ513:BA513"/>
    <mergeCell ref="BB513:BC513"/>
    <mergeCell ref="AZ514:BA514"/>
    <mergeCell ref="BB514:BC514"/>
    <mergeCell ref="AZ515:BA515"/>
    <mergeCell ref="BB515:BC515"/>
    <mergeCell ref="BB516:BC516"/>
    <mergeCell ref="AZ517:BA517"/>
    <mergeCell ref="BB517:BC517"/>
    <mergeCell ref="AZ518:BA518"/>
    <mergeCell ref="BB518:BC518"/>
    <mergeCell ref="AZ519:BA519"/>
    <mergeCell ref="BB519:BC519"/>
    <mergeCell ref="AZ520:BA520"/>
    <mergeCell ref="BB520:BC520"/>
    <mergeCell ref="AZ521:BA521"/>
    <mergeCell ref="BB521:BC521"/>
    <mergeCell ref="AZ522:BA522"/>
    <mergeCell ref="BB522:BC522"/>
    <mergeCell ref="AZ516:BA516"/>
    <mergeCell ref="AZ523:BA523"/>
    <mergeCell ref="AZ506:BA506"/>
    <mergeCell ref="BB493:BC493"/>
    <mergeCell ref="AZ494:BA494"/>
    <mergeCell ref="BB494:BC494"/>
    <mergeCell ref="AZ495:BA495"/>
    <mergeCell ref="BB495:BC495"/>
    <mergeCell ref="AZ496:BA496"/>
    <mergeCell ref="BB496:BC496"/>
    <mergeCell ref="AZ497:BA497"/>
    <mergeCell ref="BB497:BC497"/>
    <mergeCell ref="AZ498:BA498"/>
    <mergeCell ref="BB498:BC498"/>
    <mergeCell ref="BB499:BC499"/>
    <mergeCell ref="AZ500:BA500"/>
    <mergeCell ref="BB500:BC500"/>
    <mergeCell ref="AZ501:BA501"/>
    <mergeCell ref="BB501:BC501"/>
    <mergeCell ref="AZ502:BA502"/>
    <mergeCell ref="BB502:BC502"/>
    <mergeCell ref="AZ503:BA503"/>
    <mergeCell ref="BB503:BC503"/>
    <mergeCell ref="AZ504:BA504"/>
    <mergeCell ref="BB504:BC504"/>
    <mergeCell ref="AZ505:BA505"/>
    <mergeCell ref="BB505:BC505"/>
    <mergeCell ref="AZ472:BA472"/>
    <mergeCell ref="BB472:BC472"/>
    <mergeCell ref="AZ473:BA473"/>
    <mergeCell ref="BB473:BC473"/>
    <mergeCell ref="AZ474:BA474"/>
    <mergeCell ref="BB474:BC474"/>
    <mergeCell ref="AZ475:BA475"/>
    <mergeCell ref="BB475:BC475"/>
    <mergeCell ref="AZ476:BA476"/>
    <mergeCell ref="BB476:BC476"/>
    <mergeCell ref="AZ477:BA477"/>
    <mergeCell ref="BB477:BC477"/>
    <mergeCell ref="AZ478:BA478"/>
    <mergeCell ref="BB478:BC478"/>
    <mergeCell ref="AZ479:BA479"/>
    <mergeCell ref="BB479:BC479"/>
    <mergeCell ref="AZ480:BA480"/>
    <mergeCell ref="BB480:BC480"/>
    <mergeCell ref="AZ481:BA481"/>
    <mergeCell ref="BB481:BC481"/>
    <mergeCell ref="BB482:BC482"/>
    <mergeCell ref="AZ483:BA483"/>
    <mergeCell ref="BB483:BC483"/>
    <mergeCell ref="AZ484:BA484"/>
    <mergeCell ref="BB484:BC484"/>
    <mergeCell ref="AZ485:BA485"/>
    <mergeCell ref="BB485:BC485"/>
    <mergeCell ref="AZ486:BA486"/>
    <mergeCell ref="BB486:BC486"/>
    <mergeCell ref="AZ487:BA487"/>
    <mergeCell ref="BB487:BC487"/>
    <mergeCell ref="AZ488:BA488"/>
    <mergeCell ref="AZ499:BA499"/>
    <mergeCell ref="AZ482:BA482"/>
    <mergeCell ref="BB489:BC489"/>
    <mergeCell ref="AZ490:BA490"/>
    <mergeCell ref="BB490:BC490"/>
    <mergeCell ref="AZ491:BA491"/>
    <mergeCell ref="BB491:BC491"/>
    <mergeCell ref="AZ492:BA492"/>
    <mergeCell ref="BB492:BC492"/>
    <mergeCell ref="AZ465:BA465"/>
    <mergeCell ref="AZ448:BA448"/>
    <mergeCell ref="BB488:BC488"/>
    <mergeCell ref="BB455:BC455"/>
    <mergeCell ref="AZ456:BA456"/>
    <mergeCell ref="BB456:BC456"/>
    <mergeCell ref="AZ457:BA457"/>
    <mergeCell ref="BB457:BC457"/>
    <mergeCell ref="AZ458:BA458"/>
    <mergeCell ref="BB458:BC458"/>
    <mergeCell ref="AZ459:BA459"/>
    <mergeCell ref="BB459:BC459"/>
    <mergeCell ref="AZ460:BA460"/>
    <mergeCell ref="BB460:BC460"/>
    <mergeCell ref="AZ461:BA461"/>
    <mergeCell ref="BB461:BC461"/>
    <mergeCell ref="AZ462:BA462"/>
    <mergeCell ref="BB462:BC462"/>
    <mergeCell ref="AZ463:BA463"/>
    <mergeCell ref="BB463:BC463"/>
    <mergeCell ref="AZ464:BA464"/>
    <mergeCell ref="BB464:BC464"/>
    <mergeCell ref="BB465:BC465"/>
    <mergeCell ref="AZ466:BA466"/>
    <mergeCell ref="BB466:BC466"/>
    <mergeCell ref="AZ467:BA467"/>
    <mergeCell ref="BB467:BC467"/>
    <mergeCell ref="AZ468:BA468"/>
    <mergeCell ref="BB468:BC468"/>
    <mergeCell ref="AZ469:BA469"/>
    <mergeCell ref="BB469:BC469"/>
    <mergeCell ref="AZ470:BA470"/>
    <mergeCell ref="BB470:BC470"/>
    <mergeCell ref="AZ471:BA471"/>
    <mergeCell ref="AZ455:BA455"/>
    <mergeCell ref="BB471:BC471"/>
    <mergeCell ref="BB448:BC448"/>
    <mergeCell ref="AZ449:BA449"/>
    <mergeCell ref="BB449:BC449"/>
    <mergeCell ref="AZ450:BA450"/>
    <mergeCell ref="BB450:BC450"/>
    <mergeCell ref="AZ451:BA451"/>
    <mergeCell ref="BB451:BC451"/>
    <mergeCell ref="BB452:BC452"/>
    <mergeCell ref="AZ453:BA453"/>
    <mergeCell ref="BB453:BC453"/>
    <mergeCell ref="BB454:BC454"/>
    <mergeCell ref="AZ427:BA427"/>
    <mergeCell ref="BB427:BC427"/>
    <mergeCell ref="BB430:BC430"/>
    <mergeCell ref="AZ431:BA431"/>
    <mergeCell ref="BB431:BC431"/>
    <mergeCell ref="AT440:AU440"/>
    <mergeCell ref="AT423:AU424"/>
    <mergeCell ref="AJ414:AK415"/>
    <mergeCell ref="AL414:AM415"/>
    <mergeCell ref="AN414:AO415"/>
    <mergeCell ref="AP414:AQ415"/>
    <mergeCell ref="AR414:AS415"/>
    <mergeCell ref="AJ435:AK435"/>
    <mergeCell ref="AJ434:AK434"/>
    <mergeCell ref="AL434:AM434"/>
    <mergeCell ref="AN416:AO416"/>
    <mergeCell ref="AZ434:BA434"/>
    <mergeCell ref="BB434:BC434"/>
    <mergeCell ref="BB435:BC435"/>
    <mergeCell ref="AZ436:BA436"/>
    <mergeCell ref="AR449:AS449"/>
    <mergeCell ref="AT449:AU449"/>
    <mergeCell ref="AV454:AW454"/>
    <mergeCell ref="AX454:AY454"/>
    <mergeCell ref="AX430:AY430"/>
    <mergeCell ref="AN430:AO430"/>
    <mergeCell ref="AP430:AQ430"/>
    <mergeCell ref="AN431:AO431"/>
    <mergeCell ref="AP431:AQ431"/>
    <mergeCell ref="AJ431:AK431"/>
    <mergeCell ref="AL431:AM431"/>
    <mergeCell ref="AL423:AM424"/>
    <mergeCell ref="AV437:AW437"/>
    <mergeCell ref="AP434:AQ434"/>
    <mergeCell ref="AN435:AO435"/>
    <mergeCell ref="AP435:AQ435"/>
    <mergeCell ref="AV431:AW431"/>
    <mergeCell ref="AZ421:BA422"/>
    <mergeCell ref="BB421:BC422"/>
    <mergeCell ref="AV447:AW447"/>
    <mergeCell ref="AR435:AS435"/>
    <mergeCell ref="AL435:AM435"/>
    <mergeCell ref="AJ436:AK436"/>
    <mergeCell ref="AL436:AM436"/>
    <mergeCell ref="AJ437:AK437"/>
    <mergeCell ref="AL437:AM437"/>
    <mergeCell ref="AT437:AU437"/>
    <mergeCell ref="AR438:AS438"/>
    <mergeCell ref="AT438:AU438"/>
    <mergeCell ref="AR439:AS439"/>
    <mergeCell ref="AT439:AU439"/>
    <mergeCell ref="AN413:AO413"/>
    <mergeCell ref="AP413:AQ413"/>
    <mergeCell ref="AR419:AS420"/>
    <mergeCell ref="AT419:AU420"/>
    <mergeCell ref="AP423:AQ424"/>
    <mergeCell ref="BB436:BC436"/>
    <mergeCell ref="AZ437:BA437"/>
    <mergeCell ref="BB437:BC437"/>
    <mergeCell ref="AZ438:BA438"/>
    <mergeCell ref="BB438:BC438"/>
    <mergeCell ref="AZ439:BA439"/>
    <mergeCell ref="BB439:BC439"/>
    <mergeCell ref="AZ440:BA440"/>
    <mergeCell ref="BB440:BC440"/>
    <mergeCell ref="AZ447:BA447"/>
    <mergeCell ref="BB447:BC447"/>
    <mergeCell ref="BB408:BC408"/>
    <mergeCell ref="AZ409:BA409"/>
    <mergeCell ref="BB409:BC409"/>
    <mergeCell ref="AZ410:BA410"/>
    <mergeCell ref="BB410:BC410"/>
    <mergeCell ref="BB411:BC411"/>
    <mergeCell ref="AR431:AS431"/>
    <mergeCell ref="AT431:AU431"/>
    <mergeCell ref="AR423:AS424"/>
    <mergeCell ref="AP447:AQ447"/>
    <mergeCell ref="AR434:AS434"/>
    <mergeCell ref="AT434:AU434"/>
    <mergeCell ref="AV416:AW416"/>
    <mergeCell ref="AX416:AY416"/>
    <mergeCell ref="AV435:AW435"/>
    <mergeCell ref="AX435:AY435"/>
    <mergeCell ref="AV436:AW436"/>
    <mergeCell ref="AX436:AY436"/>
    <mergeCell ref="AT435:AU435"/>
    <mergeCell ref="AR436:AS436"/>
    <mergeCell ref="AT436:AU436"/>
    <mergeCell ref="AR437:AS437"/>
    <mergeCell ref="AJ427:AK427"/>
    <mergeCell ref="AL427:AM427"/>
    <mergeCell ref="AJ430:AK430"/>
    <mergeCell ref="AL430:AM430"/>
    <mergeCell ref="AV423:AW423"/>
    <mergeCell ref="AX423:AY423"/>
    <mergeCell ref="AX434:AY434"/>
    <mergeCell ref="AX437:AY437"/>
    <mergeCell ref="AN410:AO410"/>
    <mergeCell ref="AJ416:AK416"/>
    <mergeCell ref="AL416:AM416"/>
    <mergeCell ref="AV417:AW418"/>
    <mergeCell ref="AX417:AY418"/>
    <mergeCell ref="AZ417:BA418"/>
    <mergeCell ref="BB417:BC418"/>
    <mergeCell ref="AZ420:BA420"/>
    <mergeCell ref="BB420:BC420"/>
    <mergeCell ref="AZ423:BA423"/>
    <mergeCell ref="BB423:BC423"/>
    <mergeCell ref="AZ424:BA424"/>
    <mergeCell ref="BB424:BC424"/>
    <mergeCell ref="AJ409:AK409"/>
    <mergeCell ref="AJ410:AK410"/>
    <mergeCell ref="AX431:AY431"/>
    <mergeCell ref="AT409:AU409"/>
    <mergeCell ref="BB413:BC413"/>
    <mergeCell ref="AZ416:BA416"/>
    <mergeCell ref="BB416:BC416"/>
    <mergeCell ref="AZ419:BA419"/>
    <mergeCell ref="BB419:BC419"/>
    <mergeCell ref="AJ417:AK418"/>
    <mergeCell ref="AL417:AM418"/>
    <mergeCell ref="AN417:AO418"/>
    <mergeCell ref="AV438:AW438"/>
    <mergeCell ref="AX438:AY438"/>
    <mergeCell ref="AV439:AW439"/>
    <mergeCell ref="AX439:AY439"/>
    <mergeCell ref="AV440:AW440"/>
    <mergeCell ref="AX440:AY440"/>
    <mergeCell ref="AR430:AS430"/>
    <mergeCell ref="AV427:AW427"/>
    <mergeCell ref="AV419:AW420"/>
    <mergeCell ref="BD341:BE341"/>
    <mergeCell ref="BF341:BG341"/>
    <mergeCell ref="AR416:AS416"/>
    <mergeCell ref="AT416:AU416"/>
    <mergeCell ref="AT410:AU410"/>
    <mergeCell ref="AR389:AS389"/>
    <mergeCell ref="AT389:AU389"/>
    <mergeCell ref="AR390:AS390"/>
    <mergeCell ref="AT390:AU390"/>
    <mergeCell ref="AR391:AS391"/>
    <mergeCell ref="AT391:AU391"/>
    <mergeCell ref="AR392:AS392"/>
    <mergeCell ref="AT392:AU392"/>
    <mergeCell ref="AP378:AQ379"/>
    <mergeCell ref="AR378:AS379"/>
    <mergeCell ref="AT378:AU379"/>
    <mergeCell ref="AP402:AQ403"/>
    <mergeCell ref="AP416:AQ416"/>
    <mergeCell ref="AP409:AQ409"/>
    <mergeCell ref="AR381:AS381"/>
    <mergeCell ref="AT381:AU381"/>
    <mergeCell ref="AR382:AS382"/>
    <mergeCell ref="AT382:AU382"/>
    <mergeCell ref="AR372:AS373"/>
    <mergeCell ref="AT372:AU373"/>
    <mergeCell ref="AP369:AQ370"/>
    <mergeCell ref="AR369:AS370"/>
    <mergeCell ref="AT369:AU370"/>
    <mergeCell ref="AP399:AQ399"/>
    <mergeCell ref="AT376:AU376"/>
    <mergeCell ref="AR371:AS371"/>
    <mergeCell ref="AT371:AU371"/>
    <mergeCell ref="AP410:AQ410"/>
    <mergeCell ref="AR410:AS410"/>
    <mergeCell ref="AP393:AQ394"/>
    <mergeCell ref="AR393:AS394"/>
    <mergeCell ref="AT393:AU394"/>
    <mergeCell ref="AP395:AQ395"/>
    <mergeCell ref="AP398:AQ398"/>
    <mergeCell ref="AP408:AQ408"/>
    <mergeCell ref="AT396:AU397"/>
    <mergeCell ref="AR376:AS376"/>
    <mergeCell ref="AR399:AS399"/>
    <mergeCell ref="AT399:AU399"/>
    <mergeCell ref="AT398:AU398"/>
    <mergeCell ref="AR396:AS397"/>
    <mergeCell ref="AR377:AS377"/>
    <mergeCell ref="AT377:AU377"/>
    <mergeCell ref="AT414:AU415"/>
    <mergeCell ref="AV414:AW415"/>
    <mergeCell ref="AX414:AY415"/>
    <mergeCell ref="AZ414:BA415"/>
    <mergeCell ref="BB414:BC415"/>
    <mergeCell ref="AP385:AQ386"/>
    <mergeCell ref="BD347:BG347"/>
    <mergeCell ref="AZ357:BA357"/>
    <mergeCell ref="BB357:BC357"/>
    <mergeCell ref="AV378:AW379"/>
    <mergeCell ref="BD376:BE376"/>
    <mergeCell ref="BF376:BG376"/>
    <mergeCell ref="AV402:AW403"/>
    <mergeCell ref="BL347:BO347"/>
    <mergeCell ref="BL348:BM348"/>
    <mergeCell ref="BN348:BO348"/>
    <mergeCell ref="BL349:BM349"/>
    <mergeCell ref="BN349:BO349"/>
    <mergeCell ref="BL350:BM350"/>
    <mergeCell ref="BN350:BO350"/>
    <mergeCell ref="BL353:BM353"/>
    <mergeCell ref="BF351:BG352"/>
    <mergeCell ref="BH351:BI352"/>
    <mergeCell ref="BJ351:BK352"/>
    <mergeCell ref="BL351:BM352"/>
    <mergeCell ref="BN351:BO352"/>
    <mergeCell ref="BD369:BE370"/>
    <mergeCell ref="BF369:BG370"/>
    <mergeCell ref="BH369:BI370"/>
    <mergeCell ref="BJ369:BK370"/>
    <mergeCell ref="BL369:BM370"/>
    <mergeCell ref="BN369:BO370"/>
    <mergeCell ref="AX378:AY379"/>
    <mergeCell ref="AZ378:BA379"/>
    <mergeCell ref="BB378:BC379"/>
    <mergeCell ref="BB351:BC352"/>
    <mergeCell ref="BD372:BE372"/>
    <mergeCell ref="BF372:BG372"/>
    <mergeCell ref="BD373:BE373"/>
    <mergeCell ref="BF373:BG373"/>
    <mergeCell ref="BH373:BI373"/>
    <mergeCell ref="BJ373:BK373"/>
    <mergeCell ref="BH376:BI376"/>
    <mergeCell ref="BJ376:BK376"/>
    <mergeCell ref="BH377:BI377"/>
    <mergeCell ref="BJ377:BK377"/>
    <mergeCell ref="BN377:BO377"/>
    <mergeCell ref="AZ351:BA352"/>
    <mergeCell ref="BL354:BM354"/>
    <mergeCell ref="BN354:BO354"/>
    <mergeCell ref="AX371:AY371"/>
    <mergeCell ref="BH371:BI371"/>
    <mergeCell ref="BJ371:BK371"/>
    <mergeCell ref="BJ367:BK367"/>
    <mergeCell ref="BH372:BI372"/>
    <mergeCell ref="BJ372:BK372"/>
    <mergeCell ref="BH368:BI368"/>
    <mergeCell ref="BL357:BM357"/>
    <mergeCell ref="BN357:BO357"/>
    <mergeCell ref="BL358:BM358"/>
    <mergeCell ref="BN358:BO358"/>
    <mergeCell ref="BL359:BM359"/>
    <mergeCell ref="BN359:BO359"/>
    <mergeCell ref="BL360:BM360"/>
    <mergeCell ref="BN360:BO360"/>
    <mergeCell ref="BL361:BM361"/>
    <mergeCell ref="BN361:BO361"/>
    <mergeCell ref="BL362:BM362"/>
    <mergeCell ref="BN362:BO362"/>
    <mergeCell ref="BL367:BM367"/>
    <mergeCell ref="BN367:BO367"/>
    <mergeCell ref="BL365:BM366"/>
    <mergeCell ref="BN365:BO366"/>
    <mergeCell ref="BL368:BM368"/>
    <mergeCell ref="BN368:BO368"/>
    <mergeCell ref="BL371:BM371"/>
    <mergeCell ref="BN371:BO371"/>
    <mergeCell ref="BH391:BI391"/>
    <mergeCell ref="BJ391:BK391"/>
    <mergeCell ref="BH392:BI392"/>
    <mergeCell ref="BJ392:BK392"/>
    <mergeCell ref="BH395:BI395"/>
    <mergeCell ref="BJ395:BK395"/>
    <mergeCell ref="BH363:BI364"/>
    <mergeCell ref="BJ363:BK364"/>
    <mergeCell ref="BH390:BI390"/>
    <mergeCell ref="BJ390:BK390"/>
    <mergeCell ref="BH389:BI389"/>
    <mergeCell ref="BJ389:BK389"/>
    <mergeCell ref="BH382:BI382"/>
    <mergeCell ref="BB382:BC382"/>
    <mergeCell ref="BB373:BC373"/>
    <mergeCell ref="BD342:BE342"/>
    <mergeCell ref="BF342:BG342"/>
    <mergeCell ref="BD361:BE361"/>
    <mergeCell ref="BF361:BG361"/>
    <mergeCell ref="BD362:BE362"/>
    <mergeCell ref="BF362:BG362"/>
    <mergeCell ref="BD365:BE365"/>
    <mergeCell ref="BF365:BG365"/>
    <mergeCell ref="BD366:BE366"/>
    <mergeCell ref="BF366:BG366"/>
    <mergeCell ref="BD367:BE367"/>
    <mergeCell ref="BF367:BG367"/>
    <mergeCell ref="BD371:BE371"/>
    <mergeCell ref="BD378:BE379"/>
    <mergeCell ref="BF378:BG379"/>
    <mergeCell ref="BD348:BE348"/>
    <mergeCell ref="BF348:BG348"/>
    <mergeCell ref="BD349:BE349"/>
    <mergeCell ref="BF349:BG349"/>
    <mergeCell ref="BD350:BE350"/>
    <mergeCell ref="BF350:BG350"/>
    <mergeCell ref="BJ382:BK382"/>
    <mergeCell ref="BJ358:BK358"/>
    <mergeCell ref="BH359:BI359"/>
    <mergeCell ref="BJ359:BK359"/>
    <mergeCell ref="BH360:BI360"/>
    <mergeCell ref="BJ360:BK360"/>
    <mergeCell ref="BH361:BI361"/>
    <mergeCell ref="BJ361:BK361"/>
    <mergeCell ref="BH362:BI362"/>
    <mergeCell ref="BJ362:BK362"/>
    <mergeCell ref="BH365:BI365"/>
    <mergeCell ref="BJ365:BK365"/>
    <mergeCell ref="BH366:BI366"/>
    <mergeCell ref="BJ366:BK366"/>
    <mergeCell ref="BH367:BI367"/>
    <mergeCell ref="BJ368:BK368"/>
    <mergeCell ref="BF368:BG368"/>
    <mergeCell ref="BB367:BC367"/>
    <mergeCell ref="AZ368:BA368"/>
    <mergeCell ref="BB368:BC368"/>
    <mergeCell ref="AZ371:BA371"/>
    <mergeCell ref="BB371:BC371"/>
    <mergeCell ref="AZ372:BA372"/>
    <mergeCell ref="BB372:BC372"/>
    <mergeCell ref="AZ376:BA376"/>
    <mergeCell ref="AT357:AU357"/>
    <mergeCell ref="AR358:AS358"/>
    <mergeCell ref="AT358:AU358"/>
    <mergeCell ref="AR359:AS359"/>
    <mergeCell ref="AT359:AU359"/>
    <mergeCell ref="AR361:AS361"/>
    <mergeCell ref="AT361:AU361"/>
    <mergeCell ref="AR362:AS362"/>
    <mergeCell ref="AT362:AU362"/>
    <mergeCell ref="AZ353:BA353"/>
    <mergeCell ref="BB353:BC353"/>
    <mergeCell ref="AZ354:BA354"/>
    <mergeCell ref="BB354:BC354"/>
    <mergeCell ref="AV342:AW342"/>
    <mergeCell ref="AX342:AY342"/>
    <mergeCell ref="AZ361:BA361"/>
    <mergeCell ref="BB361:BC361"/>
    <mergeCell ref="AV353:AW353"/>
    <mergeCell ref="AX353:AY353"/>
    <mergeCell ref="AT337:AU337"/>
    <mergeCell ref="AR338:AS338"/>
    <mergeCell ref="AV376:AW376"/>
    <mergeCell ref="AV368:AW368"/>
    <mergeCell ref="AX368:AY368"/>
    <mergeCell ref="AZ391:BA391"/>
    <mergeCell ref="AZ393:BA394"/>
    <mergeCell ref="BB393:BC394"/>
    <mergeCell ref="AZ389:BA389"/>
    <mergeCell ref="AZ390:BA390"/>
    <mergeCell ref="AZ396:BA396"/>
    <mergeCell ref="BB396:BC396"/>
    <mergeCell ref="BB391:BC391"/>
    <mergeCell ref="BB381:BC381"/>
    <mergeCell ref="AZ382:BA382"/>
    <mergeCell ref="AV371:AW371"/>
    <mergeCell ref="BB376:BC376"/>
    <mergeCell ref="AZ377:BA377"/>
    <mergeCell ref="BB377:BC377"/>
    <mergeCell ref="AZ380:BA380"/>
    <mergeCell ref="BB380:BC380"/>
    <mergeCell ref="AV367:AW367"/>
    <mergeCell ref="AX367:AY367"/>
    <mergeCell ref="AZ381:BA381"/>
    <mergeCell ref="BB390:BC390"/>
    <mergeCell ref="BO274:BO276"/>
    <mergeCell ref="BL277:BL279"/>
    <mergeCell ref="BM277:BM279"/>
    <mergeCell ref="BH381:BI381"/>
    <mergeCell ref="BJ381:BK381"/>
    <mergeCell ref="BH347:BK347"/>
    <mergeCell ref="BH348:BI348"/>
    <mergeCell ref="BJ348:BK348"/>
    <mergeCell ref="BH349:BI349"/>
    <mergeCell ref="BJ349:BK349"/>
    <mergeCell ref="BH350:BI350"/>
    <mergeCell ref="BJ350:BK350"/>
    <mergeCell ref="BH353:BI353"/>
    <mergeCell ref="BJ353:BK353"/>
    <mergeCell ref="AV369:AW370"/>
    <mergeCell ref="AX369:AY370"/>
    <mergeCell ref="BH378:BI379"/>
    <mergeCell ref="BJ378:BK379"/>
    <mergeCell ref="BH354:BI354"/>
    <mergeCell ref="BJ354:BK354"/>
    <mergeCell ref="BH357:BI357"/>
    <mergeCell ref="BJ357:BK357"/>
    <mergeCell ref="BH358:BI358"/>
    <mergeCell ref="AZ333:BA333"/>
    <mergeCell ref="BB333:BC333"/>
    <mergeCell ref="AZ334:BA334"/>
    <mergeCell ref="BB334:BC334"/>
    <mergeCell ref="AZ362:BA362"/>
    <mergeCell ref="BB362:BC362"/>
    <mergeCell ref="AZ365:BA365"/>
    <mergeCell ref="BB365:BC365"/>
    <mergeCell ref="AZ366:BA366"/>
    <mergeCell ref="BB366:BC366"/>
    <mergeCell ref="BJ335:BK335"/>
    <mergeCell ref="BO286:BO288"/>
    <mergeCell ref="BL293:BL295"/>
    <mergeCell ref="BM293:BM295"/>
    <mergeCell ref="BN293:BN295"/>
    <mergeCell ref="BO293:BO295"/>
    <mergeCell ref="BL296:BL298"/>
    <mergeCell ref="BM296:BM298"/>
    <mergeCell ref="BN296:BN298"/>
    <mergeCell ref="BO296:BO298"/>
    <mergeCell ref="BL300:BL302"/>
    <mergeCell ref="BM300:BM302"/>
    <mergeCell ref="BN300:BN302"/>
    <mergeCell ref="BO300:BO302"/>
    <mergeCell ref="BK300:BK302"/>
    <mergeCell ref="BH304:BH306"/>
    <mergeCell ref="BI304:BI306"/>
    <mergeCell ref="BJ304:BJ306"/>
    <mergeCell ref="BK304:BK306"/>
    <mergeCell ref="BH327:BI327"/>
    <mergeCell ref="BJ327:BK327"/>
    <mergeCell ref="BH328:BI328"/>
    <mergeCell ref="BJ328:BK328"/>
    <mergeCell ref="BH380:BI380"/>
    <mergeCell ref="BJ380:BK380"/>
    <mergeCell ref="BN336:BO336"/>
    <mergeCell ref="BL337:BM337"/>
    <mergeCell ref="BN337:BO337"/>
    <mergeCell ref="AX336:AY336"/>
    <mergeCell ref="BJ339:BK339"/>
    <mergeCell ref="BH340:BI340"/>
    <mergeCell ref="BJ340:BK340"/>
    <mergeCell ref="AV336:AW336"/>
    <mergeCell ref="BH330:BI330"/>
    <mergeCell ref="BJ330:BK330"/>
    <mergeCell ref="BH331:BI331"/>
    <mergeCell ref="BJ331:BK331"/>
    <mergeCell ref="BF331:BG331"/>
    <mergeCell ref="BD329:BE329"/>
    <mergeCell ref="BF329:BG329"/>
    <mergeCell ref="BD330:BE330"/>
    <mergeCell ref="BF330:BG330"/>
    <mergeCell ref="BD331:BE331"/>
    <mergeCell ref="BD336:BE336"/>
    <mergeCell ref="BF336:BG336"/>
    <mergeCell ref="BD337:BE337"/>
    <mergeCell ref="BF337:BG337"/>
    <mergeCell ref="BD338:BE338"/>
    <mergeCell ref="BF338:BG338"/>
    <mergeCell ref="BD339:BE339"/>
    <mergeCell ref="BF339:BG339"/>
    <mergeCell ref="BD340:BE340"/>
    <mergeCell ref="BF340:BG340"/>
    <mergeCell ref="BB330:BC330"/>
    <mergeCell ref="AZ331:BA331"/>
    <mergeCell ref="BB331:BC331"/>
    <mergeCell ref="AV339:AW339"/>
    <mergeCell ref="AX339:AY339"/>
    <mergeCell ref="AV340:AW340"/>
    <mergeCell ref="AX340:AY340"/>
    <mergeCell ref="BF334:BG334"/>
    <mergeCell ref="BD335:BE335"/>
    <mergeCell ref="BF335:BG335"/>
    <mergeCell ref="BD333:BE333"/>
    <mergeCell ref="AV329:AW329"/>
    <mergeCell ref="AX329:AY329"/>
    <mergeCell ref="AV330:AW330"/>
    <mergeCell ref="AX330:AY330"/>
    <mergeCell ref="AV331:AW331"/>
    <mergeCell ref="AX331:AY331"/>
    <mergeCell ref="AV332:AW332"/>
    <mergeCell ref="AX332:AY332"/>
    <mergeCell ref="AV333:AW333"/>
    <mergeCell ref="AX333:AY333"/>
    <mergeCell ref="AV334:AW334"/>
    <mergeCell ref="AX334:AY334"/>
    <mergeCell ref="AV335:AW335"/>
    <mergeCell ref="AZ332:BA332"/>
    <mergeCell ref="BB332:BC332"/>
    <mergeCell ref="AZ335:BA335"/>
    <mergeCell ref="BB335:BC335"/>
    <mergeCell ref="AZ336:BA336"/>
    <mergeCell ref="BB336:BC336"/>
    <mergeCell ref="AZ337:BA337"/>
    <mergeCell ref="BD332:BE332"/>
    <mergeCell ref="AV337:AW337"/>
    <mergeCell ref="BB339:BC339"/>
    <mergeCell ref="AZ340:BA340"/>
    <mergeCell ref="BB340:BC340"/>
    <mergeCell ref="BF332:BG332"/>
    <mergeCell ref="BF333:BG333"/>
    <mergeCell ref="BD334:BE334"/>
    <mergeCell ref="AX337:AY337"/>
    <mergeCell ref="AV338:AW338"/>
    <mergeCell ref="AX338:AY338"/>
    <mergeCell ref="BL341:BM341"/>
    <mergeCell ref="BN341:BO341"/>
    <mergeCell ref="BL342:BM342"/>
    <mergeCell ref="BN342:BO342"/>
    <mergeCell ref="BN353:BO353"/>
    <mergeCell ref="BL304:BL306"/>
    <mergeCell ref="BM304:BM306"/>
    <mergeCell ref="BN304:BN306"/>
    <mergeCell ref="BO304:BO306"/>
    <mergeCell ref="BH274:BH276"/>
    <mergeCell ref="BI274:BI276"/>
    <mergeCell ref="BJ274:BJ276"/>
    <mergeCell ref="BK274:BK276"/>
    <mergeCell ref="BH277:BH279"/>
    <mergeCell ref="BI277:BI279"/>
    <mergeCell ref="BJ277:BJ279"/>
    <mergeCell ref="BK277:BK279"/>
    <mergeCell ref="BH280:BH282"/>
    <mergeCell ref="BI280:BI282"/>
    <mergeCell ref="BJ280:BJ282"/>
    <mergeCell ref="BK280:BK282"/>
    <mergeCell ref="BH283:BH285"/>
    <mergeCell ref="BI283:BI285"/>
    <mergeCell ref="BJ283:BJ285"/>
    <mergeCell ref="BK283:BK285"/>
    <mergeCell ref="BH286:BH288"/>
    <mergeCell ref="BI286:BI288"/>
    <mergeCell ref="BH296:BH298"/>
    <mergeCell ref="BH329:BI329"/>
    <mergeCell ref="BJ329:BK329"/>
    <mergeCell ref="BH332:BI332"/>
    <mergeCell ref="BJ332:BK332"/>
    <mergeCell ref="BH333:BI333"/>
    <mergeCell ref="BJ333:BK333"/>
    <mergeCell ref="BH334:BI334"/>
    <mergeCell ref="BJ334:BK334"/>
    <mergeCell ref="BH335:BI335"/>
    <mergeCell ref="BH341:BI341"/>
    <mergeCell ref="BJ341:BK341"/>
    <mergeCell ref="BH342:BI342"/>
    <mergeCell ref="BJ342:BK342"/>
    <mergeCell ref="BH307:BH309"/>
    <mergeCell ref="BI307:BI309"/>
    <mergeCell ref="BJ307:BJ309"/>
    <mergeCell ref="BK307:BK309"/>
    <mergeCell ref="BH310:BH312"/>
    <mergeCell ref="BI310:BI312"/>
    <mergeCell ref="BJ310:BJ312"/>
    <mergeCell ref="BL274:BL276"/>
    <mergeCell ref="BM274:BM276"/>
    <mergeCell ref="BN274:BN276"/>
    <mergeCell ref="BL338:BM338"/>
    <mergeCell ref="BN338:BO338"/>
    <mergeCell ref="BL339:BM339"/>
    <mergeCell ref="BN339:BO339"/>
    <mergeCell ref="BL340:BM340"/>
    <mergeCell ref="BN340:BO340"/>
    <mergeCell ref="BH336:BI336"/>
    <mergeCell ref="BJ336:BK336"/>
    <mergeCell ref="BH337:BI337"/>
    <mergeCell ref="BJ337:BK337"/>
    <mergeCell ref="BH338:BI338"/>
    <mergeCell ref="BJ338:BK338"/>
    <mergeCell ref="BH339:BI339"/>
    <mergeCell ref="BN277:BN279"/>
    <mergeCell ref="BO277:BO279"/>
    <mergeCell ref="BL280:BL282"/>
    <mergeCell ref="BM280:BM282"/>
    <mergeCell ref="BN280:BN282"/>
    <mergeCell ref="BO280:BO282"/>
    <mergeCell ref="BL283:BL285"/>
    <mergeCell ref="BM283:BM285"/>
    <mergeCell ref="BN283:BN285"/>
    <mergeCell ref="BO283:BO285"/>
    <mergeCell ref="BL286:BL288"/>
    <mergeCell ref="BM286:BM288"/>
    <mergeCell ref="BN286:BN288"/>
    <mergeCell ref="BO317:BO319"/>
    <mergeCell ref="BL314:BL316"/>
    <mergeCell ref="BM314:BM316"/>
    <mergeCell ref="BK310:BK312"/>
    <mergeCell ref="BD324:BE324"/>
    <mergeCell ref="BF324:BG324"/>
    <mergeCell ref="BF327:BG327"/>
    <mergeCell ref="BL307:BL309"/>
    <mergeCell ref="BM307:BM309"/>
    <mergeCell ref="BN307:BN309"/>
    <mergeCell ref="BN310:BN312"/>
    <mergeCell ref="BO310:BO312"/>
    <mergeCell ref="BN314:BN316"/>
    <mergeCell ref="BO314:BO316"/>
    <mergeCell ref="BL317:BL319"/>
    <mergeCell ref="BM317:BM319"/>
    <mergeCell ref="BN317:BN319"/>
    <mergeCell ref="BO307:BO309"/>
    <mergeCell ref="BL310:BL312"/>
    <mergeCell ref="BM310:BM312"/>
    <mergeCell ref="AW266:AW268"/>
    <mergeCell ref="AX266:AX268"/>
    <mergeCell ref="AY266:AY268"/>
    <mergeCell ref="AW271:AW273"/>
    <mergeCell ref="AX271:AX273"/>
    <mergeCell ref="AY271:AY273"/>
    <mergeCell ref="AW274:AW276"/>
    <mergeCell ref="AX274:AX276"/>
    <mergeCell ref="AY274:AY276"/>
    <mergeCell ref="AW277:AW279"/>
    <mergeCell ref="AX277:AX279"/>
    <mergeCell ref="AY277:AY279"/>
    <mergeCell ref="AW280:AW282"/>
    <mergeCell ref="AX280:AX282"/>
    <mergeCell ref="AY280:AY282"/>
    <mergeCell ref="AW283:AW285"/>
    <mergeCell ref="AX283:AX285"/>
    <mergeCell ref="AY283:AY285"/>
    <mergeCell ref="AW286:AW288"/>
    <mergeCell ref="AX286:AX288"/>
    <mergeCell ref="AY286:AY288"/>
    <mergeCell ref="AW293:AW295"/>
    <mergeCell ref="AX293:AX295"/>
    <mergeCell ref="AY293:AY295"/>
    <mergeCell ref="AW296:AW298"/>
    <mergeCell ref="AX296:AX298"/>
    <mergeCell ref="AY296:AY298"/>
    <mergeCell ref="BD266:BD268"/>
    <mergeCell ref="BD271:BD273"/>
    <mergeCell ref="AW300:AW302"/>
    <mergeCell ref="AX300:AX302"/>
    <mergeCell ref="AY300:AY302"/>
    <mergeCell ref="AV323:AY323"/>
    <mergeCell ref="BD323:BG323"/>
    <mergeCell ref="AW304:AW306"/>
    <mergeCell ref="AX304:AX306"/>
    <mergeCell ref="AY304:AY306"/>
    <mergeCell ref="AW307:AW309"/>
    <mergeCell ref="AX307:AX309"/>
    <mergeCell ref="AY307:AY309"/>
    <mergeCell ref="AW310:AW312"/>
    <mergeCell ref="BB304:BB306"/>
    <mergeCell ref="BC304:BC306"/>
    <mergeCell ref="BA307:BA309"/>
    <mergeCell ref="BB307:BB309"/>
    <mergeCell ref="BC307:BC309"/>
    <mergeCell ref="BA296:BA298"/>
    <mergeCell ref="BB296:BB298"/>
    <mergeCell ref="BC296:BC298"/>
    <mergeCell ref="BA300:BA302"/>
    <mergeCell ref="BB300:BB302"/>
    <mergeCell ref="BC300:BC302"/>
    <mergeCell ref="BA304:BA306"/>
    <mergeCell ref="BD328:BE328"/>
    <mergeCell ref="BF328:BG328"/>
    <mergeCell ref="BA314:BA316"/>
    <mergeCell ref="BB314:BB316"/>
    <mergeCell ref="BC314:BC316"/>
    <mergeCell ref="BK293:BK295"/>
    <mergeCell ref="BI300:BI302"/>
    <mergeCell ref="BJ300:BJ302"/>
    <mergeCell ref="BD274:BD276"/>
    <mergeCell ref="BD277:BD279"/>
    <mergeCell ref="BD280:BD282"/>
    <mergeCell ref="BD283:BD285"/>
    <mergeCell ref="BD286:BD288"/>
    <mergeCell ref="AZ323:BC323"/>
    <mergeCell ref="AZ324:BA324"/>
    <mergeCell ref="BB324:BC324"/>
    <mergeCell ref="AZ325:BA325"/>
    <mergeCell ref="BB325:BC325"/>
    <mergeCell ref="AZ326:BA326"/>
    <mergeCell ref="BC317:BC319"/>
    <mergeCell ref="BB326:BC326"/>
    <mergeCell ref="BD325:BE325"/>
    <mergeCell ref="BF325:BG325"/>
    <mergeCell ref="BD326:BE326"/>
    <mergeCell ref="BF326:BG326"/>
    <mergeCell ref="BI296:BI298"/>
    <mergeCell ref="BA310:BA312"/>
    <mergeCell ref="BB310:BB312"/>
    <mergeCell ref="BC310:BC312"/>
    <mergeCell ref="BJ286:BJ288"/>
    <mergeCell ref="BK286:BK288"/>
    <mergeCell ref="BH293:BH295"/>
    <mergeCell ref="BI293:BI295"/>
    <mergeCell ref="BJ293:BJ295"/>
    <mergeCell ref="BJ296:BJ298"/>
    <mergeCell ref="BK296:BK298"/>
    <mergeCell ref="BH300:BH302"/>
    <mergeCell ref="BH314:BH316"/>
    <mergeCell ref="BI314:BI316"/>
    <mergeCell ref="BJ314:BJ316"/>
    <mergeCell ref="BK314:BK316"/>
    <mergeCell ref="BH317:BH319"/>
    <mergeCell ref="BI317:BI319"/>
    <mergeCell ref="BJ317:BJ319"/>
    <mergeCell ref="BK317:BK319"/>
    <mergeCell ref="BH323:BK323"/>
    <mergeCell ref="BH324:BI324"/>
    <mergeCell ref="BJ324:BK324"/>
    <mergeCell ref="BH325:BI325"/>
    <mergeCell ref="BJ325:BK325"/>
    <mergeCell ref="BH326:BI326"/>
    <mergeCell ref="BJ326:BK326"/>
    <mergeCell ref="BG314:BG316"/>
    <mergeCell ref="BG317:BG319"/>
    <mergeCell ref="BA317:BA319"/>
    <mergeCell ref="BB317:BB319"/>
    <mergeCell ref="AZ327:BA327"/>
    <mergeCell ref="BB327:BC327"/>
    <mergeCell ref="BD327:BE327"/>
    <mergeCell ref="BD175:BD177"/>
    <mergeCell ref="BD179:BD181"/>
    <mergeCell ref="BD182:BD184"/>
    <mergeCell ref="AW241:AW243"/>
    <mergeCell ref="AX241:AX243"/>
    <mergeCell ref="AY241:AY243"/>
    <mergeCell ref="AW244:AW246"/>
    <mergeCell ref="AX244:AX246"/>
    <mergeCell ref="AY244:AY246"/>
    <mergeCell ref="AW248:AW250"/>
    <mergeCell ref="AX248:AX250"/>
    <mergeCell ref="AY248:AY250"/>
    <mergeCell ref="AW251:AW253"/>
    <mergeCell ref="AX251:AX253"/>
    <mergeCell ref="AY251:AY253"/>
    <mergeCell ref="AW256:AW258"/>
    <mergeCell ref="AX256:AX258"/>
    <mergeCell ref="AY256:AY258"/>
    <mergeCell ref="AW259:AW261"/>
    <mergeCell ref="AX259:AX261"/>
    <mergeCell ref="AY259:AY261"/>
    <mergeCell ref="AW263:AW265"/>
    <mergeCell ref="AX263:AX265"/>
    <mergeCell ref="AY263:AY265"/>
    <mergeCell ref="BD296:BD298"/>
    <mergeCell ref="BD300:BD302"/>
    <mergeCell ref="BD304:BD306"/>
    <mergeCell ref="BD307:BD309"/>
    <mergeCell ref="BD310:BD312"/>
    <mergeCell ref="BD314:BD316"/>
    <mergeCell ref="BD317:BD319"/>
    <mergeCell ref="BE314:BE316"/>
    <mergeCell ref="BF314:BF316"/>
    <mergeCell ref="BE317:BE319"/>
    <mergeCell ref="BF317:BF319"/>
    <mergeCell ref="AX310:AX312"/>
    <mergeCell ref="AY310:AY312"/>
    <mergeCell ref="AW314:AW316"/>
    <mergeCell ref="AX314:AX316"/>
    <mergeCell ref="AY314:AY316"/>
    <mergeCell ref="AW317:AW319"/>
    <mergeCell ref="AX317:AX319"/>
    <mergeCell ref="AY317:AY319"/>
    <mergeCell ref="BC283:BC285"/>
    <mergeCell ref="BB175:BB177"/>
    <mergeCell ref="BC175:BC177"/>
    <mergeCell ref="BA179:BA181"/>
    <mergeCell ref="BB179:BB181"/>
    <mergeCell ref="BC179:BC181"/>
    <mergeCell ref="BA182:BA184"/>
    <mergeCell ref="BB182:BB184"/>
    <mergeCell ref="BC182:BC184"/>
    <mergeCell ref="BA185:BA187"/>
    <mergeCell ref="BB185:BB187"/>
    <mergeCell ref="BC185:BC187"/>
    <mergeCell ref="BB220:BB222"/>
    <mergeCell ref="BC220:BC222"/>
    <mergeCell ref="BA223:BA225"/>
    <mergeCell ref="BB223:BB225"/>
    <mergeCell ref="BC223:BC225"/>
    <mergeCell ref="BA248:BA250"/>
    <mergeCell ref="BB248:BB250"/>
    <mergeCell ref="BA220:BA222"/>
    <mergeCell ref="BA189:BA191"/>
    <mergeCell ref="BG256:BG258"/>
    <mergeCell ref="BD293:BD295"/>
    <mergeCell ref="BA286:BA288"/>
    <mergeCell ref="BB286:BB288"/>
    <mergeCell ref="BC286:BC288"/>
    <mergeCell ref="BC259:BC261"/>
    <mergeCell ref="BA263:BA265"/>
    <mergeCell ref="BB263:BB265"/>
    <mergeCell ref="BC263:BC265"/>
    <mergeCell ref="BA266:BA268"/>
    <mergeCell ref="BB266:BB268"/>
    <mergeCell ref="BC266:BC268"/>
    <mergeCell ref="BA293:BA295"/>
    <mergeCell ref="BD231:BD233"/>
    <mergeCell ref="BD234:BD236"/>
    <mergeCell ref="BD238:BD240"/>
    <mergeCell ref="AY199:AY201"/>
    <mergeCell ref="AW202:AW204"/>
    <mergeCell ref="AX202:AX204"/>
    <mergeCell ref="AY202:AY204"/>
    <mergeCell ref="AW205:AW207"/>
    <mergeCell ref="AX205:AX207"/>
    <mergeCell ref="AY205:AY207"/>
    <mergeCell ref="AW208:AW210"/>
    <mergeCell ref="AX208:AX210"/>
    <mergeCell ref="AY208:AY210"/>
    <mergeCell ref="AW211:AW213"/>
    <mergeCell ref="AX211:AX213"/>
    <mergeCell ref="AY211:AY213"/>
    <mergeCell ref="BD241:BD243"/>
    <mergeCell ref="BD244:BD246"/>
    <mergeCell ref="BD248:BD250"/>
    <mergeCell ref="BD251:BD253"/>
    <mergeCell ref="BD256:BD258"/>
    <mergeCell ref="BD259:BD261"/>
    <mergeCell ref="BD263:BD265"/>
    <mergeCell ref="BA208:BA210"/>
    <mergeCell ref="BB208:BB210"/>
    <mergeCell ref="BC208:BC210"/>
    <mergeCell ref="BA211:BA213"/>
    <mergeCell ref="BB211:BB213"/>
    <mergeCell ref="BC211:BC213"/>
    <mergeCell ref="BA214:BA216"/>
    <mergeCell ref="BA256:BA258"/>
    <mergeCell ref="BB256:BB258"/>
    <mergeCell ref="BC256:BC258"/>
    <mergeCell ref="BA259:BA261"/>
    <mergeCell ref="BB259:BB261"/>
    <mergeCell ref="BB293:BB295"/>
    <mergeCell ref="BC293:BC295"/>
    <mergeCell ref="BA271:BA273"/>
    <mergeCell ref="BB271:BB273"/>
    <mergeCell ref="BC271:BC273"/>
    <mergeCell ref="BA274:BA276"/>
    <mergeCell ref="BB274:BB276"/>
    <mergeCell ref="BC274:BC276"/>
    <mergeCell ref="BA277:BA279"/>
    <mergeCell ref="BB277:BB279"/>
    <mergeCell ref="BC277:BC279"/>
    <mergeCell ref="BA280:BA282"/>
    <mergeCell ref="BB280:BB282"/>
    <mergeCell ref="BC280:BC282"/>
    <mergeCell ref="BA283:BA285"/>
    <mergeCell ref="BB283:BB285"/>
    <mergeCell ref="BA193:BA195"/>
    <mergeCell ref="BA196:BA198"/>
    <mergeCell ref="BA199:BA201"/>
    <mergeCell ref="BA202:BA204"/>
    <mergeCell ref="BA205:BA207"/>
    <mergeCell ref="BB214:BB216"/>
    <mergeCell ref="BC214:BC216"/>
    <mergeCell ref="BA217:BA219"/>
    <mergeCell ref="BB217:BB219"/>
    <mergeCell ref="BC217:BC219"/>
    <mergeCell ref="BB189:BB191"/>
    <mergeCell ref="BC189:BC191"/>
    <mergeCell ref="BB193:BB195"/>
    <mergeCell ref="BC193:BC195"/>
    <mergeCell ref="BC238:BC240"/>
    <mergeCell ref="BB196:BB198"/>
    <mergeCell ref="BC196:BC198"/>
    <mergeCell ref="BB199:BB201"/>
    <mergeCell ref="BC199:BC201"/>
    <mergeCell ref="BB202:BB204"/>
    <mergeCell ref="BC202:BC204"/>
    <mergeCell ref="BB205:BB207"/>
    <mergeCell ref="BC205:BC207"/>
    <mergeCell ref="BA241:BA243"/>
    <mergeCell ref="BB241:BB243"/>
    <mergeCell ref="BC241:BC243"/>
    <mergeCell ref="BA244:BA246"/>
    <mergeCell ref="BB244:BB246"/>
    <mergeCell ref="BC244:BC246"/>
    <mergeCell ref="AX182:AX184"/>
    <mergeCell ref="AY182:AY184"/>
    <mergeCell ref="AW185:AW187"/>
    <mergeCell ref="AX185:AX187"/>
    <mergeCell ref="AY185:AY187"/>
    <mergeCell ref="AW220:AW222"/>
    <mergeCell ref="AX220:AX222"/>
    <mergeCell ref="AY220:AY222"/>
    <mergeCell ref="AW223:AW225"/>
    <mergeCell ref="AX223:AX225"/>
    <mergeCell ref="AY223:AY225"/>
    <mergeCell ref="AW227:AW229"/>
    <mergeCell ref="AX227:AX229"/>
    <mergeCell ref="AY227:AY229"/>
    <mergeCell ref="AW231:AW233"/>
    <mergeCell ref="AX231:AX233"/>
    <mergeCell ref="AY231:AY233"/>
    <mergeCell ref="AW234:AW236"/>
    <mergeCell ref="AX234:AX236"/>
    <mergeCell ref="AY234:AY236"/>
    <mergeCell ref="AW238:AW240"/>
    <mergeCell ref="AX238:AX240"/>
    <mergeCell ref="AY238:AY240"/>
    <mergeCell ref="AW193:AW195"/>
    <mergeCell ref="AX193:AX195"/>
    <mergeCell ref="AY193:AY195"/>
    <mergeCell ref="AW196:AW198"/>
    <mergeCell ref="AX196:AX198"/>
    <mergeCell ref="AY196:AY198"/>
    <mergeCell ref="AW199:AW201"/>
    <mergeCell ref="AX199:AX201"/>
    <mergeCell ref="AW214:AW216"/>
    <mergeCell ref="AX214:AX216"/>
    <mergeCell ref="AY214:AY216"/>
    <mergeCell ref="AW217:AW219"/>
    <mergeCell ref="AX217:AX219"/>
    <mergeCell ref="AY217:AY219"/>
    <mergeCell ref="AW189:AW191"/>
    <mergeCell ref="AX189:AX191"/>
    <mergeCell ref="AY189:AY191"/>
    <mergeCell ref="AW182:AW184"/>
    <mergeCell ref="AX85:AX87"/>
    <mergeCell ref="AY85:AY87"/>
    <mergeCell ref="AW88:AW90"/>
    <mergeCell ref="AX88:AX90"/>
    <mergeCell ref="AY88:AY90"/>
    <mergeCell ref="AW92:AW94"/>
    <mergeCell ref="AX92:AX94"/>
    <mergeCell ref="AY92:AY94"/>
    <mergeCell ref="AW96:AW98"/>
    <mergeCell ref="AX96:AX98"/>
    <mergeCell ref="AY96:AY98"/>
    <mergeCell ref="AW99:AW101"/>
    <mergeCell ref="AX99:AX101"/>
    <mergeCell ref="AY99:AY101"/>
    <mergeCell ref="AW102:AW104"/>
    <mergeCell ref="AX102:AX104"/>
    <mergeCell ref="AY102:AY104"/>
    <mergeCell ref="AW105:AW107"/>
    <mergeCell ref="AX105:AX107"/>
    <mergeCell ref="AY105:AY107"/>
    <mergeCell ref="AW109:AW111"/>
    <mergeCell ref="AX109:AX111"/>
    <mergeCell ref="AY109:AY111"/>
    <mergeCell ref="AW112:AW114"/>
    <mergeCell ref="AX112:AX114"/>
    <mergeCell ref="AY112:AY114"/>
    <mergeCell ref="AW115:AW117"/>
    <mergeCell ref="AX115:AX117"/>
    <mergeCell ref="AY115:AY117"/>
    <mergeCell ref="BA88:BA90"/>
    <mergeCell ref="AW179:AW181"/>
    <mergeCell ref="AX179:AX181"/>
    <mergeCell ref="AY179:AY181"/>
    <mergeCell ref="AW118:AW120"/>
    <mergeCell ref="AX118:AX120"/>
    <mergeCell ref="AY118:AY120"/>
    <mergeCell ref="AW121:AW123"/>
    <mergeCell ref="AX121:AX123"/>
    <mergeCell ref="AY121:AY123"/>
    <mergeCell ref="AW124:AW126"/>
    <mergeCell ref="AX124:AX126"/>
    <mergeCell ref="AY124:AY126"/>
    <mergeCell ref="AW128:AW130"/>
    <mergeCell ref="AX128:AX130"/>
    <mergeCell ref="AY128:AY130"/>
    <mergeCell ref="AW131:AW133"/>
    <mergeCell ref="AX131:AX133"/>
    <mergeCell ref="AY131:AY133"/>
    <mergeCell ref="AW134:AW136"/>
    <mergeCell ref="AX134:AX136"/>
    <mergeCell ref="AY134:AY136"/>
    <mergeCell ref="AW137:AW139"/>
    <mergeCell ref="AX137:AX139"/>
    <mergeCell ref="AY137:AY139"/>
    <mergeCell ref="AW140:AW142"/>
    <mergeCell ref="AX140:AX142"/>
    <mergeCell ref="AY140:AY142"/>
    <mergeCell ref="AW143:AW145"/>
    <mergeCell ref="AX143:AX145"/>
    <mergeCell ref="AY143:AY145"/>
    <mergeCell ref="AW146:AW148"/>
    <mergeCell ref="AX146:AX148"/>
    <mergeCell ref="AY146:AY148"/>
    <mergeCell ref="BB88:BB90"/>
    <mergeCell ref="BC88:BC90"/>
    <mergeCell ref="BA92:BA94"/>
    <mergeCell ref="BB92:BB94"/>
    <mergeCell ref="BC92:BC94"/>
    <mergeCell ref="BA96:BA98"/>
    <mergeCell ref="BB96:BB98"/>
    <mergeCell ref="BC96:BC98"/>
    <mergeCell ref="BA99:BA101"/>
    <mergeCell ref="BB99:BB101"/>
    <mergeCell ref="BC99:BC101"/>
    <mergeCell ref="BA102:BA104"/>
    <mergeCell ref="BB102:BB104"/>
    <mergeCell ref="BC102:BC104"/>
    <mergeCell ref="AW150:AW152"/>
    <mergeCell ref="AX150:AX152"/>
    <mergeCell ref="AY150:AY152"/>
    <mergeCell ref="AW153:AW155"/>
    <mergeCell ref="AX153:AX155"/>
    <mergeCell ref="AY153:AY155"/>
    <mergeCell ref="AW158:AW160"/>
    <mergeCell ref="AX158:AX160"/>
    <mergeCell ref="AY158:AY160"/>
    <mergeCell ref="AW162:AW164"/>
    <mergeCell ref="AX162:AX164"/>
    <mergeCell ref="AY162:AY164"/>
    <mergeCell ref="AW165:AW167"/>
    <mergeCell ref="AX165:AX167"/>
    <mergeCell ref="AY165:AY167"/>
    <mergeCell ref="AW168:AW170"/>
    <mergeCell ref="AX168:AX170"/>
    <mergeCell ref="AY168:AY170"/>
    <mergeCell ref="AW175:AW177"/>
    <mergeCell ref="AX175:AX177"/>
    <mergeCell ref="AY175:AY177"/>
    <mergeCell ref="BA150:BA152"/>
    <mergeCell ref="BB150:BB152"/>
    <mergeCell ref="BC150:BC152"/>
    <mergeCell ref="BA153:BA155"/>
    <mergeCell ref="BB153:BB155"/>
    <mergeCell ref="BC153:BC155"/>
    <mergeCell ref="BA158:BA160"/>
    <mergeCell ref="BB158:BB160"/>
    <mergeCell ref="BC158:BC160"/>
    <mergeCell ref="BA162:BA164"/>
    <mergeCell ref="BB162:BB164"/>
    <mergeCell ref="BC162:BC164"/>
    <mergeCell ref="BA124:BA126"/>
    <mergeCell ref="BB124:BB126"/>
    <mergeCell ref="BC124:BC126"/>
    <mergeCell ref="BA128:BA130"/>
    <mergeCell ref="BB128:BB130"/>
    <mergeCell ref="BC128:BC130"/>
    <mergeCell ref="BA131:BA133"/>
    <mergeCell ref="BB131:BB133"/>
    <mergeCell ref="BC131:BC133"/>
    <mergeCell ref="BA134:BA136"/>
    <mergeCell ref="BB134:BB136"/>
    <mergeCell ref="BC134:BC136"/>
    <mergeCell ref="BA137:BA139"/>
    <mergeCell ref="BB137:BB139"/>
    <mergeCell ref="BC137:BC139"/>
    <mergeCell ref="BA140:BA142"/>
    <mergeCell ref="BB140:BB142"/>
    <mergeCell ref="AX45:AX47"/>
    <mergeCell ref="AY45:AY47"/>
    <mergeCell ref="AW48:AW50"/>
    <mergeCell ref="AX48:AX50"/>
    <mergeCell ref="AY48:AY50"/>
    <mergeCell ref="AW51:AW53"/>
    <mergeCell ref="AX51:AX53"/>
    <mergeCell ref="AY51:AY53"/>
    <mergeCell ref="AW54:AW56"/>
    <mergeCell ref="AX54:AX56"/>
    <mergeCell ref="AY54:AY56"/>
    <mergeCell ref="AW57:AW59"/>
    <mergeCell ref="AX57:AX59"/>
    <mergeCell ref="AY57:AY59"/>
    <mergeCell ref="AW60:AW62"/>
    <mergeCell ref="AX60:AX62"/>
    <mergeCell ref="AY60:AY62"/>
    <mergeCell ref="AW63:AW65"/>
    <mergeCell ref="AX63:AX65"/>
    <mergeCell ref="AY63:AY65"/>
    <mergeCell ref="AW66:AW68"/>
    <mergeCell ref="AX66:AX68"/>
    <mergeCell ref="AY66:AY68"/>
    <mergeCell ref="AW69:AW71"/>
    <mergeCell ref="AX69:AX71"/>
    <mergeCell ref="AY69:AY71"/>
    <mergeCell ref="AW72:AW74"/>
    <mergeCell ref="AX72:AX74"/>
    <mergeCell ref="AY72:AY74"/>
    <mergeCell ref="AW76:AW78"/>
    <mergeCell ref="AX76:AX78"/>
    <mergeCell ref="AY76:AY78"/>
    <mergeCell ref="AW79:AW81"/>
    <mergeCell ref="AX79:AX81"/>
    <mergeCell ref="AY79:AY81"/>
    <mergeCell ref="AW82:AW84"/>
    <mergeCell ref="AX82:AX84"/>
    <mergeCell ref="AY82:AY84"/>
    <mergeCell ref="AW85:AW87"/>
    <mergeCell ref="AS293:AS295"/>
    <mergeCell ref="AT293:AT295"/>
    <mergeCell ref="AU293:AU295"/>
    <mergeCell ref="AS296:AS298"/>
    <mergeCell ref="AT296:AT298"/>
    <mergeCell ref="AU296:AU298"/>
    <mergeCell ref="AS300:AS302"/>
    <mergeCell ref="AT300:AT302"/>
    <mergeCell ref="AU300:AU302"/>
    <mergeCell ref="AS304:AS306"/>
    <mergeCell ref="AT304:AT306"/>
    <mergeCell ref="AU304:AU306"/>
    <mergeCell ref="AS307:AS309"/>
    <mergeCell ref="AT307:AT309"/>
    <mergeCell ref="AU307:AU309"/>
    <mergeCell ref="AS310:AS312"/>
    <mergeCell ref="AT310:AT312"/>
    <mergeCell ref="AU310:AU312"/>
    <mergeCell ref="AS314:AS316"/>
    <mergeCell ref="AT314:AT316"/>
    <mergeCell ref="AU314:AU316"/>
    <mergeCell ref="AS317:AS319"/>
    <mergeCell ref="AT317:AT319"/>
    <mergeCell ref="AU317:AU319"/>
    <mergeCell ref="AV5:AY5"/>
    <mergeCell ref="AV6:AW6"/>
    <mergeCell ref="AX6:AY6"/>
    <mergeCell ref="AW8:AW10"/>
    <mergeCell ref="AX8:AX10"/>
    <mergeCell ref="AY8:AY10"/>
    <mergeCell ref="AW11:AW13"/>
    <mergeCell ref="AX11:AX13"/>
    <mergeCell ref="AY11:AY13"/>
    <mergeCell ref="AW14:AW16"/>
    <mergeCell ref="AX14:AX16"/>
    <mergeCell ref="AY14:AY16"/>
    <mergeCell ref="AW17:AW19"/>
    <mergeCell ref="AX17:AX19"/>
    <mergeCell ref="AY17:AY19"/>
    <mergeCell ref="AW20:AW22"/>
    <mergeCell ref="AX20:AX22"/>
    <mergeCell ref="AY20:AY22"/>
    <mergeCell ref="AW23:AW25"/>
    <mergeCell ref="AX23:AX25"/>
    <mergeCell ref="AY23:AY25"/>
    <mergeCell ref="AW26:AW28"/>
    <mergeCell ref="AX26:AX28"/>
    <mergeCell ref="AY26:AY28"/>
    <mergeCell ref="AW29:AW31"/>
    <mergeCell ref="AX29:AX31"/>
    <mergeCell ref="AY29:AY31"/>
    <mergeCell ref="AW32:AW34"/>
    <mergeCell ref="AX32:AX34"/>
    <mergeCell ref="AY32:AY34"/>
    <mergeCell ref="AW35:AW37"/>
    <mergeCell ref="AX35:AX37"/>
    <mergeCell ref="AY35:AY37"/>
    <mergeCell ref="AW39:AW41"/>
    <mergeCell ref="AX39:AX41"/>
    <mergeCell ref="AY39:AY41"/>
    <mergeCell ref="AW42:AW44"/>
    <mergeCell ref="AX42:AX44"/>
    <mergeCell ref="AY42:AY44"/>
    <mergeCell ref="AW45:AW47"/>
    <mergeCell ref="AS251:AS253"/>
    <mergeCell ref="AT251:AT253"/>
    <mergeCell ref="AU251:AU253"/>
    <mergeCell ref="AS256:AS258"/>
    <mergeCell ref="AT256:AT258"/>
    <mergeCell ref="AU256:AU258"/>
    <mergeCell ref="AS259:AS261"/>
    <mergeCell ref="AT259:AT261"/>
    <mergeCell ref="AU259:AU261"/>
    <mergeCell ref="AS263:AS265"/>
    <mergeCell ref="AT263:AT265"/>
    <mergeCell ref="AU263:AU265"/>
    <mergeCell ref="AS266:AS268"/>
    <mergeCell ref="AT266:AT268"/>
    <mergeCell ref="AU266:AU268"/>
    <mergeCell ref="AS271:AS273"/>
    <mergeCell ref="AT271:AT273"/>
    <mergeCell ref="AU271:AU273"/>
    <mergeCell ref="AS274:AS276"/>
    <mergeCell ref="AT274:AT276"/>
    <mergeCell ref="AU274:AU276"/>
    <mergeCell ref="AS277:AS279"/>
    <mergeCell ref="AT277:AT279"/>
    <mergeCell ref="AU277:AU279"/>
    <mergeCell ref="AS280:AS282"/>
    <mergeCell ref="AT280:AT282"/>
    <mergeCell ref="AU280:AU282"/>
    <mergeCell ref="AS283:AS285"/>
    <mergeCell ref="AT283:AT285"/>
    <mergeCell ref="AU283:AU285"/>
    <mergeCell ref="AS179:AS181"/>
    <mergeCell ref="AT179:AT181"/>
    <mergeCell ref="AU179:AU181"/>
    <mergeCell ref="AS182:AS184"/>
    <mergeCell ref="AT182:AT184"/>
    <mergeCell ref="AU182:AU184"/>
    <mergeCell ref="AS185:AS187"/>
    <mergeCell ref="AT185:AT187"/>
    <mergeCell ref="AU185:AU187"/>
    <mergeCell ref="AS189:AS191"/>
    <mergeCell ref="AT189:AT191"/>
    <mergeCell ref="AU189:AU191"/>
    <mergeCell ref="AS193:AS195"/>
    <mergeCell ref="AT193:AT195"/>
    <mergeCell ref="AU193:AU195"/>
    <mergeCell ref="AS196:AS198"/>
    <mergeCell ref="AT196:AT198"/>
    <mergeCell ref="AU196:AU198"/>
    <mergeCell ref="AS199:AS201"/>
    <mergeCell ref="AT199:AT201"/>
    <mergeCell ref="AU199:AU201"/>
    <mergeCell ref="AS202:AS204"/>
    <mergeCell ref="AT202:AT204"/>
    <mergeCell ref="AU202:AU204"/>
    <mergeCell ref="AS205:AS207"/>
    <mergeCell ref="AT205:AT207"/>
    <mergeCell ref="AU205:AU207"/>
    <mergeCell ref="AS208:AS210"/>
    <mergeCell ref="AT208:AT210"/>
    <mergeCell ref="AU208:AU210"/>
    <mergeCell ref="AS286:AS288"/>
    <mergeCell ref="AT286:AT288"/>
    <mergeCell ref="AU286:AU288"/>
    <mergeCell ref="AS214:AS216"/>
    <mergeCell ref="AT214:AT216"/>
    <mergeCell ref="AU214:AU216"/>
    <mergeCell ref="AS217:AS219"/>
    <mergeCell ref="AT217:AT219"/>
    <mergeCell ref="AU217:AU219"/>
    <mergeCell ref="AS220:AS222"/>
    <mergeCell ref="AT220:AT222"/>
    <mergeCell ref="AU220:AU222"/>
    <mergeCell ref="AS223:AS225"/>
    <mergeCell ref="AT223:AT225"/>
    <mergeCell ref="AU223:AU225"/>
    <mergeCell ref="AS227:AS229"/>
    <mergeCell ref="AT227:AT229"/>
    <mergeCell ref="AU227:AU229"/>
    <mergeCell ref="AS231:AS233"/>
    <mergeCell ref="AT231:AT233"/>
    <mergeCell ref="AU231:AU233"/>
    <mergeCell ref="AS234:AS236"/>
    <mergeCell ref="AT234:AT236"/>
    <mergeCell ref="AU234:AU236"/>
    <mergeCell ref="AS238:AS240"/>
    <mergeCell ref="AT238:AT240"/>
    <mergeCell ref="AU238:AU240"/>
    <mergeCell ref="AS241:AS243"/>
    <mergeCell ref="AT241:AT243"/>
    <mergeCell ref="AU241:AU243"/>
    <mergeCell ref="AS244:AS246"/>
    <mergeCell ref="AT244:AT246"/>
    <mergeCell ref="AU244:AU246"/>
    <mergeCell ref="AS248:AS250"/>
    <mergeCell ref="AT248:AT250"/>
    <mergeCell ref="AU248:AU250"/>
    <mergeCell ref="AU124:AU126"/>
    <mergeCell ref="AS128:AS130"/>
    <mergeCell ref="AT128:AT130"/>
    <mergeCell ref="AU128:AU130"/>
    <mergeCell ref="AS131:AS133"/>
    <mergeCell ref="AT131:AT133"/>
    <mergeCell ref="AU131:AU133"/>
    <mergeCell ref="AS134:AS136"/>
    <mergeCell ref="AT134:AT136"/>
    <mergeCell ref="AU134:AU136"/>
    <mergeCell ref="AS211:AS213"/>
    <mergeCell ref="AT211:AT213"/>
    <mergeCell ref="AU211:AU213"/>
    <mergeCell ref="AS137:AS139"/>
    <mergeCell ref="AT137:AT139"/>
    <mergeCell ref="AU137:AU139"/>
    <mergeCell ref="AS140:AS142"/>
    <mergeCell ref="AT140:AT142"/>
    <mergeCell ref="AU140:AU142"/>
    <mergeCell ref="AS143:AS145"/>
    <mergeCell ref="AT143:AT145"/>
    <mergeCell ref="AU143:AU145"/>
    <mergeCell ref="AS146:AS148"/>
    <mergeCell ref="AT146:AT148"/>
    <mergeCell ref="AU146:AU148"/>
    <mergeCell ref="AS150:AS152"/>
    <mergeCell ref="AT150:AT152"/>
    <mergeCell ref="AU150:AU152"/>
    <mergeCell ref="AS153:AS155"/>
    <mergeCell ref="AT153:AT155"/>
    <mergeCell ref="AU153:AU155"/>
    <mergeCell ref="AS158:AS160"/>
    <mergeCell ref="AT158:AT160"/>
    <mergeCell ref="AU158:AU160"/>
    <mergeCell ref="AS162:AS164"/>
    <mergeCell ref="AT162:AT164"/>
    <mergeCell ref="AU162:AU164"/>
    <mergeCell ref="AS165:AS167"/>
    <mergeCell ref="AT165:AT167"/>
    <mergeCell ref="AU165:AU167"/>
    <mergeCell ref="AS168:AS170"/>
    <mergeCell ref="AT168:AT170"/>
    <mergeCell ref="AU168:AU170"/>
    <mergeCell ref="AS175:AS177"/>
    <mergeCell ref="AT175:AT177"/>
    <mergeCell ref="AU175:AU177"/>
    <mergeCell ref="BC140:BC142"/>
    <mergeCell ref="BC248:BC250"/>
    <mergeCell ref="BA251:BA253"/>
    <mergeCell ref="BB251:BB253"/>
    <mergeCell ref="BC251:BC253"/>
    <mergeCell ref="BB165:BB167"/>
    <mergeCell ref="BC165:BC167"/>
    <mergeCell ref="BB168:BB170"/>
    <mergeCell ref="BC168:BC170"/>
    <mergeCell ref="BA165:BA167"/>
    <mergeCell ref="BA168:BA170"/>
    <mergeCell ref="BA175:BA177"/>
    <mergeCell ref="BA143:BA145"/>
    <mergeCell ref="BB143:BB145"/>
    <mergeCell ref="BC143:BC145"/>
    <mergeCell ref="BA146:BA148"/>
    <mergeCell ref="BB146:BB148"/>
    <mergeCell ref="BC146:BC148"/>
    <mergeCell ref="BA227:BA229"/>
    <mergeCell ref="BB227:BB229"/>
    <mergeCell ref="BC227:BC229"/>
    <mergeCell ref="BA231:BA233"/>
    <mergeCell ref="BB231:BB233"/>
    <mergeCell ref="BC231:BC233"/>
    <mergeCell ref="BA234:BA236"/>
    <mergeCell ref="BB234:BB236"/>
    <mergeCell ref="BC234:BC236"/>
    <mergeCell ref="BA238:BA240"/>
    <mergeCell ref="BB238:BB240"/>
    <mergeCell ref="AT45:AT47"/>
    <mergeCell ref="AU45:AU47"/>
    <mergeCell ref="AS48:AS50"/>
    <mergeCell ref="AT48:AT50"/>
    <mergeCell ref="AU48:AU50"/>
    <mergeCell ref="AS51:AS53"/>
    <mergeCell ref="AT51:AT53"/>
    <mergeCell ref="AU51:AU53"/>
    <mergeCell ref="AS54:AS56"/>
    <mergeCell ref="AT54:AT56"/>
    <mergeCell ref="AU54:AU56"/>
    <mergeCell ref="AS57:AS59"/>
    <mergeCell ref="AT57:AT59"/>
    <mergeCell ref="AU57:AU59"/>
    <mergeCell ref="AS60:AS62"/>
    <mergeCell ref="AT60:AT62"/>
    <mergeCell ref="AU60:AU62"/>
    <mergeCell ref="AS63:AS65"/>
    <mergeCell ref="AT63:AT65"/>
    <mergeCell ref="AU63:AU65"/>
    <mergeCell ref="AS66:AS68"/>
    <mergeCell ref="AT66:AT68"/>
    <mergeCell ref="AU66:AU68"/>
    <mergeCell ref="AS69:AS71"/>
    <mergeCell ref="AT69:AT71"/>
    <mergeCell ref="AU69:AU71"/>
    <mergeCell ref="AS72:AS74"/>
    <mergeCell ref="AT72:AT74"/>
    <mergeCell ref="AU72:AU74"/>
    <mergeCell ref="AS76:AS78"/>
    <mergeCell ref="AT76:AT78"/>
    <mergeCell ref="AU76:AU78"/>
    <mergeCell ref="AS79:AS81"/>
    <mergeCell ref="AT79:AT81"/>
    <mergeCell ref="AU79:AU81"/>
    <mergeCell ref="AR5:AU5"/>
    <mergeCell ref="AR6:AS6"/>
    <mergeCell ref="AT6:AU6"/>
    <mergeCell ref="AS8:AS10"/>
    <mergeCell ref="AT8:AT10"/>
    <mergeCell ref="AU8:AU10"/>
    <mergeCell ref="AS11:AS13"/>
    <mergeCell ref="AT11:AT13"/>
    <mergeCell ref="AU11:AU13"/>
    <mergeCell ref="AS14:AS16"/>
    <mergeCell ref="AT14:AT16"/>
    <mergeCell ref="AU14:AU16"/>
    <mergeCell ref="AS17:AS19"/>
    <mergeCell ref="AT17:AT19"/>
    <mergeCell ref="AU17:AU19"/>
    <mergeCell ref="AS20:AS22"/>
    <mergeCell ref="AT20:AT22"/>
    <mergeCell ref="AU20:AU22"/>
    <mergeCell ref="AS23:AS25"/>
    <mergeCell ref="AT23:AT25"/>
    <mergeCell ref="AU23:AU25"/>
    <mergeCell ref="AS26:AS28"/>
    <mergeCell ref="AT26:AT28"/>
    <mergeCell ref="AU26:AU28"/>
    <mergeCell ref="AS29:AS31"/>
    <mergeCell ref="AT29:AT31"/>
    <mergeCell ref="AU29:AU31"/>
    <mergeCell ref="AS32:AS34"/>
    <mergeCell ref="AT32:AT34"/>
    <mergeCell ref="AU32:AU34"/>
    <mergeCell ref="AS35:AS37"/>
    <mergeCell ref="AT35:AT37"/>
    <mergeCell ref="AU35:AU37"/>
    <mergeCell ref="AS39:AS41"/>
    <mergeCell ref="AT39:AT41"/>
    <mergeCell ref="AU39:AU41"/>
    <mergeCell ref="AS42:AS44"/>
    <mergeCell ref="AT42:AT44"/>
    <mergeCell ref="AU42:AU44"/>
    <mergeCell ref="AS45:AS47"/>
    <mergeCell ref="AU109:AU111"/>
    <mergeCell ref="AS112:AS114"/>
    <mergeCell ref="AT112:AT114"/>
    <mergeCell ref="AU112:AU114"/>
    <mergeCell ref="AS115:AS117"/>
    <mergeCell ref="AT115:AT117"/>
    <mergeCell ref="AU115:AU117"/>
    <mergeCell ref="AS118:AS120"/>
    <mergeCell ref="AT118:AT120"/>
    <mergeCell ref="AU118:AU120"/>
    <mergeCell ref="AS121:AS123"/>
    <mergeCell ref="AT121:AT123"/>
    <mergeCell ref="AU121:AU123"/>
    <mergeCell ref="AS124:AS126"/>
    <mergeCell ref="AT124:AT126"/>
    <mergeCell ref="AR328:AS328"/>
    <mergeCell ref="AT328:AU328"/>
    <mergeCell ref="AR329:AS329"/>
    <mergeCell ref="AT329:AU329"/>
    <mergeCell ref="AR330:AS330"/>
    <mergeCell ref="AT330:AU330"/>
    <mergeCell ref="AR331:AS331"/>
    <mergeCell ref="AT331:AU331"/>
    <mergeCell ref="AP354:AQ354"/>
    <mergeCell ref="AV351:AW352"/>
    <mergeCell ref="AQ286:AQ288"/>
    <mergeCell ref="AP310:AP312"/>
    <mergeCell ref="AQ310:AQ312"/>
    <mergeCell ref="AS82:AS84"/>
    <mergeCell ref="AT82:AT84"/>
    <mergeCell ref="AU82:AU84"/>
    <mergeCell ref="AS85:AS87"/>
    <mergeCell ref="AT85:AT87"/>
    <mergeCell ref="AU85:AU87"/>
    <mergeCell ref="AS88:AS90"/>
    <mergeCell ref="AT88:AT90"/>
    <mergeCell ref="AU88:AU90"/>
    <mergeCell ref="AS92:AS94"/>
    <mergeCell ref="AT92:AT94"/>
    <mergeCell ref="AU92:AU94"/>
    <mergeCell ref="AS96:AS98"/>
    <mergeCell ref="AT96:AT98"/>
    <mergeCell ref="AU96:AU98"/>
    <mergeCell ref="AS99:AS101"/>
    <mergeCell ref="AT99:AT101"/>
    <mergeCell ref="AU99:AU101"/>
    <mergeCell ref="AS102:AS104"/>
    <mergeCell ref="AT102:AT104"/>
    <mergeCell ref="AU102:AU104"/>
    <mergeCell ref="AS105:AS107"/>
    <mergeCell ref="AT105:AT107"/>
    <mergeCell ref="AU105:AU107"/>
    <mergeCell ref="AS109:AS111"/>
    <mergeCell ref="AT109:AT111"/>
    <mergeCell ref="AR336:AS336"/>
    <mergeCell ref="AT336:AU336"/>
    <mergeCell ref="AQ251:AQ253"/>
    <mergeCell ref="AV328:AW328"/>
    <mergeCell ref="AX328:AY328"/>
    <mergeCell ref="AZ341:BA341"/>
    <mergeCell ref="BB341:BC341"/>
    <mergeCell ref="AX327:AY327"/>
    <mergeCell ref="AR332:AS332"/>
    <mergeCell ref="AT332:AU332"/>
    <mergeCell ref="AR333:AS333"/>
    <mergeCell ref="AT333:AU333"/>
    <mergeCell ref="AR334:AS334"/>
    <mergeCell ref="AT334:AU334"/>
    <mergeCell ref="AZ342:BA342"/>
    <mergeCell ref="BB342:BC342"/>
    <mergeCell ref="AZ349:BA349"/>
    <mergeCell ref="BB349:BC349"/>
    <mergeCell ref="AZ350:BA350"/>
    <mergeCell ref="BB350:BC350"/>
    <mergeCell ref="AR349:AS349"/>
    <mergeCell ref="AV350:AW350"/>
    <mergeCell ref="AX350:AY350"/>
    <mergeCell ref="AH328:AI328"/>
    <mergeCell ref="AF327:AG327"/>
    <mergeCell ref="AF329:AG329"/>
    <mergeCell ref="AH340:AI340"/>
    <mergeCell ref="AV327:AW327"/>
    <mergeCell ref="AT342:AU342"/>
    <mergeCell ref="AR340:AS340"/>
    <mergeCell ref="AZ347:BC347"/>
    <mergeCell ref="AZ348:BA348"/>
    <mergeCell ref="BB348:BC348"/>
    <mergeCell ref="AN335:AO335"/>
    <mergeCell ref="AP335:AQ335"/>
    <mergeCell ref="AP348:AQ348"/>
    <mergeCell ref="AR348:AS348"/>
    <mergeCell ref="AT348:AU348"/>
    <mergeCell ref="AZ328:BA328"/>
    <mergeCell ref="AX335:AY335"/>
    <mergeCell ref="AT340:AU340"/>
    <mergeCell ref="AR341:AS341"/>
    <mergeCell ref="AT341:AU341"/>
    <mergeCell ref="AR347:AU347"/>
    <mergeCell ref="AV341:AW341"/>
    <mergeCell ref="AX341:AY341"/>
    <mergeCell ref="AR337:AS337"/>
    <mergeCell ref="BB328:BC328"/>
    <mergeCell ref="AZ329:BA329"/>
    <mergeCell ref="BB329:BC329"/>
    <mergeCell ref="AZ330:BA330"/>
    <mergeCell ref="BB337:BC337"/>
    <mergeCell ref="AZ338:BA338"/>
    <mergeCell ref="BB338:BC338"/>
    <mergeCell ref="AT338:AU338"/>
    <mergeCell ref="AR339:AS339"/>
    <mergeCell ref="AT339:AU339"/>
    <mergeCell ref="AT349:AU349"/>
    <mergeCell ref="AR350:AS350"/>
    <mergeCell ref="AT350:AU350"/>
    <mergeCell ref="V337:W337"/>
    <mergeCell ref="X337:Y337"/>
    <mergeCell ref="Z337:AA337"/>
    <mergeCell ref="AB337:AC337"/>
    <mergeCell ref="AD337:AE337"/>
    <mergeCell ref="X417:Y418"/>
    <mergeCell ref="AD409:AE409"/>
    <mergeCell ref="Z374:AA375"/>
    <mergeCell ref="AB374:AC375"/>
    <mergeCell ref="AD374:AE375"/>
    <mergeCell ref="AF374:AG375"/>
    <mergeCell ref="AB330:AC330"/>
    <mergeCell ref="AL413:AM413"/>
    <mergeCell ref="AD341:AE341"/>
    <mergeCell ref="AF341:AG341"/>
    <mergeCell ref="X385:Y386"/>
    <mergeCell ref="Z385:AA386"/>
    <mergeCell ref="AB385:AC386"/>
    <mergeCell ref="AD385:AE386"/>
    <mergeCell ref="AF385:AG386"/>
    <mergeCell ref="AH385:AI386"/>
    <mergeCell ref="AJ385:AK386"/>
    <mergeCell ref="AL385:AM386"/>
    <mergeCell ref="AL380:AM380"/>
    <mergeCell ref="AJ381:AK381"/>
    <mergeCell ref="AL381:AM381"/>
    <mergeCell ref="AJ382:AK382"/>
    <mergeCell ref="AL382:AM382"/>
    <mergeCell ref="AB338:AC338"/>
    <mergeCell ref="AD338:AE338"/>
    <mergeCell ref="AD342:AE342"/>
    <mergeCell ref="X392:Y392"/>
    <mergeCell ref="Z392:AA392"/>
    <mergeCell ref="X357:Y357"/>
    <mergeCell ref="Z357:AA357"/>
    <mergeCell ref="X358:Y358"/>
    <mergeCell ref="Z353:AA353"/>
    <mergeCell ref="X354:Y354"/>
    <mergeCell ref="Z354:AA354"/>
    <mergeCell ref="X353:Y353"/>
    <mergeCell ref="Z339:AA339"/>
    <mergeCell ref="AJ350:AK350"/>
    <mergeCell ref="AL350:AM350"/>
    <mergeCell ref="AD330:AE330"/>
    <mergeCell ref="AB331:AC331"/>
    <mergeCell ref="AD331:AE331"/>
    <mergeCell ref="AL410:AM410"/>
    <mergeCell ref="AD371:AE371"/>
    <mergeCell ref="AL389:AM389"/>
    <mergeCell ref="AJ390:AK390"/>
    <mergeCell ref="AL390:AM390"/>
    <mergeCell ref="AJ391:AK391"/>
    <mergeCell ref="AL391:AM391"/>
    <mergeCell ref="AJ392:AK392"/>
    <mergeCell ref="AL392:AM392"/>
    <mergeCell ref="AJ395:AK395"/>
    <mergeCell ref="AL395:AM395"/>
    <mergeCell ref="AB360:AC360"/>
    <mergeCell ref="AJ336:AK336"/>
    <mergeCell ref="X369:Y370"/>
    <mergeCell ref="V378:W379"/>
    <mergeCell ref="AB340:AC340"/>
    <mergeCell ref="AF355:AG356"/>
    <mergeCell ref="AH355:AI356"/>
    <mergeCell ref="V340:W340"/>
    <mergeCell ref="X340:Y340"/>
    <mergeCell ref="V367:W367"/>
    <mergeCell ref="AB369:AC370"/>
    <mergeCell ref="V338:W338"/>
    <mergeCell ref="X338:Y338"/>
    <mergeCell ref="Z338:AA338"/>
    <mergeCell ref="AH325:AI325"/>
    <mergeCell ref="AF326:AG326"/>
    <mergeCell ref="Z341:AA341"/>
    <mergeCell ref="AB341:AC341"/>
    <mergeCell ref="AB342:AC342"/>
    <mergeCell ref="X402:Y403"/>
    <mergeCell ref="Z402:AA403"/>
    <mergeCell ref="AB402:AC403"/>
    <mergeCell ref="AD402:AE403"/>
    <mergeCell ref="AF402:AG403"/>
    <mergeCell ref="AH402:AI403"/>
    <mergeCell ref="AJ402:AK403"/>
    <mergeCell ref="X351:Y352"/>
    <mergeCell ref="Z351:AA352"/>
    <mergeCell ref="AB351:AC352"/>
    <mergeCell ref="AD351:AE352"/>
    <mergeCell ref="AF351:AG352"/>
    <mergeCell ref="AH351:AI352"/>
    <mergeCell ref="AJ351:AK352"/>
    <mergeCell ref="AD360:AE360"/>
    <mergeCell ref="AB361:AC361"/>
    <mergeCell ref="AD361:AE361"/>
    <mergeCell ref="Z330:AA330"/>
    <mergeCell ref="X331:Y331"/>
    <mergeCell ref="Z331:AA331"/>
    <mergeCell ref="AF349:AG349"/>
    <mergeCell ref="AH349:AI349"/>
    <mergeCell ref="AF350:AG350"/>
    <mergeCell ref="AH350:AI350"/>
    <mergeCell ref="AF380:AG380"/>
    <mergeCell ref="AH380:AI380"/>
    <mergeCell ref="V330:W330"/>
    <mergeCell ref="V341:W341"/>
    <mergeCell ref="X341:Y341"/>
    <mergeCell ref="V339:W339"/>
    <mergeCell ref="X339:Y339"/>
    <mergeCell ref="AB349:AC349"/>
    <mergeCell ref="AD349:AE349"/>
    <mergeCell ref="AD396:AE397"/>
    <mergeCell ref="AB376:AC376"/>
    <mergeCell ref="AD376:AE376"/>
    <mergeCell ref="AJ376:AK376"/>
    <mergeCell ref="AF336:AG336"/>
    <mergeCell ref="AB382:AC382"/>
    <mergeCell ref="AD382:AE382"/>
    <mergeCell ref="AB389:AC389"/>
    <mergeCell ref="AD389:AE389"/>
    <mergeCell ref="AB390:AC390"/>
    <mergeCell ref="AD390:AE390"/>
    <mergeCell ref="AB391:AC391"/>
    <mergeCell ref="V355:W356"/>
    <mergeCell ref="X355:Y356"/>
    <mergeCell ref="Z355:AA356"/>
    <mergeCell ref="AB355:AC356"/>
    <mergeCell ref="AD355:AE356"/>
    <mergeCell ref="AD391:AE391"/>
    <mergeCell ref="AD369:AE370"/>
    <mergeCell ref="AH256:AH258"/>
    <mergeCell ref="AG259:AG261"/>
    <mergeCell ref="AG199:AG201"/>
    <mergeCell ref="AH199:AH201"/>
    <mergeCell ref="AG202:AG204"/>
    <mergeCell ref="AG208:AG210"/>
    <mergeCell ref="AH208:AH210"/>
    <mergeCell ref="Y280:Y282"/>
    <mergeCell ref="Z241:Z243"/>
    <mergeCell ref="AE153:AE155"/>
    <mergeCell ref="AC158:AC160"/>
    <mergeCell ref="AD158:AD160"/>
    <mergeCell ref="AE158:AE160"/>
    <mergeCell ref="AD134:AD136"/>
    <mergeCell ref="AE134:AE136"/>
    <mergeCell ref="Z168:Z170"/>
    <mergeCell ref="AA168:AA170"/>
    <mergeCell ref="Z244:Z246"/>
    <mergeCell ref="AA244:AA246"/>
    <mergeCell ref="Z248:Z250"/>
    <mergeCell ref="AA248:AA250"/>
    <mergeCell ref="Y259:Y261"/>
    <mergeCell ref="Z199:Z201"/>
    <mergeCell ref="AA199:AA201"/>
    <mergeCell ref="Z202:Z204"/>
    <mergeCell ref="AA202:AA204"/>
    <mergeCell ref="Z205:Z207"/>
    <mergeCell ref="AA205:AA207"/>
    <mergeCell ref="Z208:Z210"/>
    <mergeCell ref="AA208:AA210"/>
    <mergeCell ref="Z211:Z213"/>
    <mergeCell ref="AA211:AA213"/>
    <mergeCell ref="Z214:Z216"/>
    <mergeCell ref="AA241:AA243"/>
    <mergeCell ref="L447:M447"/>
    <mergeCell ref="N447:O447"/>
    <mergeCell ref="L448:M448"/>
    <mergeCell ref="N448:O448"/>
    <mergeCell ref="L449:M449"/>
    <mergeCell ref="N449:O449"/>
    <mergeCell ref="D371:E371"/>
    <mergeCell ref="F371:G371"/>
    <mergeCell ref="H371:I371"/>
    <mergeCell ref="J371:K371"/>
    <mergeCell ref="L371:M371"/>
    <mergeCell ref="N371:O371"/>
    <mergeCell ref="L430:M430"/>
    <mergeCell ref="N430:O430"/>
    <mergeCell ref="L431:M431"/>
    <mergeCell ref="N431:O431"/>
    <mergeCell ref="L438:M438"/>
    <mergeCell ref="N438:O438"/>
    <mergeCell ref="L439:M439"/>
    <mergeCell ref="N439:O439"/>
    <mergeCell ref="L390:M390"/>
    <mergeCell ref="N390:O390"/>
    <mergeCell ref="L391:M391"/>
    <mergeCell ref="N391:O391"/>
    <mergeCell ref="L395:M395"/>
    <mergeCell ref="N395:O395"/>
    <mergeCell ref="L398:M398"/>
    <mergeCell ref="F416:G416"/>
    <mergeCell ref="D445:E446"/>
    <mergeCell ref="F445:G446"/>
    <mergeCell ref="H445:I446"/>
    <mergeCell ref="J445:K446"/>
    <mergeCell ref="L445:M446"/>
    <mergeCell ref="N445:O446"/>
    <mergeCell ref="L376:M376"/>
    <mergeCell ref="N376:O376"/>
    <mergeCell ref="L377:M377"/>
    <mergeCell ref="N377:O377"/>
    <mergeCell ref="L380:M380"/>
    <mergeCell ref="N380:O380"/>
    <mergeCell ref="L381:M381"/>
    <mergeCell ref="N381:O381"/>
    <mergeCell ref="L382:M382"/>
    <mergeCell ref="N382:O382"/>
    <mergeCell ref="J402:K403"/>
    <mergeCell ref="L402:M403"/>
    <mergeCell ref="N402:O403"/>
    <mergeCell ref="H427:I427"/>
    <mergeCell ref="J427:K427"/>
    <mergeCell ref="H430:I430"/>
    <mergeCell ref="J430:K430"/>
    <mergeCell ref="H434:I434"/>
    <mergeCell ref="J434:K434"/>
    <mergeCell ref="H435:I435"/>
    <mergeCell ref="J435:K435"/>
    <mergeCell ref="H436:I436"/>
    <mergeCell ref="J436:K436"/>
    <mergeCell ref="H431:I431"/>
    <mergeCell ref="L440:M440"/>
    <mergeCell ref="N440:O440"/>
    <mergeCell ref="AG211:AG213"/>
    <mergeCell ref="AH211:AH213"/>
    <mergeCell ref="AH202:AH204"/>
    <mergeCell ref="Z317:Z319"/>
    <mergeCell ref="AA317:AA319"/>
    <mergeCell ref="AC317:AC319"/>
    <mergeCell ref="W317:W319"/>
    <mergeCell ref="Y317:Y319"/>
    <mergeCell ref="AF325:AG325"/>
    <mergeCell ref="Z348:AA348"/>
    <mergeCell ref="AB348:AC348"/>
    <mergeCell ref="AD348:AE348"/>
    <mergeCell ref="AF348:AG348"/>
    <mergeCell ref="AH348:AI348"/>
    <mergeCell ref="P369:Q370"/>
    <mergeCell ref="R369:S370"/>
    <mergeCell ref="T369:U370"/>
    <mergeCell ref="V369:W370"/>
    <mergeCell ref="AI211:AI213"/>
    <mergeCell ref="AG214:AG216"/>
    <mergeCell ref="AH214:AH216"/>
    <mergeCell ref="Y293:Y295"/>
    <mergeCell ref="Z304:Z306"/>
    <mergeCell ref="AA304:AA306"/>
    <mergeCell ref="V266:V268"/>
    <mergeCell ref="W266:W268"/>
    <mergeCell ref="AI196:AI198"/>
    <mergeCell ref="AI199:AI201"/>
    <mergeCell ref="AI283:AI285"/>
    <mergeCell ref="X419:Y420"/>
    <mergeCell ref="Z325:AA325"/>
    <mergeCell ref="L427:M427"/>
    <mergeCell ref="N427:O427"/>
    <mergeCell ref="U211:U213"/>
    <mergeCell ref="V211:V213"/>
    <mergeCell ref="W211:W213"/>
    <mergeCell ref="U214:U216"/>
    <mergeCell ref="V214:V216"/>
    <mergeCell ref="W214:W216"/>
    <mergeCell ref="U217:U219"/>
    <mergeCell ref="U202:U204"/>
    <mergeCell ref="U205:U207"/>
    <mergeCell ref="U208:U210"/>
    <mergeCell ref="U271:U273"/>
    <mergeCell ref="W314:W316"/>
    <mergeCell ref="U307:U309"/>
    <mergeCell ref="V307:V309"/>
    <mergeCell ref="X328:Y328"/>
    <mergeCell ref="Z328:AA328"/>
    <mergeCell ref="AB326:AC326"/>
    <mergeCell ref="AD326:AE326"/>
    <mergeCell ref="AB328:AC328"/>
    <mergeCell ref="AD328:AE328"/>
    <mergeCell ref="AG317:AG319"/>
    <mergeCell ref="AB408:AC408"/>
    <mergeCell ref="AD408:AE408"/>
    <mergeCell ref="AF354:AG354"/>
    <mergeCell ref="AH354:AI354"/>
    <mergeCell ref="V208:V210"/>
    <mergeCell ref="W208:W210"/>
    <mergeCell ref="Y283:Y285"/>
    <mergeCell ref="Y256:Y258"/>
    <mergeCell ref="H389:I389"/>
    <mergeCell ref="J389:K389"/>
    <mergeCell ref="L389:M389"/>
    <mergeCell ref="N389:O389"/>
    <mergeCell ref="J400:K401"/>
    <mergeCell ref="L399:M399"/>
    <mergeCell ref="N399:O399"/>
    <mergeCell ref="L408:M408"/>
    <mergeCell ref="N408:O408"/>
    <mergeCell ref="L396:M397"/>
    <mergeCell ref="N396:O397"/>
    <mergeCell ref="L392:M392"/>
    <mergeCell ref="N392:O392"/>
    <mergeCell ref="L409:M409"/>
    <mergeCell ref="N409:O409"/>
    <mergeCell ref="L413:M413"/>
    <mergeCell ref="N413:O413"/>
    <mergeCell ref="L419:M420"/>
    <mergeCell ref="N419:O420"/>
    <mergeCell ref="B393:C394"/>
    <mergeCell ref="B409:C409"/>
    <mergeCell ref="D409:E409"/>
    <mergeCell ref="F409:G409"/>
    <mergeCell ref="B411:C412"/>
    <mergeCell ref="D411:E412"/>
    <mergeCell ref="B369:C370"/>
    <mergeCell ref="H378:I379"/>
    <mergeCell ref="J396:K397"/>
    <mergeCell ref="H392:I392"/>
    <mergeCell ref="B419:C420"/>
    <mergeCell ref="D419:E420"/>
    <mergeCell ref="F419:G420"/>
    <mergeCell ref="D393:E394"/>
    <mergeCell ref="F411:G412"/>
    <mergeCell ref="F389:G389"/>
    <mergeCell ref="B408:C408"/>
    <mergeCell ref="F393:G394"/>
    <mergeCell ref="D538:E539"/>
    <mergeCell ref="F538:G539"/>
    <mergeCell ref="B510:C511"/>
    <mergeCell ref="D510:E511"/>
    <mergeCell ref="F510:G511"/>
    <mergeCell ref="F544:G545"/>
    <mergeCell ref="D462:E463"/>
    <mergeCell ref="F462:G463"/>
    <mergeCell ref="B542:C543"/>
    <mergeCell ref="D542:E543"/>
    <mergeCell ref="F542:G543"/>
    <mergeCell ref="B546:C547"/>
    <mergeCell ref="D546:E547"/>
    <mergeCell ref="F546:G547"/>
    <mergeCell ref="B550:C551"/>
    <mergeCell ref="D550:E551"/>
    <mergeCell ref="B474:C475"/>
    <mergeCell ref="F550:G551"/>
    <mergeCell ref="B570:C571"/>
    <mergeCell ref="D570:E571"/>
    <mergeCell ref="F570:G571"/>
    <mergeCell ref="B593:C594"/>
    <mergeCell ref="B427:C427"/>
    <mergeCell ref="D427:E427"/>
    <mergeCell ref="F427:G427"/>
    <mergeCell ref="B430:C430"/>
    <mergeCell ref="D430:E430"/>
    <mergeCell ref="F430:G430"/>
    <mergeCell ref="D431:E431"/>
    <mergeCell ref="F431:G431"/>
    <mergeCell ref="B434:C434"/>
    <mergeCell ref="D434:E434"/>
    <mergeCell ref="F434:G434"/>
    <mergeCell ref="B435:C435"/>
    <mergeCell ref="D435:E435"/>
    <mergeCell ref="F435:G435"/>
    <mergeCell ref="B445:C446"/>
    <mergeCell ref="B438:C438"/>
    <mergeCell ref="D438:E438"/>
    <mergeCell ref="F438:G438"/>
    <mergeCell ref="B439:C439"/>
    <mergeCell ref="D439:E439"/>
    <mergeCell ref="F439:G439"/>
    <mergeCell ref="B440:C440"/>
    <mergeCell ref="D440:E440"/>
    <mergeCell ref="F440:G440"/>
    <mergeCell ref="D437:E437"/>
    <mergeCell ref="F437:G437"/>
    <mergeCell ref="B436:C436"/>
    <mergeCell ref="D436:E436"/>
    <mergeCell ref="F436:G436"/>
    <mergeCell ref="F534:G535"/>
    <mergeCell ref="B556:C557"/>
    <mergeCell ref="D556:E557"/>
    <mergeCell ref="D476:E477"/>
    <mergeCell ref="F476:G477"/>
    <mergeCell ref="B428:C429"/>
    <mergeCell ref="D428:E429"/>
    <mergeCell ref="F428:G429"/>
    <mergeCell ref="B532:C533"/>
    <mergeCell ref="B536:C537"/>
    <mergeCell ref="B540:C541"/>
    <mergeCell ref="B544:C545"/>
    <mergeCell ref="B548:C549"/>
    <mergeCell ref="B425:C426"/>
    <mergeCell ref="D425:E426"/>
    <mergeCell ref="F425:G426"/>
    <mergeCell ref="B374:C375"/>
    <mergeCell ref="B638:C638"/>
    <mergeCell ref="D638:E638"/>
    <mergeCell ref="F638:G638"/>
    <mergeCell ref="B447:C447"/>
    <mergeCell ref="D447:E447"/>
    <mergeCell ref="F447:G447"/>
    <mergeCell ref="B448:C448"/>
    <mergeCell ref="D448:E448"/>
    <mergeCell ref="F448:G448"/>
    <mergeCell ref="B449:C449"/>
    <mergeCell ref="D449:E449"/>
    <mergeCell ref="F449:G449"/>
    <mergeCell ref="D508:E509"/>
    <mergeCell ref="F508:G509"/>
    <mergeCell ref="F512:G513"/>
    <mergeCell ref="B496:C497"/>
    <mergeCell ref="B500:C501"/>
    <mergeCell ref="B504:C505"/>
    <mergeCell ref="B508:C509"/>
    <mergeCell ref="B512:C513"/>
    <mergeCell ref="B516:C517"/>
    <mergeCell ref="B520:C521"/>
    <mergeCell ref="B524:C525"/>
    <mergeCell ref="B584:C585"/>
    <mergeCell ref="D584:E585"/>
    <mergeCell ref="F584:G585"/>
    <mergeCell ref="B586:C587"/>
    <mergeCell ref="D586:E587"/>
    <mergeCell ref="F586:G587"/>
    <mergeCell ref="B588:C589"/>
    <mergeCell ref="D588:E589"/>
    <mergeCell ref="F588:G589"/>
    <mergeCell ref="B482:C483"/>
    <mergeCell ref="D482:E483"/>
    <mergeCell ref="F482:G483"/>
    <mergeCell ref="B490:C491"/>
    <mergeCell ref="D490:E491"/>
    <mergeCell ref="F490:G491"/>
    <mergeCell ref="B514:C515"/>
    <mergeCell ref="B530:C531"/>
    <mergeCell ref="D540:E541"/>
    <mergeCell ref="F540:G541"/>
    <mergeCell ref="B468:C469"/>
    <mergeCell ref="B466:C467"/>
    <mergeCell ref="D466:E467"/>
    <mergeCell ref="F466:G467"/>
    <mergeCell ref="F498:G499"/>
    <mergeCell ref="B506:C507"/>
    <mergeCell ref="D506:E507"/>
    <mergeCell ref="F506:G507"/>
    <mergeCell ref="D572:E573"/>
    <mergeCell ref="F572:G573"/>
    <mergeCell ref="D574:E575"/>
    <mergeCell ref="F574:G575"/>
    <mergeCell ref="B591:C592"/>
    <mergeCell ref="D591:E592"/>
    <mergeCell ref="F591:G592"/>
    <mergeCell ref="D593:E594"/>
    <mergeCell ref="F593:G594"/>
    <mergeCell ref="B611:C612"/>
    <mergeCell ref="D611:E612"/>
    <mergeCell ref="F611:G612"/>
    <mergeCell ref="B538:C539"/>
    <mergeCell ref="B396:C397"/>
    <mergeCell ref="D396:E397"/>
    <mergeCell ref="F396:G397"/>
    <mergeCell ref="B398:C398"/>
    <mergeCell ref="D398:E398"/>
    <mergeCell ref="F398:G398"/>
    <mergeCell ref="B399:C399"/>
    <mergeCell ref="D399:E399"/>
    <mergeCell ref="F399:G399"/>
    <mergeCell ref="B441:C442"/>
    <mergeCell ref="B414:C415"/>
    <mergeCell ref="D414:E415"/>
    <mergeCell ref="F414:G415"/>
    <mergeCell ref="B417:C418"/>
    <mergeCell ref="D417:E418"/>
    <mergeCell ref="F417:G418"/>
    <mergeCell ref="B413:C413"/>
    <mergeCell ref="D413:E413"/>
    <mergeCell ref="F413:G413"/>
    <mergeCell ref="B376:C376"/>
    <mergeCell ref="D376:E376"/>
    <mergeCell ref="F376:G376"/>
    <mergeCell ref="B377:C377"/>
    <mergeCell ref="D377:E377"/>
    <mergeCell ref="F377:G377"/>
    <mergeCell ref="B380:C380"/>
    <mergeCell ref="D380:E380"/>
    <mergeCell ref="F380:G380"/>
    <mergeCell ref="B381:C381"/>
    <mergeCell ref="D381:E381"/>
    <mergeCell ref="F381:G381"/>
    <mergeCell ref="B382:C382"/>
    <mergeCell ref="D382:E382"/>
    <mergeCell ref="F382:G382"/>
    <mergeCell ref="B390:C390"/>
    <mergeCell ref="D390:E390"/>
    <mergeCell ref="F390:G390"/>
    <mergeCell ref="B395:C395"/>
    <mergeCell ref="D395:E395"/>
    <mergeCell ref="F395:G395"/>
    <mergeCell ref="D391:E391"/>
    <mergeCell ref="F391:G391"/>
    <mergeCell ref="B410:C410"/>
    <mergeCell ref="D410:E410"/>
    <mergeCell ref="F410:G410"/>
    <mergeCell ref="B402:C403"/>
    <mergeCell ref="B378:C379"/>
    <mergeCell ref="F408:G408"/>
    <mergeCell ref="B400:C401"/>
    <mergeCell ref="D400:E401"/>
    <mergeCell ref="F400:G401"/>
    <mergeCell ref="D378:E379"/>
    <mergeCell ref="F378:G379"/>
    <mergeCell ref="D408:E408"/>
    <mergeCell ref="D402:E403"/>
    <mergeCell ref="F402:G403"/>
    <mergeCell ref="B385:C386"/>
    <mergeCell ref="D385:E386"/>
    <mergeCell ref="F385:G386"/>
    <mergeCell ref="B383:C384"/>
    <mergeCell ref="D383:E384"/>
    <mergeCell ref="F383:G384"/>
    <mergeCell ref="H385:I386"/>
    <mergeCell ref="J385:K386"/>
    <mergeCell ref="L385:M386"/>
    <mergeCell ref="N385:O386"/>
    <mergeCell ref="P385:Q386"/>
    <mergeCell ref="R385:S386"/>
    <mergeCell ref="T385:U386"/>
    <mergeCell ref="V385:W386"/>
    <mergeCell ref="N353:O353"/>
    <mergeCell ref="F368:G368"/>
    <mergeCell ref="T367:U367"/>
    <mergeCell ref="T361:U361"/>
    <mergeCell ref="T362:U362"/>
    <mergeCell ref="P381:Q381"/>
    <mergeCell ref="R381:S381"/>
    <mergeCell ref="P382:Q382"/>
    <mergeCell ref="R382:S382"/>
    <mergeCell ref="D389:E389"/>
    <mergeCell ref="H365:I366"/>
    <mergeCell ref="J365:K366"/>
    <mergeCell ref="H374:I375"/>
    <mergeCell ref="J374:K375"/>
    <mergeCell ref="L353:M353"/>
    <mergeCell ref="H361:I361"/>
    <mergeCell ref="H362:I362"/>
    <mergeCell ref="H382:I382"/>
    <mergeCell ref="J382:K382"/>
    <mergeCell ref="J392:K392"/>
    <mergeCell ref="H367:I367"/>
    <mergeCell ref="H376:I376"/>
    <mergeCell ref="H360:I360"/>
    <mergeCell ref="D392:E392"/>
    <mergeCell ref="F392:G392"/>
    <mergeCell ref="P374:Q375"/>
    <mergeCell ref="R374:S375"/>
    <mergeCell ref="L374:M375"/>
    <mergeCell ref="N374:O375"/>
    <mergeCell ref="D374:E375"/>
    <mergeCell ref="D353:E353"/>
    <mergeCell ref="F353:G353"/>
    <mergeCell ref="L359:M359"/>
    <mergeCell ref="N359:O359"/>
    <mergeCell ref="L360:M360"/>
    <mergeCell ref="N360:O360"/>
    <mergeCell ref="L361:M361"/>
    <mergeCell ref="N361:O361"/>
    <mergeCell ref="L362:M362"/>
    <mergeCell ref="N362:O362"/>
    <mergeCell ref="V392:W392"/>
    <mergeCell ref="V376:W376"/>
    <mergeCell ref="F374:G375"/>
    <mergeCell ref="V371:W371"/>
    <mergeCell ref="D355:E356"/>
    <mergeCell ref="F355:G356"/>
    <mergeCell ref="H355:I356"/>
    <mergeCell ref="J355:K356"/>
    <mergeCell ref="L355:M356"/>
    <mergeCell ref="N355:O356"/>
    <mergeCell ref="P355:Q356"/>
    <mergeCell ref="R355:S356"/>
    <mergeCell ref="T355:U356"/>
    <mergeCell ref="H383:I384"/>
    <mergeCell ref="D342:E342"/>
    <mergeCell ref="F342:G342"/>
    <mergeCell ref="H342:I342"/>
    <mergeCell ref="J342:K342"/>
    <mergeCell ref="L342:M342"/>
    <mergeCell ref="N342:O342"/>
    <mergeCell ref="P342:Q342"/>
    <mergeCell ref="Y310:Y312"/>
    <mergeCell ref="Y214:Y216"/>
    <mergeCell ref="Y304:Y306"/>
    <mergeCell ref="B351:C352"/>
    <mergeCell ref="D351:E352"/>
    <mergeCell ref="F351:G352"/>
    <mergeCell ref="H351:I352"/>
    <mergeCell ref="J351:K352"/>
    <mergeCell ref="L351:M352"/>
    <mergeCell ref="N351:O352"/>
    <mergeCell ref="P351:Q352"/>
    <mergeCell ref="R351:S352"/>
    <mergeCell ref="T351:U352"/>
    <mergeCell ref="V351:W352"/>
    <mergeCell ref="B329:C329"/>
    <mergeCell ref="B325:C325"/>
    <mergeCell ref="L340:M340"/>
    <mergeCell ref="H325:I325"/>
    <mergeCell ref="B349:C349"/>
    <mergeCell ref="D349:E349"/>
    <mergeCell ref="F349:G349"/>
    <mergeCell ref="B244:B246"/>
    <mergeCell ref="B248:B250"/>
    <mergeCell ref="B251:B253"/>
    <mergeCell ref="B256:B258"/>
    <mergeCell ref="B259:B261"/>
    <mergeCell ref="B263:B265"/>
    <mergeCell ref="B304:B306"/>
    <mergeCell ref="B310:B312"/>
    <mergeCell ref="U280:U282"/>
    <mergeCell ref="U300:U302"/>
    <mergeCell ref="U304:U306"/>
    <mergeCell ref="P304:P306"/>
    <mergeCell ref="Q286:Q288"/>
    <mergeCell ref="D283:D285"/>
    <mergeCell ref="E283:E285"/>
    <mergeCell ref="D286:D288"/>
    <mergeCell ref="E286:E288"/>
    <mergeCell ref="D256:D258"/>
    <mergeCell ref="E256:E258"/>
    <mergeCell ref="D227:D229"/>
    <mergeCell ref="E227:E229"/>
    <mergeCell ref="F227:F229"/>
    <mergeCell ref="G227:G229"/>
    <mergeCell ref="H227:H229"/>
    <mergeCell ref="I227:I229"/>
    <mergeCell ref="J227:J229"/>
    <mergeCell ref="K227:K229"/>
    <mergeCell ref="D231:D233"/>
    <mergeCell ref="E231:E233"/>
    <mergeCell ref="X330:Y330"/>
    <mergeCell ref="S266:S268"/>
    <mergeCell ref="Q248:Q250"/>
    <mergeCell ref="R248:R250"/>
    <mergeCell ref="S248:S250"/>
    <mergeCell ref="Q251:Q253"/>
    <mergeCell ref="B372:C373"/>
    <mergeCell ref="D372:E373"/>
    <mergeCell ref="F372:G373"/>
    <mergeCell ref="B359:C359"/>
    <mergeCell ref="D359:E359"/>
    <mergeCell ref="F359:G359"/>
    <mergeCell ref="B361:C361"/>
    <mergeCell ref="D361:E361"/>
    <mergeCell ref="F361:G361"/>
    <mergeCell ref="B362:C362"/>
    <mergeCell ref="D362:E362"/>
    <mergeCell ref="F362:G362"/>
    <mergeCell ref="B367:C367"/>
    <mergeCell ref="D367:E367"/>
    <mergeCell ref="F367:G367"/>
    <mergeCell ref="D360:E360"/>
    <mergeCell ref="F360:G360"/>
    <mergeCell ref="D368:E368"/>
    <mergeCell ref="B365:C366"/>
    <mergeCell ref="D365:E366"/>
    <mergeCell ref="F365:G366"/>
    <mergeCell ref="B355:C356"/>
    <mergeCell ref="B266:B268"/>
    <mergeCell ref="B271:B273"/>
    <mergeCell ref="B274:B276"/>
    <mergeCell ref="B277:B279"/>
    <mergeCell ref="B280:B282"/>
    <mergeCell ref="B283:B285"/>
    <mergeCell ref="B286:B288"/>
    <mergeCell ref="B293:B295"/>
    <mergeCell ref="B296:B298"/>
    <mergeCell ref="R280:R282"/>
    <mergeCell ref="J274:J276"/>
    <mergeCell ref="K274:K276"/>
    <mergeCell ref="E296:E298"/>
    <mergeCell ref="D277:D279"/>
    <mergeCell ref="E277:E279"/>
    <mergeCell ref="F277:F279"/>
    <mergeCell ref="G277:G279"/>
    <mergeCell ref="H277:H279"/>
    <mergeCell ref="I286:I288"/>
    <mergeCell ref="J286:J288"/>
    <mergeCell ref="K286:K288"/>
    <mergeCell ref="L283:L285"/>
    <mergeCell ref="M283:M285"/>
    <mergeCell ref="R286:R288"/>
    <mergeCell ref="B328:C328"/>
    <mergeCell ref="F331:G331"/>
    <mergeCell ref="P329:Q329"/>
    <mergeCell ref="H329:I329"/>
    <mergeCell ref="J329:K329"/>
    <mergeCell ref="B348:C348"/>
    <mergeCell ref="D348:E348"/>
    <mergeCell ref="F348:G348"/>
    <mergeCell ref="H348:I348"/>
    <mergeCell ref="J348:K348"/>
    <mergeCell ref="L348:M348"/>
    <mergeCell ref="N348:O348"/>
    <mergeCell ref="P348:Q348"/>
    <mergeCell ref="R348:S348"/>
    <mergeCell ref="AH223:AH225"/>
    <mergeCell ref="AI223:AI225"/>
    <mergeCell ref="AG227:AG229"/>
    <mergeCell ref="AH227:AH229"/>
    <mergeCell ref="AI227:AI229"/>
    <mergeCell ref="AG231:AG233"/>
    <mergeCell ref="AH231:AH233"/>
    <mergeCell ref="AI231:AI233"/>
    <mergeCell ref="AG234:AG236"/>
    <mergeCell ref="AH234:AH236"/>
    <mergeCell ref="AI234:AI236"/>
    <mergeCell ref="AG238:AG240"/>
    <mergeCell ref="AH238:AH240"/>
    <mergeCell ref="AI238:AI240"/>
    <mergeCell ref="AG241:AG243"/>
    <mergeCell ref="AI175:AI177"/>
    <mergeCell ref="AG179:AG181"/>
    <mergeCell ref="AH179:AH181"/>
    <mergeCell ref="AI179:AI181"/>
    <mergeCell ref="AG182:AG184"/>
    <mergeCell ref="AH182:AH184"/>
    <mergeCell ref="AI182:AI184"/>
    <mergeCell ref="AG185:AG187"/>
    <mergeCell ref="R251:R253"/>
    <mergeCell ref="B354:C354"/>
    <mergeCell ref="D354:E354"/>
    <mergeCell ref="F354:G354"/>
    <mergeCell ref="B357:C357"/>
    <mergeCell ref="D357:E357"/>
    <mergeCell ref="F357:G357"/>
    <mergeCell ref="B358:C358"/>
    <mergeCell ref="D358:E358"/>
    <mergeCell ref="F358:G358"/>
    <mergeCell ref="D350:E350"/>
    <mergeCell ref="F350:G350"/>
    <mergeCell ref="B353:C353"/>
    <mergeCell ref="T348:U348"/>
    <mergeCell ref="V348:W348"/>
    <mergeCell ref="X348:Y348"/>
    <mergeCell ref="V349:W349"/>
    <mergeCell ref="X349:Y349"/>
    <mergeCell ref="Z349:AA349"/>
    <mergeCell ref="X350:Y350"/>
    <mergeCell ref="Z350:AA350"/>
    <mergeCell ref="Y196:Y198"/>
    <mergeCell ref="Y199:Y201"/>
    <mergeCell ref="Y202:Y204"/>
    <mergeCell ref="Y205:Y207"/>
    <mergeCell ref="Y208:Y210"/>
    <mergeCell ref="Y211:Y213"/>
    <mergeCell ref="AH196:AH198"/>
    <mergeCell ref="AG286:AG288"/>
    <mergeCell ref="AH286:AH288"/>
    <mergeCell ref="AG293:AG295"/>
    <mergeCell ref="AH293:AH295"/>
    <mergeCell ref="AG296:AG298"/>
    <mergeCell ref="AH296:AH298"/>
    <mergeCell ref="AG300:AG302"/>
    <mergeCell ref="AH300:AH302"/>
    <mergeCell ref="AG248:AG250"/>
    <mergeCell ref="AH248:AH250"/>
    <mergeCell ref="AG251:AG253"/>
    <mergeCell ref="AH251:AH253"/>
    <mergeCell ref="AG256:AG258"/>
    <mergeCell ref="AI118:AI120"/>
    <mergeCell ref="AG115:AG117"/>
    <mergeCell ref="AH115:AH117"/>
    <mergeCell ref="AI115:AI117"/>
    <mergeCell ref="AH121:AH123"/>
    <mergeCell ref="AI121:AI123"/>
    <mergeCell ref="AG124:AG126"/>
    <mergeCell ref="AH124:AH126"/>
    <mergeCell ref="AI124:AI126"/>
    <mergeCell ref="AG121:AG123"/>
    <mergeCell ref="AH131:AH133"/>
    <mergeCell ref="AI131:AI133"/>
    <mergeCell ref="AG134:AG136"/>
    <mergeCell ref="AH134:AH136"/>
    <mergeCell ref="AI134:AI136"/>
    <mergeCell ref="AG137:AG139"/>
    <mergeCell ref="AH137:AH139"/>
    <mergeCell ref="AI137:AI139"/>
    <mergeCell ref="AG140:AG142"/>
    <mergeCell ref="AH140:AH142"/>
    <mergeCell ref="AI140:AI142"/>
    <mergeCell ref="AG143:AG145"/>
    <mergeCell ref="AH143:AH145"/>
    <mergeCell ref="AI143:AI145"/>
    <mergeCell ref="AG146:AG148"/>
    <mergeCell ref="AH146:AH148"/>
    <mergeCell ref="AI146:AI148"/>
    <mergeCell ref="AG150:AG152"/>
    <mergeCell ref="AH150:AH152"/>
    <mergeCell ref="AI150:AI152"/>
    <mergeCell ref="AG153:AG155"/>
    <mergeCell ref="AH153:AH155"/>
    <mergeCell ref="AI153:AI155"/>
    <mergeCell ref="AG128:AG130"/>
    <mergeCell ref="AH128:AH130"/>
    <mergeCell ref="AI128:AI130"/>
    <mergeCell ref="AG131:AG133"/>
    <mergeCell ref="AG118:AG120"/>
    <mergeCell ref="AH118:AH120"/>
    <mergeCell ref="AI88:AI90"/>
    <mergeCell ref="AG92:AG94"/>
    <mergeCell ref="AH92:AH94"/>
    <mergeCell ref="AI92:AI94"/>
    <mergeCell ref="AG96:AG98"/>
    <mergeCell ref="AH96:AH98"/>
    <mergeCell ref="AI96:AI98"/>
    <mergeCell ref="AG99:AG101"/>
    <mergeCell ref="AH99:AH101"/>
    <mergeCell ref="AI99:AI101"/>
    <mergeCell ref="AG102:AG104"/>
    <mergeCell ref="AH102:AH104"/>
    <mergeCell ref="AI102:AI104"/>
    <mergeCell ref="AG105:AG107"/>
    <mergeCell ref="AH105:AH107"/>
    <mergeCell ref="AI105:AI107"/>
    <mergeCell ref="AG109:AG111"/>
    <mergeCell ref="AH109:AH111"/>
    <mergeCell ref="AI109:AI111"/>
    <mergeCell ref="AG112:AG114"/>
    <mergeCell ref="AH112:AH114"/>
    <mergeCell ref="AI112:AI114"/>
    <mergeCell ref="AH66:AH68"/>
    <mergeCell ref="AI66:AI68"/>
    <mergeCell ref="AG69:AG71"/>
    <mergeCell ref="AH69:AH71"/>
    <mergeCell ref="AI69:AI71"/>
    <mergeCell ref="AG72:AG74"/>
    <mergeCell ref="AH72:AH74"/>
    <mergeCell ref="AI72:AI74"/>
    <mergeCell ref="AG76:AG78"/>
    <mergeCell ref="AH76:AH78"/>
    <mergeCell ref="AI76:AI78"/>
    <mergeCell ref="AG79:AG81"/>
    <mergeCell ref="AG39:AG41"/>
    <mergeCell ref="AH39:AH41"/>
    <mergeCell ref="AI39:AI41"/>
    <mergeCell ref="AG42:AG44"/>
    <mergeCell ref="AH42:AH44"/>
    <mergeCell ref="AI42:AI44"/>
    <mergeCell ref="AG45:AG47"/>
    <mergeCell ref="AH45:AH47"/>
    <mergeCell ref="AI45:AI47"/>
    <mergeCell ref="AG48:AG50"/>
    <mergeCell ref="AG57:AG59"/>
    <mergeCell ref="AH57:AH59"/>
    <mergeCell ref="AI57:AI59"/>
    <mergeCell ref="AG60:AG62"/>
    <mergeCell ref="AH60:AH62"/>
    <mergeCell ref="AI60:AI62"/>
    <mergeCell ref="AG63:AG65"/>
    <mergeCell ref="AH63:AH65"/>
    <mergeCell ref="AI63:AI65"/>
    <mergeCell ref="AG66:AG68"/>
    <mergeCell ref="AH48:AH50"/>
    <mergeCell ref="AI48:AI50"/>
    <mergeCell ref="Z72:Z74"/>
    <mergeCell ref="AA72:AA74"/>
    <mergeCell ref="AG51:AG53"/>
    <mergeCell ref="AH79:AH81"/>
    <mergeCell ref="AI79:AI81"/>
    <mergeCell ref="AG82:AG84"/>
    <mergeCell ref="AH82:AH84"/>
    <mergeCell ref="AI82:AI84"/>
    <mergeCell ref="AG85:AG87"/>
    <mergeCell ref="AH85:AH87"/>
    <mergeCell ref="AI85:AI87"/>
    <mergeCell ref="Z76:Z78"/>
    <mergeCell ref="AA76:AA78"/>
    <mergeCell ref="Z79:Z81"/>
    <mergeCell ref="AA79:AA81"/>
    <mergeCell ref="Z82:Z84"/>
    <mergeCell ref="AA82:AA84"/>
    <mergeCell ref="AC42:AC44"/>
    <mergeCell ref="AD42:AD44"/>
    <mergeCell ref="AE42:AE44"/>
    <mergeCell ref="AC45:AC47"/>
    <mergeCell ref="AD45:AD47"/>
    <mergeCell ref="AE45:AE47"/>
    <mergeCell ref="AC48:AC50"/>
    <mergeCell ref="AD48:AD50"/>
    <mergeCell ref="AE48:AE50"/>
    <mergeCell ref="AC51:AC53"/>
    <mergeCell ref="AD51:AD53"/>
    <mergeCell ref="AE51:AE53"/>
    <mergeCell ref="AC54:AC56"/>
    <mergeCell ref="AD54:AD56"/>
    <mergeCell ref="AE54:AE56"/>
    <mergeCell ref="AC57:AC59"/>
    <mergeCell ref="AD57:AD59"/>
    <mergeCell ref="AE57:AE59"/>
    <mergeCell ref="AD63:AD65"/>
    <mergeCell ref="AE63:AE65"/>
    <mergeCell ref="AC66:AC68"/>
    <mergeCell ref="AD66:AD68"/>
    <mergeCell ref="AE66:AE68"/>
    <mergeCell ref="AC69:AC71"/>
    <mergeCell ref="AD69:AD71"/>
    <mergeCell ref="AF5:AI5"/>
    <mergeCell ref="AF6:AG6"/>
    <mergeCell ref="AH6:AI6"/>
    <mergeCell ref="AG8:AG10"/>
    <mergeCell ref="AH8:AH10"/>
    <mergeCell ref="AI8:AI10"/>
    <mergeCell ref="AG11:AG13"/>
    <mergeCell ref="AH11:AH13"/>
    <mergeCell ref="AI11:AI13"/>
    <mergeCell ref="AG14:AG16"/>
    <mergeCell ref="AH14:AH16"/>
    <mergeCell ref="AI14:AI16"/>
    <mergeCell ref="AG17:AG19"/>
    <mergeCell ref="AH17:AH19"/>
    <mergeCell ref="AI17:AI19"/>
    <mergeCell ref="AG20:AG22"/>
    <mergeCell ref="AH20:AH22"/>
    <mergeCell ref="AI20:AI22"/>
    <mergeCell ref="AG23:AG25"/>
    <mergeCell ref="AH23:AH25"/>
    <mergeCell ref="AI23:AI25"/>
    <mergeCell ref="AG26:AG28"/>
    <mergeCell ref="AH26:AH28"/>
    <mergeCell ref="AI26:AI28"/>
    <mergeCell ref="AG29:AG31"/>
    <mergeCell ref="AH29:AH31"/>
    <mergeCell ref="AI29:AI31"/>
    <mergeCell ref="AG32:AG34"/>
    <mergeCell ref="AH32:AH34"/>
    <mergeCell ref="AI32:AI34"/>
    <mergeCell ref="AG35:AG37"/>
    <mergeCell ref="AH35:AH37"/>
    <mergeCell ref="AI35:AI37"/>
    <mergeCell ref="AH51:AH53"/>
    <mergeCell ref="AI51:AI53"/>
    <mergeCell ref="AG54:AG56"/>
    <mergeCell ref="Y231:Y233"/>
    <mergeCell ref="Y234:Y236"/>
    <mergeCell ref="Y238:Y240"/>
    <mergeCell ref="Y241:Y243"/>
    <mergeCell ref="Y244:Y246"/>
    <mergeCell ref="B334:C334"/>
    <mergeCell ref="D334:E334"/>
    <mergeCell ref="F334:G334"/>
    <mergeCell ref="H334:I334"/>
    <mergeCell ref="J334:K334"/>
    <mergeCell ref="L334:M334"/>
    <mergeCell ref="N334:O334"/>
    <mergeCell ref="P334:Q334"/>
    <mergeCell ref="R334:S334"/>
    <mergeCell ref="T334:U334"/>
    <mergeCell ref="V334:W334"/>
    <mergeCell ref="X334:Y334"/>
    <mergeCell ref="Z334:AA334"/>
    <mergeCell ref="AB334:AC334"/>
    <mergeCell ref="AD334:AE334"/>
    <mergeCell ref="AF334:AG334"/>
    <mergeCell ref="AH334:AI334"/>
    <mergeCell ref="H332:I332"/>
    <mergeCell ref="J332:K332"/>
    <mergeCell ref="B333:C333"/>
    <mergeCell ref="D333:E333"/>
    <mergeCell ref="F333:G333"/>
    <mergeCell ref="H333:I333"/>
    <mergeCell ref="J333:K333"/>
    <mergeCell ref="L333:M333"/>
    <mergeCell ref="N333:O333"/>
    <mergeCell ref="P333:Q333"/>
    <mergeCell ref="R333:S333"/>
    <mergeCell ref="T333:U333"/>
    <mergeCell ref="V333:W333"/>
    <mergeCell ref="X333:Y333"/>
    <mergeCell ref="Z333:AA333"/>
    <mergeCell ref="B332:C332"/>
    <mergeCell ref="D332:E332"/>
    <mergeCell ref="F332:G332"/>
    <mergeCell ref="L332:M332"/>
    <mergeCell ref="N332:O332"/>
    <mergeCell ref="P332:Q332"/>
    <mergeCell ref="R332:S332"/>
    <mergeCell ref="T332:U332"/>
    <mergeCell ref="V332:W332"/>
    <mergeCell ref="X332:Y332"/>
    <mergeCell ref="Z332:AA332"/>
    <mergeCell ref="AD332:AE332"/>
    <mergeCell ref="AB333:AC333"/>
    <mergeCell ref="AD333:AE333"/>
    <mergeCell ref="AF333:AG333"/>
    <mergeCell ref="AB332:AC332"/>
    <mergeCell ref="AH54:AH56"/>
    <mergeCell ref="AI54:AI56"/>
    <mergeCell ref="AG88:AG90"/>
    <mergeCell ref="AH88:AH90"/>
    <mergeCell ref="Z88:Z90"/>
    <mergeCell ref="AA88:AA90"/>
    <mergeCell ref="Z57:Z59"/>
    <mergeCell ref="AA57:AA59"/>
    <mergeCell ref="B7:C7"/>
    <mergeCell ref="B168:B170"/>
    <mergeCell ref="Y168:Y170"/>
    <mergeCell ref="Y42:Y44"/>
    <mergeCell ref="Y45:Y47"/>
    <mergeCell ref="Y48:Y50"/>
    <mergeCell ref="Y51:Y53"/>
    <mergeCell ref="Y54:Y56"/>
    <mergeCell ref="Y57:Y59"/>
    <mergeCell ref="Y60:Y62"/>
    <mergeCell ref="Y63:Y65"/>
    <mergeCell ref="Y14:Y16"/>
    <mergeCell ref="Y17:Y19"/>
    <mergeCell ref="Y20:Y22"/>
    <mergeCell ref="Y23:Y25"/>
    <mergeCell ref="Y26:Y28"/>
    <mergeCell ref="Y251:Y253"/>
    <mergeCell ref="Z92:Z94"/>
    <mergeCell ref="AA92:AA94"/>
    <mergeCell ref="Z96:Z98"/>
    <mergeCell ref="AA96:AA98"/>
    <mergeCell ref="Y134:Y136"/>
    <mergeCell ref="Y137:Y139"/>
    <mergeCell ref="Y140:Y142"/>
    <mergeCell ref="Y143:Y145"/>
    <mergeCell ref="Y146:Y148"/>
    <mergeCell ref="Y150:Y152"/>
    <mergeCell ref="Y217:Y219"/>
    <mergeCell ref="Y220:Y222"/>
    <mergeCell ref="Y223:Y225"/>
    <mergeCell ref="Y227:Y229"/>
    <mergeCell ref="Y153:Y155"/>
    <mergeCell ref="Y158:Y160"/>
    <mergeCell ref="Y162:Y164"/>
    <mergeCell ref="Y165:Y167"/>
    <mergeCell ref="Y175:Y177"/>
    <mergeCell ref="Y179:Y181"/>
    <mergeCell ref="Y182:Y184"/>
    <mergeCell ref="AA17:AA19"/>
    <mergeCell ref="U14:U16"/>
    <mergeCell ref="V14:V16"/>
    <mergeCell ref="W14:W16"/>
    <mergeCell ref="U17:U19"/>
    <mergeCell ref="V17:V19"/>
    <mergeCell ref="W17:W19"/>
    <mergeCell ref="D11:D13"/>
    <mergeCell ref="E11:E13"/>
    <mergeCell ref="F11:F13"/>
    <mergeCell ref="G11:G13"/>
    <mergeCell ref="H11:H13"/>
    <mergeCell ref="I11:I13"/>
    <mergeCell ref="Y96:Y98"/>
    <mergeCell ref="B131:B133"/>
    <mergeCell ref="Y131:Y133"/>
    <mergeCell ref="B82:B84"/>
    <mergeCell ref="B88:B90"/>
    <mergeCell ref="B92:B94"/>
    <mergeCell ref="B96:B98"/>
    <mergeCell ref="B39:B41"/>
    <mergeCell ref="B42:B44"/>
    <mergeCell ref="Y248:Y250"/>
    <mergeCell ref="Y185:Y187"/>
    <mergeCell ref="Y189:Y191"/>
    <mergeCell ref="Y193:Y195"/>
    <mergeCell ref="B3:AA3"/>
    <mergeCell ref="Z6:AA6"/>
    <mergeCell ref="X6:Y6"/>
    <mergeCell ref="Z131:Z133"/>
    <mergeCell ref="AA131:AA133"/>
    <mergeCell ref="AA11:AA13"/>
    <mergeCell ref="B11:B13"/>
    <mergeCell ref="Y8:Y10"/>
    <mergeCell ref="Y11:Y13"/>
    <mergeCell ref="Y32:Y34"/>
    <mergeCell ref="Y35:Y37"/>
    <mergeCell ref="Y39:Y41"/>
    <mergeCell ref="Y66:Y68"/>
    <mergeCell ref="Y69:Y71"/>
    <mergeCell ref="Y72:Y74"/>
    <mergeCell ref="Y76:Y78"/>
    <mergeCell ref="Y79:Y81"/>
    <mergeCell ref="Y82:Y84"/>
    <mergeCell ref="Y88:Y90"/>
    <mergeCell ref="Y85:Y87"/>
    <mergeCell ref="B85:B87"/>
    <mergeCell ref="Z85:Z87"/>
    <mergeCell ref="AA85:AA87"/>
    <mergeCell ref="Y99:Y101"/>
    <mergeCell ref="Y102:Y104"/>
    <mergeCell ref="Y105:Y107"/>
    <mergeCell ref="Y92:Y94"/>
    <mergeCell ref="Y109:Y111"/>
    <mergeCell ref="Y112:Y114"/>
    <mergeCell ref="Y118:Y120"/>
    <mergeCell ref="Y121:Y123"/>
    <mergeCell ref="Y124:Y126"/>
    <mergeCell ref="Y128:Y130"/>
    <mergeCell ref="B8:B10"/>
    <mergeCell ref="Z8:Z10"/>
    <mergeCell ref="AA8:AA10"/>
    <mergeCell ref="Z11:Z13"/>
    <mergeCell ref="B14:B16"/>
    <mergeCell ref="Z14:Z16"/>
    <mergeCell ref="AA14:AA16"/>
    <mergeCell ref="B17:B19"/>
    <mergeCell ref="Z17:Z19"/>
    <mergeCell ref="Z20:Z22"/>
    <mergeCell ref="Z32:Z34"/>
    <mergeCell ref="AA32:AA34"/>
    <mergeCell ref="Z35:Z37"/>
    <mergeCell ref="AA35:AA37"/>
    <mergeCell ref="Z39:Z41"/>
    <mergeCell ref="AA39:AA41"/>
    <mergeCell ref="Z42:Z44"/>
    <mergeCell ref="B20:B22"/>
    <mergeCell ref="B23:B25"/>
    <mergeCell ref="B26:B28"/>
    <mergeCell ref="B29:B31"/>
    <mergeCell ref="B32:B34"/>
    <mergeCell ref="B35:B37"/>
    <mergeCell ref="B99:B101"/>
    <mergeCell ref="B102:B104"/>
    <mergeCell ref="B105:B107"/>
    <mergeCell ref="B109:B111"/>
    <mergeCell ref="B112:B114"/>
    <mergeCell ref="B118:B120"/>
    <mergeCell ref="B121:B123"/>
    <mergeCell ref="B124:B126"/>
    <mergeCell ref="AA20:AA22"/>
    <mergeCell ref="Z23:Z25"/>
    <mergeCell ref="AA23:AA25"/>
    <mergeCell ref="Z26:Z28"/>
    <mergeCell ref="AA26:AA28"/>
    <mergeCell ref="Z29:Z31"/>
    <mergeCell ref="AA29:AA31"/>
    <mergeCell ref="Y29:Y31"/>
    <mergeCell ref="AA128:AA130"/>
    <mergeCell ref="Z134:Z136"/>
    <mergeCell ref="AA134:AA136"/>
    <mergeCell ref="Z182:Z184"/>
    <mergeCell ref="AA182:AA184"/>
    <mergeCell ref="Z158:Z160"/>
    <mergeCell ref="AA158:AA160"/>
    <mergeCell ref="Z162:Z164"/>
    <mergeCell ref="AA162:AA164"/>
    <mergeCell ref="Z165:Z167"/>
    <mergeCell ref="AA165:AA167"/>
    <mergeCell ref="Z175:Z177"/>
    <mergeCell ref="Z60:Z62"/>
    <mergeCell ref="AA60:AA62"/>
    <mergeCell ref="Z63:Z65"/>
    <mergeCell ref="AA63:AA65"/>
    <mergeCell ref="Z66:Z68"/>
    <mergeCell ref="AA66:AA68"/>
    <mergeCell ref="Z69:Z71"/>
    <mergeCell ref="AA69:AA71"/>
    <mergeCell ref="Z140:Z142"/>
    <mergeCell ref="AA140:AA142"/>
    <mergeCell ref="Z143:Z145"/>
    <mergeCell ref="AA143:AA145"/>
    <mergeCell ref="Z146:Z148"/>
    <mergeCell ref="AA146:AA148"/>
    <mergeCell ref="Z150:Z152"/>
    <mergeCell ref="AA150:AA152"/>
    <mergeCell ref="Z153:Z155"/>
    <mergeCell ref="AA153:AA155"/>
    <mergeCell ref="Z137:Z139"/>
    <mergeCell ref="AA137:AA139"/>
    <mergeCell ref="Z99:Z101"/>
    <mergeCell ref="AA99:AA101"/>
    <mergeCell ref="Z102:Z104"/>
    <mergeCell ref="AA102:AA104"/>
    <mergeCell ref="Z105:Z107"/>
    <mergeCell ref="AA105:AA107"/>
    <mergeCell ref="Z109:Z111"/>
    <mergeCell ref="AA109:AA111"/>
    <mergeCell ref="Z112:Z114"/>
    <mergeCell ref="AA112:AA114"/>
    <mergeCell ref="Z118:Z120"/>
    <mergeCell ref="AA118:AA120"/>
    <mergeCell ref="AA175:AA177"/>
    <mergeCell ref="Z179:Z181"/>
    <mergeCell ref="AA179:AA181"/>
    <mergeCell ref="Y115:Y117"/>
    <mergeCell ref="Z115:Z117"/>
    <mergeCell ref="AA115:AA117"/>
    <mergeCell ref="Z121:Z123"/>
    <mergeCell ref="AA121:AA123"/>
    <mergeCell ref="Z124:Z126"/>
    <mergeCell ref="AA124:AA126"/>
    <mergeCell ref="Z128:Z130"/>
    <mergeCell ref="AA42:AA44"/>
    <mergeCell ref="Z45:Z47"/>
    <mergeCell ref="AA45:AA47"/>
    <mergeCell ref="Z48:Z50"/>
    <mergeCell ref="AA48:AA50"/>
    <mergeCell ref="Z51:Z53"/>
    <mergeCell ref="AA51:AA53"/>
    <mergeCell ref="Z54:Z56"/>
    <mergeCell ref="AA54:AA56"/>
    <mergeCell ref="AA214:AA216"/>
    <mergeCell ref="Z185:Z187"/>
    <mergeCell ref="AA185:AA187"/>
    <mergeCell ref="Z189:Z191"/>
    <mergeCell ref="AA189:AA191"/>
    <mergeCell ref="Z193:Z195"/>
    <mergeCell ref="AA193:AA195"/>
    <mergeCell ref="Z196:Z198"/>
    <mergeCell ref="AA196:AA198"/>
    <mergeCell ref="Q189:Q191"/>
    <mergeCell ref="L128:L130"/>
    <mergeCell ref="M128:M130"/>
    <mergeCell ref="N128:N130"/>
    <mergeCell ref="O128:O130"/>
    <mergeCell ref="L131:L133"/>
    <mergeCell ref="M131:M133"/>
    <mergeCell ref="N131:N133"/>
    <mergeCell ref="O131:O133"/>
    <mergeCell ref="L134:L136"/>
    <mergeCell ref="M134:M136"/>
    <mergeCell ref="Z234:Z236"/>
    <mergeCell ref="AA234:AA236"/>
    <mergeCell ref="Z238:Z240"/>
    <mergeCell ref="AA238:AA240"/>
    <mergeCell ref="U231:U233"/>
    <mergeCell ref="V72:V74"/>
    <mergeCell ref="W72:W74"/>
    <mergeCell ref="U137:U139"/>
    <mergeCell ref="V137:V139"/>
    <mergeCell ref="W137:W139"/>
    <mergeCell ref="U140:U142"/>
    <mergeCell ref="V140:V142"/>
    <mergeCell ref="W140:W142"/>
    <mergeCell ref="U143:U145"/>
    <mergeCell ref="V143:V145"/>
    <mergeCell ref="W143:W145"/>
    <mergeCell ref="U196:U198"/>
    <mergeCell ref="V196:V198"/>
    <mergeCell ref="W196:W198"/>
    <mergeCell ref="U199:U201"/>
    <mergeCell ref="V199:V201"/>
    <mergeCell ref="W199:W201"/>
    <mergeCell ref="W115:W117"/>
    <mergeCell ref="U115:U117"/>
    <mergeCell ref="V115:V117"/>
    <mergeCell ref="B45:B47"/>
    <mergeCell ref="B48:B50"/>
    <mergeCell ref="B51:B53"/>
    <mergeCell ref="B54:B56"/>
    <mergeCell ref="B57:B59"/>
    <mergeCell ref="B60:B62"/>
    <mergeCell ref="B63:B65"/>
    <mergeCell ref="B238:B240"/>
    <mergeCell ref="U57:U59"/>
    <mergeCell ref="V57:V59"/>
    <mergeCell ref="W57:W59"/>
    <mergeCell ref="U60:U62"/>
    <mergeCell ref="V60:V62"/>
    <mergeCell ref="W60:W62"/>
    <mergeCell ref="U63:U65"/>
    <mergeCell ref="V63:V65"/>
    <mergeCell ref="W63:W65"/>
    <mergeCell ref="V48:V50"/>
    <mergeCell ref="W48:W50"/>
    <mergeCell ref="U51:U53"/>
    <mergeCell ref="V51:V53"/>
    <mergeCell ref="W51:W53"/>
    <mergeCell ref="U54:U56"/>
    <mergeCell ref="V54:V56"/>
    <mergeCell ref="W54:W56"/>
    <mergeCell ref="U96:U98"/>
    <mergeCell ref="V96:V98"/>
    <mergeCell ref="W96:W98"/>
    <mergeCell ref="U99:U101"/>
    <mergeCell ref="V99:V101"/>
    <mergeCell ref="W99:W101"/>
    <mergeCell ref="U102:U104"/>
    <mergeCell ref="V238:V240"/>
    <mergeCell ref="B234:B236"/>
    <mergeCell ref="B137:B139"/>
    <mergeCell ref="B140:B142"/>
    <mergeCell ref="B143:B145"/>
    <mergeCell ref="B146:B148"/>
    <mergeCell ref="W238:W240"/>
    <mergeCell ref="B165:B167"/>
    <mergeCell ref="B175:B177"/>
    <mergeCell ref="B179:B181"/>
    <mergeCell ref="B182:B184"/>
    <mergeCell ref="B185:B187"/>
    <mergeCell ref="AA217:AA219"/>
    <mergeCell ref="Z220:Z222"/>
    <mergeCell ref="AA220:AA222"/>
    <mergeCell ref="Z223:Z225"/>
    <mergeCell ref="AA223:AA225"/>
    <mergeCell ref="Z227:Z229"/>
    <mergeCell ref="AA227:AA229"/>
    <mergeCell ref="Z231:Z233"/>
    <mergeCell ref="AA231:AA233"/>
    <mergeCell ref="Y263:Y265"/>
    <mergeCell ref="Y266:Y268"/>
    <mergeCell ref="Y271:Y273"/>
    <mergeCell ref="V271:V273"/>
    <mergeCell ref="W251:W253"/>
    <mergeCell ref="U256:U258"/>
    <mergeCell ref="V256:V258"/>
    <mergeCell ref="W256:W258"/>
    <mergeCell ref="U259:U261"/>
    <mergeCell ref="V259:V261"/>
    <mergeCell ref="W259:W261"/>
    <mergeCell ref="U241:U243"/>
    <mergeCell ref="V241:V243"/>
    <mergeCell ref="W241:W243"/>
    <mergeCell ref="U244:U246"/>
    <mergeCell ref="V244:V246"/>
    <mergeCell ref="W244:W246"/>
    <mergeCell ref="U248:U250"/>
    <mergeCell ref="V248:V250"/>
    <mergeCell ref="W248:W250"/>
    <mergeCell ref="S205:S207"/>
    <mergeCell ref="L241:L243"/>
    <mergeCell ref="M241:M243"/>
    <mergeCell ref="O220:O222"/>
    <mergeCell ref="L223:L225"/>
    <mergeCell ref="M223:M225"/>
    <mergeCell ref="N223:N225"/>
    <mergeCell ref="O223:O225"/>
    <mergeCell ref="L227:L229"/>
    <mergeCell ref="M227:M229"/>
    <mergeCell ref="N227:N229"/>
    <mergeCell ref="O227:O229"/>
    <mergeCell ref="L220:L222"/>
    <mergeCell ref="M220:M222"/>
    <mergeCell ref="N220:N222"/>
    <mergeCell ref="L211:L213"/>
    <mergeCell ref="M211:M213"/>
    <mergeCell ref="AA271:AA273"/>
    <mergeCell ref="U263:U265"/>
    <mergeCell ref="U266:U268"/>
    <mergeCell ref="U251:U253"/>
    <mergeCell ref="L263:L265"/>
    <mergeCell ref="M263:M265"/>
    <mergeCell ref="U220:U222"/>
    <mergeCell ref="V220:V222"/>
    <mergeCell ref="W220:W222"/>
    <mergeCell ref="U223:U225"/>
    <mergeCell ref="V223:V225"/>
    <mergeCell ref="W223:W225"/>
    <mergeCell ref="U227:U229"/>
    <mergeCell ref="V227:V229"/>
    <mergeCell ref="W227:W229"/>
    <mergeCell ref="AA259:AA261"/>
    <mergeCell ref="R220:R222"/>
    <mergeCell ref="V231:V233"/>
    <mergeCell ref="AA274:AA276"/>
    <mergeCell ref="Z277:Z279"/>
    <mergeCell ref="AA277:AA279"/>
    <mergeCell ref="Z280:Z282"/>
    <mergeCell ref="AA280:AA282"/>
    <mergeCell ref="Z283:Z285"/>
    <mergeCell ref="AA283:AA285"/>
    <mergeCell ref="Z251:Z253"/>
    <mergeCell ref="AA251:AA253"/>
    <mergeCell ref="Z256:Z258"/>
    <mergeCell ref="AA256:AA258"/>
    <mergeCell ref="Z259:Z261"/>
    <mergeCell ref="Z286:Z288"/>
    <mergeCell ref="AA286:AA288"/>
    <mergeCell ref="Z293:Z295"/>
    <mergeCell ref="AA293:AA295"/>
    <mergeCell ref="Z296:Z298"/>
    <mergeCell ref="AA296:AA298"/>
    <mergeCell ref="Z300:Z302"/>
    <mergeCell ref="AA300:AA302"/>
    <mergeCell ref="Z307:Z309"/>
    <mergeCell ref="AA307:AA309"/>
    <mergeCell ref="Y296:Y298"/>
    <mergeCell ref="Y300:Y302"/>
    <mergeCell ref="Y307:Y309"/>
    <mergeCell ref="Y286:Y288"/>
    <mergeCell ref="Y274:Y276"/>
    <mergeCell ref="Y277:Y279"/>
    <mergeCell ref="Z310:Z312"/>
    <mergeCell ref="AA310:AA312"/>
    <mergeCell ref="V277:V279"/>
    <mergeCell ref="W277:W279"/>
    <mergeCell ref="V280:V282"/>
    <mergeCell ref="W280:W282"/>
    <mergeCell ref="V263:V265"/>
    <mergeCell ref="W263:W265"/>
    <mergeCell ref="W271:W273"/>
    <mergeCell ref="V251:V253"/>
    <mergeCell ref="V300:V302"/>
    <mergeCell ref="W300:W302"/>
    <mergeCell ref="V304:V306"/>
    <mergeCell ref="W304:W306"/>
    <mergeCell ref="Z263:Z265"/>
    <mergeCell ref="AA263:AA265"/>
    <mergeCell ref="Z266:Z268"/>
    <mergeCell ref="AA266:AA268"/>
    <mergeCell ref="Z271:Z273"/>
    <mergeCell ref="B217:B219"/>
    <mergeCell ref="Q202:Q204"/>
    <mergeCell ref="Q182:Q184"/>
    <mergeCell ref="R182:R184"/>
    <mergeCell ref="S182:S184"/>
    <mergeCell ref="Q185:Q187"/>
    <mergeCell ref="R185:R187"/>
    <mergeCell ref="S185:S187"/>
    <mergeCell ref="N158:N160"/>
    <mergeCell ref="O158:O160"/>
    <mergeCell ref="L162:L164"/>
    <mergeCell ref="M162:M164"/>
    <mergeCell ref="N162:N164"/>
    <mergeCell ref="O162:O164"/>
    <mergeCell ref="L165:L167"/>
    <mergeCell ref="M165:M167"/>
    <mergeCell ref="N165:N167"/>
    <mergeCell ref="O165:O167"/>
    <mergeCell ref="L146:L148"/>
    <mergeCell ref="M146:M148"/>
    <mergeCell ref="N146:N148"/>
    <mergeCell ref="O146:O148"/>
    <mergeCell ref="L150:L152"/>
    <mergeCell ref="M150:M152"/>
    <mergeCell ref="N150:N152"/>
    <mergeCell ref="O150:O152"/>
    <mergeCell ref="L153:L155"/>
    <mergeCell ref="M153:M155"/>
    <mergeCell ref="N153:N155"/>
    <mergeCell ref="O153:O155"/>
    <mergeCell ref="L182:L184"/>
    <mergeCell ref="M182:M184"/>
    <mergeCell ref="Z274:Z276"/>
    <mergeCell ref="Z217:Z219"/>
    <mergeCell ref="W231:W233"/>
    <mergeCell ref="U234:U236"/>
    <mergeCell ref="V234:V236"/>
    <mergeCell ref="W234:W236"/>
    <mergeCell ref="U238:U240"/>
    <mergeCell ref="B189:B191"/>
    <mergeCell ref="B193:B195"/>
    <mergeCell ref="B196:B198"/>
    <mergeCell ref="B199:B201"/>
    <mergeCell ref="Q208:Q210"/>
    <mergeCell ref="U39:U41"/>
    <mergeCell ref="B150:B152"/>
    <mergeCell ref="B153:B155"/>
    <mergeCell ref="B158:B160"/>
    <mergeCell ref="B162:B164"/>
    <mergeCell ref="R175:R177"/>
    <mergeCell ref="S175:S177"/>
    <mergeCell ref="Q153:Q155"/>
    <mergeCell ref="R153:R155"/>
    <mergeCell ref="S153:S155"/>
    <mergeCell ref="Q158:Q160"/>
    <mergeCell ref="R158:R160"/>
    <mergeCell ref="S158:S160"/>
    <mergeCell ref="Q162:Q164"/>
    <mergeCell ref="R162:R164"/>
    <mergeCell ref="S162:S164"/>
    <mergeCell ref="Q143:Q145"/>
    <mergeCell ref="R143:R145"/>
    <mergeCell ref="S143:S145"/>
    <mergeCell ref="Q146:Q148"/>
    <mergeCell ref="R146:R148"/>
    <mergeCell ref="S146:S148"/>
    <mergeCell ref="Q150:Q152"/>
    <mergeCell ref="R150:R152"/>
    <mergeCell ref="S150:S152"/>
    <mergeCell ref="R165:R167"/>
    <mergeCell ref="S165:S167"/>
    <mergeCell ref="Q168:Q170"/>
    <mergeCell ref="R168:R170"/>
    <mergeCell ref="B202:B204"/>
    <mergeCell ref="B205:B207"/>
    <mergeCell ref="B208:B210"/>
    <mergeCell ref="B211:B213"/>
    <mergeCell ref="B134:B136"/>
    <mergeCell ref="O115:O117"/>
    <mergeCell ref="P115:P117"/>
    <mergeCell ref="Q115:Q117"/>
    <mergeCell ref="B128:B130"/>
    <mergeCell ref="B66:B68"/>
    <mergeCell ref="B69:B71"/>
    <mergeCell ref="B72:B74"/>
    <mergeCell ref="B76:B78"/>
    <mergeCell ref="B79:B81"/>
    <mergeCell ref="Q105:Q107"/>
    <mergeCell ref="P72:P74"/>
    <mergeCell ref="P76:P78"/>
    <mergeCell ref="P79:P81"/>
    <mergeCell ref="P82:P84"/>
    <mergeCell ref="P85:P87"/>
    <mergeCell ref="P88:P90"/>
    <mergeCell ref="P92:P94"/>
    <mergeCell ref="P96:P98"/>
    <mergeCell ref="U72:U74"/>
    <mergeCell ref="B220:B222"/>
    <mergeCell ref="B223:B225"/>
    <mergeCell ref="B227:B229"/>
    <mergeCell ref="B231:B233"/>
    <mergeCell ref="B214:B216"/>
    <mergeCell ref="B241:B243"/>
    <mergeCell ref="N263:N265"/>
    <mergeCell ref="N256:N258"/>
    <mergeCell ref="P6:Q6"/>
    <mergeCell ref="R6:S6"/>
    <mergeCell ref="T6:U6"/>
    <mergeCell ref="V6:W6"/>
    <mergeCell ref="U8:U10"/>
    <mergeCell ref="V8:V10"/>
    <mergeCell ref="W8:W10"/>
    <mergeCell ref="U11:U13"/>
    <mergeCell ref="V11:V13"/>
    <mergeCell ref="W11:W13"/>
    <mergeCell ref="U26:U28"/>
    <mergeCell ref="V26:V28"/>
    <mergeCell ref="W26:W28"/>
    <mergeCell ref="U48:U50"/>
    <mergeCell ref="U29:U31"/>
    <mergeCell ref="V29:V31"/>
    <mergeCell ref="W29:W31"/>
    <mergeCell ref="U32:U34"/>
    <mergeCell ref="V32:V34"/>
    <mergeCell ref="W32:W34"/>
    <mergeCell ref="U35:U37"/>
    <mergeCell ref="V35:V37"/>
    <mergeCell ref="W35:W37"/>
    <mergeCell ref="U20:U22"/>
    <mergeCell ref="V20:V22"/>
    <mergeCell ref="W20:W22"/>
    <mergeCell ref="U23:U25"/>
    <mergeCell ref="V23:V25"/>
    <mergeCell ref="W23:W25"/>
    <mergeCell ref="Q35:Q37"/>
    <mergeCell ref="R35:R37"/>
    <mergeCell ref="S35:S37"/>
    <mergeCell ref="Q39:Q41"/>
    <mergeCell ref="R39:R41"/>
    <mergeCell ref="S39:S41"/>
    <mergeCell ref="Q42:Q44"/>
    <mergeCell ref="R42:R44"/>
    <mergeCell ref="S42:S44"/>
    <mergeCell ref="Q26:Q28"/>
    <mergeCell ref="R26:R28"/>
    <mergeCell ref="S26:S28"/>
    <mergeCell ref="Q29:Q31"/>
    <mergeCell ref="R29:R31"/>
    <mergeCell ref="S29:S31"/>
    <mergeCell ref="Q32:Q34"/>
    <mergeCell ref="Q8:Q10"/>
    <mergeCell ref="R8:R10"/>
    <mergeCell ref="S8:S10"/>
    <mergeCell ref="Q11:Q13"/>
    <mergeCell ref="R11:R13"/>
    <mergeCell ref="S11:S13"/>
    <mergeCell ref="Q14:Q16"/>
    <mergeCell ref="R14:R16"/>
    <mergeCell ref="S14:S16"/>
    <mergeCell ref="Q17:Q19"/>
    <mergeCell ref="V109:V111"/>
    <mergeCell ref="W109:W111"/>
    <mergeCell ref="U112:U114"/>
    <mergeCell ref="V112:V114"/>
    <mergeCell ref="W112:W114"/>
    <mergeCell ref="U182:U184"/>
    <mergeCell ref="V182:V184"/>
    <mergeCell ref="W182:W184"/>
    <mergeCell ref="U185:U187"/>
    <mergeCell ref="V185:V187"/>
    <mergeCell ref="W185:W187"/>
    <mergeCell ref="Q137:Q139"/>
    <mergeCell ref="R137:R139"/>
    <mergeCell ref="S137:S139"/>
    <mergeCell ref="Q140:Q142"/>
    <mergeCell ref="R140:R142"/>
    <mergeCell ref="S140:S142"/>
    <mergeCell ref="Q124:Q126"/>
    <mergeCell ref="R124:R126"/>
    <mergeCell ref="S124:S126"/>
    <mergeCell ref="Q128:Q130"/>
    <mergeCell ref="R128:R130"/>
    <mergeCell ref="S128:S130"/>
    <mergeCell ref="Q131:Q133"/>
    <mergeCell ref="R131:R133"/>
    <mergeCell ref="S131:S133"/>
    <mergeCell ref="Q179:Q181"/>
    <mergeCell ref="R112:R114"/>
    <mergeCell ref="S112:S114"/>
    <mergeCell ref="Q118:Q120"/>
    <mergeCell ref="V39:V41"/>
    <mergeCell ref="W39:W41"/>
    <mergeCell ref="U42:U44"/>
    <mergeCell ref="V42:V44"/>
    <mergeCell ref="W42:W44"/>
    <mergeCell ref="U45:U47"/>
    <mergeCell ref="V45:V47"/>
    <mergeCell ref="W45:W47"/>
    <mergeCell ref="V102:V104"/>
    <mergeCell ref="W102:W104"/>
    <mergeCell ref="U85:U87"/>
    <mergeCell ref="V85:V87"/>
    <mergeCell ref="W85:W87"/>
    <mergeCell ref="U88:U90"/>
    <mergeCell ref="V88:V90"/>
    <mergeCell ref="W88:W90"/>
    <mergeCell ref="U92:U94"/>
    <mergeCell ref="V92:V94"/>
    <mergeCell ref="W92:W94"/>
    <mergeCell ref="U76:U78"/>
    <mergeCell ref="V76:V78"/>
    <mergeCell ref="W76:W78"/>
    <mergeCell ref="U79:U81"/>
    <mergeCell ref="V79:V81"/>
    <mergeCell ref="W79:W81"/>
    <mergeCell ref="U82:U84"/>
    <mergeCell ref="V82:V84"/>
    <mergeCell ref="W82:W84"/>
    <mergeCell ref="U66:U68"/>
    <mergeCell ref="V66:V68"/>
    <mergeCell ref="W66:W68"/>
    <mergeCell ref="U69:U71"/>
    <mergeCell ref="V69:V71"/>
    <mergeCell ref="W69:W71"/>
    <mergeCell ref="V150:V152"/>
    <mergeCell ref="W150:W152"/>
    <mergeCell ref="U153:U155"/>
    <mergeCell ref="V153:V155"/>
    <mergeCell ref="W153:W155"/>
    <mergeCell ref="U128:U130"/>
    <mergeCell ref="V128:V130"/>
    <mergeCell ref="W128:W130"/>
    <mergeCell ref="R32:R34"/>
    <mergeCell ref="S32:S34"/>
    <mergeCell ref="Q45:Q47"/>
    <mergeCell ref="R45:R47"/>
    <mergeCell ref="S45:S47"/>
    <mergeCell ref="U131:U133"/>
    <mergeCell ref="V131:V133"/>
    <mergeCell ref="W131:W133"/>
    <mergeCell ref="U134:U136"/>
    <mergeCell ref="V134:V136"/>
    <mergeCell ref="W134:W136"/>
    <mergeCell ref="U118:U120"/>
    <mergeCell ref="V118:V120"/>
    <mergeCell ref="W118:W120"/>
    <mergeCell ref="U121:U123"/>
    <mergeCell ref="V121:V123"/>
    <mergeCell ref="W121:W123"/>
    <mergeCell ref="U124:U126"/>
    <mergeCell ref="V124:V126"/>
    <mergeCell ref="W124:W126"/>
    <mergeCell ref="U105:U107"/>
    <mergeCell ref="V105:V107"/>
    <mergeCell ref="U193:U195"/>
    <mergeCell ref="V193:V195"/>
    <mergeCell ref="W193:W195"/>
    <mergeCell ref="Q134:Q136"/>
    <mergeCell ref="R134:R136"/>
    <mergeCell ref="S134:S136"/>
    <mergeCell ref="U189:U191"/>
    <mergeCell ref="V189:V191"/>
    <mergeCell ref="W189:W191"/>
    <mergeCell ref="U168:U170"/>
    <mergeCell ref="V168:V170"/>
    <mergeCell ref="W168:W170"/>
    <mergeCell ref="U175:U177"/>
    <mergeCell ref="V175:V177"/>
    <mergeCell ref="W175:W177"/>
    <mergeCell ref="U179:U181"/>
    <mergeCell ref="V179:V181"/>
    <mergeCell ref="W179:W181"/>
    <mergeCell ref="U158:U160"/>
    <mergeCell ref="V158:V160"/>
    <mergeCell ref="W158:W160"/>
    <mergeCell ref="U162:U164"/>
    <mergeCell ref="V162:V164"/>
    <mergeCell ref="W162:W164"/>
    <mergeCell ref="U165:U167"/>
    <mergeCell ref="V165:V167"/>
    <mergeCell ref="W165:W167"/>
    <mergeCell ref="U146:U148"/>
    <mergeCell ref="V146:V148"/>
    <mergeCell ref="W146:W148"/>
    <mergeCell ref="S82:S84"/>
    <mergeCell ref="Q85:Q87"/>
    <mergeCell ref="W105:W107"/>
    <mergeCell ref="U109:U111"/>
    <mergeCell ref="U283:U285"/>
    <mergeCell ref="V283:V285"/>
    <mergeCell ref="W283:W285"/>
    <mergeCell ref="U286:U288"/>
    <mergeCell ref="V286:V288"/>
    <mergeCell ref="W286:W288"/>
    <mergeCell ref="U293:U295"/>
    <mergeCell ref="Q193:Q195"/>
    <mergeCell ref="R193:R195"/>
    <mergeCell ref="S193:S195"/>
    <mergeCell ref="Q196:Q198"/>
    <mergeCell ref="R196:R198"/>
    <mergeCell ref="S196:S198"/>
    <mergeCell ref="Q51:Q53"/>
    <mergeCell ref="R51:R53"/>
    <mergeCell ref="S51:S53"/>
    <mergeCell ref="Q112:Q114"/>
    <mergeCell ref="R105:R107"/>
    <mergeCell ref="S105:S107"/>
    <mergeCell ref="Q109:Q111"/>
    <mergeCell ref="R109:R111"/>
    <mergeCell ref="S109:S111"/>
    <mergeCell ref="Q92:Q94"/>
    <mergeCell ref="R92:R94"/>
    <mergeCell ref="S92:S94"/>
    <mergeCell ref="Q96:Q98"/>
    <mergeCell ref="R96:R98"/>
    <mergeCell ref="S96:S98"/>
    <mergeCell ref="Q99:Q101"/>
    <mergeCell ref="R99:R101"/>
    <mergeCell ref="S99:S101"/>
    <mergeCell ref="Q82:Q84"/>
    <mergeCell ref="R82:R84"/>
    <mergeCell ref="S168:S170"/>
    <mergeCell ref="Q175:Q177"/>
    <mergeCell ref="R85:R87"/>
    <mergeCell ref="S85:S87"/>
    <mergeCell ref="Q88:Q90"/>
    <mergeCell ref="R115:R117"/>
    <mergeCell ref="S115:S117"/>
    <mergeCell ref="Q54:Q56"/>
    <mergeCell ref="R54:R56"/>
    <mergeCell ref="R60:R62"/>
    <mergeCell ref="S60:S62"/>
    <mergeCell ref="Q72:Q74"/>
    <mergeCell ref="R72:R74"/>
    <mergeCell ref="S72:S74"/>
    <mergeCell ref="Q76:Q78"/>
    <mergeCell ref="R76:R78"/>
    <mergeCell ref="S76:S78"/>
    <mergeCell ref="Q79:Q81"/>
    <mergeCell ref="R79:R81"/>
    <mergeCell ref="S79:S81"/>
    <mergeCell ref="Q63:Q65"/>
    <mergeCell ref="R63:R65"/>
    <mergeCell ref="S63:S65"/>
    <mergeCell ref="Q66:Q68"/>
    <mergeCell ref="R66:R68"/>
    <mergeCell ref="S66:S68"/>
    <mergeCell ref="R189:R191"/>
    <mergeCell ref="S189:S191"/>
    <mergeCell ref="R179:R181"/>
    <mergeCell ref="S179:S181"/>
    <mergeCell ref="U150:U152"/>
    <mergeCell ref="P8:P10"/>
    <mergeCell ref="P11:P13"/>
    <mergeCell ref="P14:P16"/>
    <mergeCell ref="P17:P19"/>
    <mergeCell ref="P20:P22"/>
    <mergeCell ref="P23:P25"/>
    <mergeCell ref="P26:P28"/>
    <mergeCell ref="P29:P31"/>
    <mergeCell ref="P32:P34"/>
    <mergeCell ref="P35:P37"/>
    <mergeCell ref="P39:P41"/>
    <mergeCell ref="P42:P44"/>
    <mergeCell ref="P45:P47"/>
    <mergeCell ref="P48:P50"/>
    <mergeCell ref="P51:P53"/>
    <mergeCell ref="P54:P56"/>
    <mergeCell ref="P57:P59"/>
    <mergeCell ref="P60:P62"/>
    <mergeCell ref="P63:P65"/>
    <mergeCell ref="P66:P68"/>
    <mergeCell ref="P69:P71"/>
    <mergeCell ref="Q199:Q201"/>
    <mergeCell ref="R199:R201"/>
    <mergeCell ref="S199:S201"/>
    <mergeCell ref="Q165:Q167"/>
    <mergeCell ref="Q48:Q50"/>
    <mergeCell ref="R48:R50"/>
    <mergeCell ref="S48:S50"/>
    <mergeCell ref="R88:R90"/>
    <mergeCell ref="S88:S90"/>
    <mergeCell ref="S54:S56"/>
    <mergeCell ref="Q57:Q59"/>
    <mergeCell ref="R57:R59"/>
    <mergeCell ref="S57:S59"/>
    <mergeCell ref="Q60:Q62"/>
    <mergeCell ref="Q69:Q71"/>
    <mergeCell ref="R69:R71"/>
    <mergeCell ref="S69:S71"/>
    <mergeCell ref="Q102:Q104"/>
    <mergeCell ref="R102:R104"/>
    <mergeCell ref="S102:S104"/>
    <mergeCell ref="R118:R120"/>
    <mergeCell ref="S118:S120"/>
    <mergeCell ref="Q121:Q123"/>
    <mergeCell ref="R121:R123"/>
    <mergeCell ref="S121:S123"/>
    <mergeCell ref="P99:P101"/>
    <mergeCell ref="R17:R19"/>
    <mergeCell ref="S17:S19"/>
    <mergeCell ref="Q20:Q22"/>
    <mergeCell ref="R20:R22"/>
    <mergeCell ref="S20:S22"/>
    <mergeCell ref="Q23:Q25"/>
    <mergeCell ref="R23:R25"/>
    <mergeCell ref="S23:S25"/>
    <mergeCell ref="S283:S285"/>
    <mergeCell ref="Q217:Q219"/>
    <mergeCell ref="R217:R219"/>
    <mergeCell ref="S217:S219"/>
    <mergeCell ref="Q220:Q222"/>
    <mergeCell ref="Q223:Q225"/>
    <mergeCell ref="R223:R225"/>
    <mergeCell ref="S223:S225"/>
    <mergeCell ref="R208:R210"/>
    <mergeCell ref="S208:S210"/>
    <mergeCell ref="Q211:Q213"/>
    <mergeCell ref="R211:R213"/>
    <mergeCell ref="S211:S213"/>
    <mergeCell ref="Q214:Q216"/>
    <mergeCell ref="R214:R216"/>
    <mergeCell ref="S214:S216"/>
    <mergeCell ref="S251:S253"/>
    <mergeCell ref="Q256:Q258"/>
    <mergeCell ref="R256:R258"/>
    <mergeCell ref="S256:S258"/>
    <mergeCell ref="Q238:Q240"/>
    <mergeCell ref="R238:R240"/>
    <mergeCell ref="S238:S240"/>
    <mergeCell ref="Q241:Q243"/>
    <mergeCell ref="R241:R243"/>
    <mergeCell ref="S241:S243"/>
    <mergeCell ref="Q244:Q246"/>
    <mergeCell ref="R244:R246"/>
    <mergeCell ref="S244:S246"/>
    <mergeCell ref="Q227:Q229"/>
    <mergeCell ref="R227:R229"/>
    <mergeCell ref="S227:S229"/>
    <mergeCell ref="Q231:Q233"/>
    <mergeCell ref="R231:R233"/>
    <mergeCell ref="S231:S233"/>
    <mergeCell ref="Q234:Q236"/>
    <mergeCell ref="R234:R236"/>
    <mergeCell ref="S234:S236"/>
    <mergeCell ref="Q280:Q282"/>
    <mergeCell ref="S220:S222"/>
    <mergeCell ref="X5:AA5"/>
    <mergeCell ref="T5:W5"/>
    <mergeCell ref="P5:S5"/>
    <mergeCell ref="T8:T10"/>
    <mergeCell ref="T11:T13"/>
    <mergeCell ref="T14:T16"/>
    <mergeCell ref="T17:T19"/>
    <mergeCell ref="T20:T22"/>
    <mergeCell ref="T23:T25"/>
    <mergeCell ref="T26:T28"/>
    <mergeCell ref="T29:T31"/>
    <mergeCell ref="T32:T34"/>
    <mergeCell ref="T35:T37"/>
    <mergeCell ref="T39:T41"/>
    <mergeCell ref="T42:T44"/>
    <mergeCell ref="T45:T47"/>
    <mergeCell ref="T48:T50"/>
    <mergeCell ref="P263:P265"/>
    <mergeCell ref="P259:P261"/>
    <mergeCell ref="P266:P268"/>
    <mergeCell ref="P271:P273"/>
    <mergeCell ref="P274:P276"/>
    <mergeCell ref="P277:P279"/>
    <mergeCell ref="P280:P282"/>
    <mergeCell ref="P283:P285"/>
    <mergeCell ref="P286:P288"/>
    <mergeCell ref="P227:P229"/>
    <mergeCell ref="P231:P233"/>
    <mergeCell ref="P234:P236"/>
    <mergeCell ref="P238:P240"/>
    <mergeCell ref="P241:P243"/>
    <mergeCell ref="P244:P246"/>
    <mergeCell ref="P248:P250"/>
    <mergeCell ref="P251:P253"/>
    <mergeCell ref="P256:P258"/>
    <mergeCell ref="P199:P201"/>
    <mergeCell ref="P202:P204"/>
    <mergeCell ref="P205:P207"/>
    <mergeCell ref="P208:P210"/>
    <mergeCell ref="P211:P213"/>
    <mergeCell ref="P214:P216"/>
    <mergeCell ref="P217:P219"/>
    <mergeCell ref="P220:P222"/>
    <mergeCell ref="P223:P225"/>
    <mergeCell ref="P165:P167"/>
    <mergeCell ref="P168:P170"/>
    <mergeCell ref="P175:P177"/>
    <mergeCell ref="P179:P181"/>
    <mergeCell ref="P182:P184"/>
    <mergeCell ref="P185:P187"/>
    <mergeCell ref="P189:P191"/>
    <mergeCell ref="P193:P195"/>
    <mergeCell ref="P196:P198"/>
    <mergeCell ref="P134:P136"/>
    <mergeCell ref="P137:P139"/>
    <mergeCell ref="P140:P142"/>
    <mergeCell ref="P143:P145"/>
    <mergeCell ref="P146:P148"/>
    <mergeCell ref="P150:P152"/>
    <mergeCell ref="P153:P155"/>
    <mergeCell ref="P158:P160"/>
    <mergeCell ref="P162:P164"/>
    <mergeCell ref="P102:P104"/>
    <mergeCell ref="P105:P107"/>
    <mergeCell ref="L5:O5"/>
    <mergeCell ref="L6:M6"/>
    <mergeCell ref="N6:O6"/>
    <mergeCell ref="L8:L10"/>
    <mergeCell ref="M8:M10"/>
    <mergeCell ref="N8:N10"/>
    <mergeCell ref="O8:O10"/>
    <mergeCell ref="L11:L13"/>
    <mergeCell ref="M11:M13"/>
    <mergeCell ref="N11:N13"/>
    <mergeCell ref="O11:O13"/>
    <mergeCell ref="L14:L16"/>
    <mergeCell ref="M14:M16"/>
    <mergeCell ref="N14:N16"/>
    <mergeCell ref="O14:O16"/>
    <mergeCell ref="L17:L19"/>
    <mergeCell ref="M17:M19"/>
    <mergeCell ref="N17:N19"/>
    <mergeCell ref="O17:O19"/>
    <mergeCell ref="T256:T258"/>
    <mergeCell ref="T259:T261"/>
    <mergeCell ref="T263:T265"/>
    <mergeCell ref="T205:T207"/>
    <mergeCell ref="T208:T210"/>
    <mergeCell ref="T211:T213"/>
    <mergeCell ref="T214:T216"/>
    <mergeCell ref="T217:T219"/>
    <mergeCell ref="T220:T222"/>
    <mergeCell ref="T223:T225"/>
    <mergeCell ref="T227:T229"/>
    <mergeCell ref="T231:T233"/>
    <mergeCell ref="T175:T177"/>
    <mergeCell ref="T179:T181"/>
    <mergeCell ref="T182:T184"/>
    <mergeCell ref="T185:T187"/>
    <mergeCell ref="T189:T191"/>
    <mergeCell ref="T193:T195"/>
    <mergeCell ref="T196:T198"/>
    <mergeCell ref="T199:T201"/>
    <mergeCell ref="T202:T204"/>
    <mergeCell ref="T140:T142"/>
    <mergeCell ref="T143:T145"/>
    <mergeCell ref="T146:T148"/>
    <mergeCell ref="T150:T152"/>
    <mergeCell ref="T153:T155"/>
    <mergeCell ref="T158:T160"/>
    <mergeCell ref="T162:T164"/>
    <mergeCell ref="T165:T167"/>
    <mergeCell ref="T168:T170"/>
    <mergeCell ref="T109:T111"/>
    <mergeCell ref="T112:T114"/>
    <mergeCell ref="T118:T120"/>
    <mergeCell ref="T121:T123"/>
    <mergeCell ref="T124:T126"/>
    <mergeCell ref="T128:T130"/>
    <mergeCell ref="T131:T133"/>
    <mergeCell ref="T134:T136"/>
    <mergeCell ref="T137:T139"/>
    <mergeCell ref="T79:T81"/>
    <mergeCell ref="T82:T84"/>
    <mergeCell ref="T85:T87"/>
    <mergeCell ref="T88:T90"/>
    <mergeCell ref="T92:T94"/>
    <mergeCell ref="T96:T98"/>
    <mergeCell ref="O20:O22"/>
    <mergeCell ref="L23:L25"/>
    <mergeCell ref="M23:M25"/>
    <mergeCell ref="N23:N25"/>
    <mergeCell ref="O23:O25"/>
    <mergeCell ref="L26:L28"/>
    <mergeCell ref="M26:M28"/>
    <mergeCell ref="N26:N28"/>
    <mergeCell ref="O26:O28"/>
    <mergeCell ref="T300:T302"/>
    <mergeCell ref="T304:T306"/>
    <mergeCell ref="T307:T309"/>
    <mergeCell ref="T310:T312"/>
    <mergeCell ref="T314:T316"/>
    <mergeCell ref="T266:T268"/>
    <mergeCell ref="T271:T273"/>
    <mergeCell ref="T274:T276"/>
    <mergeCell ref="T277:T279"/>
    <mergeCell ref="T280:T282"/>
    <mergeCell ref="T283:T285"/>
    <mergeCell ref="T286:T288"/>
    <mergeCell ref="T293:T295"/>
    <mergeCell ref="T296:T298"/>
    <mergeCell ref="T234:T236"/>
    <mergeCell ref="T238:T240"/>
    <mergeCell ref="T241:T243"/>
    <mergeCell ref="T244:T246"/>
    <mergeCell ref="T248:T250"/>
    <mergeCell ref="T251:T253"/>
    <mergeCell ref="T99:T101"/>
    <mergeCell ref="T102:T104"/>
    <mergeCell ref="T105:T107"/>
    <mergeCell ref="T51:T53"/>
    <mergeCell ref="T54:T56"/>
    <mergeCell ref="T57:T59"/>
    <mergeCell ref="T60:T62"/>
    <mergeCell ref="T63:T65"/>
    <mergeCell ref="T66:T68"/>
    <mergeCell ref="T69:T71"/>
    <mergeCell ref="T72:T74"/>
    <mergeCell ref="T76:T78"/>
    <mergeCell ref="T115:T117"/>
    <mergeCell ref="Q314:Q316"/>
    <mergeCell ref="R314:R316"/>
    <mergeCell ref="S314:S316"/>
    <mergeCell ref="R202:R204"/>
    <mergeCell ref="S202:S204"/>
    <mergeCell ref="Q205:Q207"/>
    <mergeCell ref="R205:R207"/>
    <mergeCell ref="P109:P111"/>
    <mergeCell ref="P112:P114"/>
    <mergeCell ref="P118:P120"/>
    <mergeCell ref="P121:P123"/>
    <mergeCell ref="P124:P126"/>
    <mergeCell ref="P128:P130"/>
    <mergeCell ref="P131:P133"/>
    <mergeCell ref="Q259:Q261"/>
    <mergeCell ref="R259:R261"/>
    <mergeCell ref="S259:S261"/>
    <mergeCell ref="Q263:Q265"/>
    <mergeCell ref="R263:R265"/>
    <mergeCell ref="S263:S265"/>
    <mergeCell ref="Q266:Q268"/>
    <mergeCell ref="R266:R268"/>
    <mergeCell ref="L92:L94"/>
    <mergeCell ref="M92:M94"/>
    <mergeCell ref="N92:N94"/>
    <mergeCell ref="O92:O94"/>
    <mergeCell ref="L105:L107"/>
    <mergeCell ref="M105:M107"/>
    <mergeCell ref="N105:N107"/>
    <mergeCell ref="O48:O50"/>
    <mergeCell ref="L51:L53"/>
    <mergeCell ref="M51:M53"/>
    <mergeCell ref="N51:N53"/>
    <mergeCell ref="O51:O53"/>
    <mergeCell ref="L54:L56"/>
    <mergeCell ref="M54:M56"/>
    <mergeCell ref="N54:N56"/>
    <mergeCell ref="O54:O56"/>
    <mergeCell ref="L39:L41"/>
    <mergeCell ref="M39:M41"/>
    <mergeCell ref="N39:N41"/>
    <mergeCell ref="O39:O41"/>
    <mergeCell ref="L42:L44"/>
    <mergeCell ref="M42:M44"/>
    <mergeCell ref="N42:N44"/>
    <mergeCell ref="O42:O44"/>
    <mergeCell ref="L45:L47"/>
    <mergeCell ref="M45:M47"/>
    <mergeCell ref="N45:N47"/>
    <mergeCell ref="O45:O47"/>
    <mergeCell ref="L29:L31"/>
    <mergeCell ref="M29:M31"/>
    <mergeCell ref="N29:N31"/>
    <mergeCell ref="O29:O31"/>
    <mergeCell ref="L32:L34"/>
    <mergeCell ref="M32:M34"/>
    <mergeCell ref="N32:N34"/>
    <mergeCell ref="O32:O34"/>
    <mergeCell ref="L35:L37"/>
    <mergeCell ref="M35:M37"/>
    <mergeCell ref="N35:N37"/>
    <mergeCell ref="O35:O37"/>
    <mergeCell ref="L48:L50"/>
    <mergeCell ref="M48:M50"/>
    <mergeCell ref="N48:N50"/>
    <mergeCell ref="O76:O78"/>
    <mergeCell ref="L79:L81"/>
    <mergeCell ref="M79:M81"/>
    <mergeCell ref="N79:N81"/>
    <mergeCell ref="O79:O81"/>
    <mergeCell ref="L82:L84"/>
    <mergeCell ref="M82:M84"/>
    <mergeCell ref="N82:N84"/>
    <mergeCell ref="O82:O84"/>
    <mergeCell ref="L66:L68"/>
    <mergeCell ref="M66:M68"/>
    <mergeCell ref="N66:N68"/>
    <mergeCell ref="O66:O68"/>
    <mergeCell ref="L69:L71"/>
    <mergeCell ref="M69:M71"/>
    <mergeCell ref="N69:N71"/>
    <mergeCell ref="O69:O71"/>
    <mergeCell ref="L72:L74"/>
    <mergeCell ref="N134:N136"/>
    <mergeCell ref="O134:O136"/>
    <mergeCell ref="L118:L120"/>
    <mergeCell ref="M118:M120"/>
    <mergeCell ref="N118:N120"/>
    <mergeCell ref="O118:O120"/>
    <mergeCell ref="L121:L123"/>
    <mergeCell ref="M121:M123"/>
    <mergeCell ref="N121:N123"/>
    <mergeCell ref="O121:O123"/>
    <mergeCell ref="L124:L126"/>
    <mergeCell ref="M124:M126"/>
    <mergeCell ref="N124:N126"/>
    <mergeCell ref="O124:O126"/>
    <mergeCell ref="L137:L139"/>
    <mergeCell ref="M137:M139"/>
    <mergeCell ref="N137:N139"/>
    <mergeCell ref="M72:M74"/>
    <mergeCell ref="N72:N74"/>
    <mergeCell ref="O72:O74"/>
    <mergeCell ref="L57:L59"/>
    <mergeCell ref="M57:M59"/>
    <mergeCell ref="N57:N59"/>
    <mergeCell ref="O57:O59"/>
    <mergeCell ref="L60:L62"/>
    <mergeCell ref="M60:M62"/>
    <mergeCell ref="N60:N62"/>
    <mergeCell ref="O60:O62"/>
    <mergeCell ref="L63:L65"/>
    <mergeCell ref="M63:M65"/>
    <mergeCell ref="N63:N65"/>
    <mergeCell ref="O63:O65"/>
    <mergeCell ref="L76:L78"/>
    <mergeCell ref="M76:M78"/>
    <mergeCell ref="N76:N78"/>
    <mergeCell ref="O105:O107"/>
    <mergeCell ref="L109:L111"/>
    <mergeCell ref="M109:M111"/>
    <mergeCell ref="N109:N111"/>
    <mergeCell ref="O109:O111"/>
    <mergeCell ref="L112:L114"/>
    <mergeCell ref="M112:M114"/>
    <mergeCell ref="N112:N114"/>
    <mergeCell ref="O112:O114"/>
    <mergeCell ref="L96:L98"/>
    <mergeCell ref="M96:M98"/>
    <mergeCell ref="N96:N98"/>
    <mergeCell ref="O96:O98"/>
    <mergeCell ref="L99:L101"/>
    <mergeCell ref="M99:M101"/>
    <mergeCell ref="N99:N101"/>
    <mergeCell ref="O99:O101"/>
    <mergeCell ref="L102:L104"/>
    <mergeCell ref="M102:M104"/>
    <mergeCell ref="N102:N104"/>
    <mergeCell ref="O102:O104"/>
    <mergeCell ref="L85:L87"/>
    <mergeCell ref="M85:M87"/>
    <mergeCell ref="N85:N87"/>
    <mergeCell ref="O85:O87"/>
    <mergeCell ref="L88:L90"/>
    <mergeCell ref="M88:M90"/>
    <mergeCell ref="N88:N90"/>
    <mergeCell ref="O88:O90"/>
    <mergeCell ref="L158:L160"/>
    <mergeCell ref="M158:M160"/>
    <mergeCell ref="N182:N184"/>
    <mergeCell ref="O137:O139"/>
    <mergeCell ref="L140:L142"/>
    <mergeCell ref="M140:M142"/>
    <mergeCell ref="N140:N142"/>
    <mergeCell ref="O140:O142"/>
    <mergeCell ref="L143:L145"/>
    <mergeCell ref="M143:M145"/>
    <mergeCell ref="N143:N145"/>
    <mergeCell ref="O143:O145"/>
    <mergeCell ref="L193:L195"/>
    <mergeCell ref="M193:M195"/>
    <mergeCell ref="N193:N195"/>
    <mergeCell ref="O193:O195"/>
    <mergeCell ref="L196:L198"/>
    <mergeCell ref="M196:M198"/>
    <mergeCell ref="N196:N198"/>
    <mergeCell ref="O196:O198"/>
    <mergeCell ref="L199:L201"/>
    <mergeCell ref="M199:M201"/>
    <mergeCell ref="N199:N201"/>
    <mergeCell ref="O199:O201"/>
    <mergeCell ref="L202:L204"/>
    <mergeCell ref="M202:M204"/>
    <mergeCell ref="O182:O184"/>
    <mergeCell ref="L185:L187"/>
    <mergeCell ref="M185:M187"/>
    <mergeCell ref="N185:N187"/>
    <mergeCell ref="O185:O187"/>
    <mergeCell ref="L189:L191"/>
    <mergeCell ref="M189:M191"/>
    <mergeCell ref="N189:N191"/>
    <mergeCell ref="O189:O191"/>
    <mergeCell ref="L168:L170"/>
    <mergeCell ref="M168:M170"/>
    <mergeCell ref="N168:N170"/>
    <mergeCell ref="O168:O170"/>
    <mergeCell ref="L175:L177"/>
    <mergeCell ref="M175:M177"/>
    <mergeCell ref="N175:N177"/>
    <mergeCell ref="O175:O177"/>
    <mergeCell ref="L179:L181"/>
    <mergeCell ref="M179:M181"/>
    <mergeCell ref="N179:N181"/>
    <mergeCell ref="O179:O181"/>
    <mergeCell ref="N211:N213"/>
    <mergeCell ref="O211:O213"/>
    <mergeCell ref="L214:L216"/>
    <mergeCell ref="M214:M216"/>
    <mergeCell ref="N214:N216"/>
    <mergeCell ref="O214:O216"/>
    <mergeCell ref="L217:L219"/>
    <mergeCell ref="M217:M219"/>
    <mergeCell ref="N217:N219"/>
    <mergeCell ref="O217:O219"/>
    <mergeCell ref="N202:N204"/>
    <mergeCell ref="O202:O204"/>
    <mergeCell ref="L205:L207"/>
    <mergeCell ref="M205:M207"/>
    <mergeCell ref="N205:N207"/>
    <mergeCell ref="O205:O207"/>
    <mergeCell ref="L208:L210"/>
    <mergeCell ref="M208:M210"/>
    <mergeCell ref="N208:N210"/>
    <mergeCell ref="O208:O210"/>
    <mergeCell ref="L251:L253"/>
    <mergeCell ref="M251:M253"/>
    <mergeCell ref="N251:N253"/>
    <mergeCell ref="O251:O253"/>
    <mergeCell ref="L256:L258"/>
    <mergeCell ref="M256:M258"/>
    <mergeCell ref="O256:O258"/>
    <mergeCell ref="L259:L261"/>
    <mergeCell ref="M259:M261"/>
    <mergeCell ref="N259:N261"/>
    <mergeCell ref="O259:O261"/>
    <mergeCell ref="N241:N243"/>
    <mergeCell ref="O241:O243"/>
    <mergeCell ref="L244:L246"/>
    <mergeCell ref="M244:M246"/>
    <mergeCell ref="N244:N246"/>
    <mergeCell ref="O244:O246"/>
    <mergeCell ref="L248:L250"/>
    <mergeCell ref="M248:M250"/>
    <mergeCell ref="N248:N250"/>
    <mergeCell ref="O248:O250"/>
    <mergeCell ref="L231:L233"/>
    <mergeCell ref="M231:M233"/>
    <mergeCell ref="N231:N233"/>
    <mergeCell ref="O231:O233"/>
    <mergeCell ref="L234:L236"/>
    <mergeCell ref="M234:M236"/>
    <mergeCell ref="N234:N236"/>
    <mergeCell ref="O234:O236"/>
    <mergeCell ref="L238:L240"/>
    <mergeCell ref="M238:M240"/>
    <mergeCell ref="N238:N240"/>
    <mergeCell ref="O238:O240"/>
    <mergeCell ref="J51:J53"/>
    <mergeCell ref="K51:K53"/>
    <mergeCell ref="D54:D56"/>
    <mergeCell ref="E54:E56"/>
    <mergeCell ref="F54:F56"/>
    <mergeCell ref="G54:G56"/>
    <mergeCell ref="H54:H56"/>
    <mergeCell ref="I54:I56"/>
    <mergeCell ref="J54:J56"/>
    <mergeCell ref="K26:K28"/>
    <mergeCell ref="D29:D31"/>
    <mergeCell ref="E29:E31"/>
    <mergeCell ref="F29:F31"/>
    <mergeCell ref="G29:G31"/>
    <mergeCell ref="H29:H31"/>
    <mergeCell ref="I29:I31"/>
    <mergeCell ref="O307:O309"/>
    <mergeCell ref="L310:L312"/>
    <mergeCell ref="M310:M312"/>
    <mergeCell ref="N310:N312"/>
    <mergeCell ref="O310:O312"/>
    <mergeCell ref="L314:L316"/>
    <mergeCell ref="M314:M316"/>
    <mergeCell ref="N314:N316"/>
    <mergeCell ref="O314:O316"/>
    <mergeCell ref="L296:L298"/>
    <mergeCell ref="M296:M298"/>
    <mergeCell ref="N296:N298"/>
    <mergeCell ref="O296:O298"/>
    <mergeCell ref="L300:L302"/>
    <mergeCell ref="M300:M302"/>
    <mergeCell ref="N300:N302"/>
    <mergeCell ref="O300:O302"/>
    <mergeCell ref="L304:L306"/>
    <mergeCell ref="M304:M306"/>
    <mergeCell ref="N304:N306"/>
    <mergeCell ref="O304:O306"/>
    <mergeCell ref="L307:L309"/>
    <mergeCell ref="N283:N285"/>
    <mergeCell ref="O283:O285"/>
    <mergeCell ref="L286:L288"/>
    <mergeCell ref="M286:M288"/>
    <mergeCell ref="N286:N288"/>
    <mergeCell ref="O286:O288"/>
    <mergeCell ref="L293:L295"/>
    <mergeCell ref="M293:M295"/>
    <mergeCell ref="N293:N295"/>
    <mergeCell ref="O293:O295"/>
    <mergeCell ref="L274:L276"/>
    <mergeCell ref="M274:M276"/>
    <mergeCell ref="N274:N276"/>
    <mergeCell ref="O274:O276"/>
    <mergeCell ref="L277:L279"/>
    <mergeCell ref="M277:M279"/>
    <mergeCell ref="N277:N279"/>
    <mergeCell ref="O277:O279"/>
    <mergeCell ref="L280:L282"/>
    <mergeCell ref="M280:M282"/>
    <mergeCell ref="N280:N282"/>
    <mergeCell ref="O280:O282"/>
    <mergeCell ref="O263:O265"/>
    <mergeCell ref="L266:L268"/>
    <mergeCell ref="M266:M268"/>
    <mergeCell ref="N266:N268"/>
    <mergeCell ref="K35:K37"/>
    <mergeCell ref="J29:J31"/>
    <mergeCell ref="K29:K31"/>
    <mergeCell ref="E26:E28"/>
    <mergeCell ref="F26:F28"/>
    <mergeCell ref="G26:G28"/>
    <mergeCell ref="H26:H28"/>
    <mergeCell ref="I26:I28"/>
    <mergeCell ref="J26:J28"/>
    <mergeCell ref="L20:L22"/>
    <mergeCell ref="M20:M22"/>
    <mergeCell ref="N20:N22"/>
    <mergeCell ref="M271:M273"/>
    <mergeCell ref="N271:N273"/>
    <mergeCell ref="L115:L117"/>
    <mergeCell ref="M115:M117"/>
    <mergeCell ref="N115:N117"/>
    <mergeCell ref="D20:D22"/>
    <mergeCell ref="E20:E22"/>
    <mergeCell ref="F20:F22"/>
    <mergeCell ref="G20:G22"/>
    <mergeCell ref="H20:H22"/>
    <mergeCell ref="I20:I22"/>
    <mergeCell ref="J20:J22"/>
    <mergeCell ref="K20:K22"/>
    <mergeCell ref="D23:D25"/>
    <mergeCell ref="E23:E25"/>
    <mergeCell ref="F23:F25"/>
    <mergeCell ref="G23:G25"/>
    <mergeCell ref="H23:H25"/>
    <mergeCell ref="I23:I25"/>
    <mergeCell ref="J23:J25"/>
    <mergeCell ref="K23:K25"/>
    <mergeCell ref="D42:D44"/>
    <mergeCell ref="E42:E44"/>
    <mergeCell ref="F42:F44"/>
    <mergeCell ref="G42:G44"/>
    <mergeCell ref="H42:H44"/>
    <mergeCell ref="I42:I44"/>
    <mergeCell ref="J42:J44"/>
    <mergeCell ref="K42:K44"/>
    <mergeCell ref="D57:D59"/>
    <mergeCell ref="E57:E59"/>
    <mergeCell ref="F57:F59"/>
    <mergeCell ref="G57:G59"/>
    <mergeCell ref="H57:H59"/>
    <mergeCell ref="I57:I59"/>
    <mergeCell ref="J57:J59"/>
    <mergeCell ref="K57:K59"/>
    <mergeCell ref="D60:D62"/>
    <mergeCell ref="E60:E62"/>
    <mergeCell ref="F60:F62"/>
    <mergeCell ref="G60:G62"/>
    <mergeCell ref="H60:H62"/>
    <mergeCell ref="I60:I62"/>
    <mergeCell ref="J60:J62"/>
    <mergeCell ref="K60:K62"/>
    <mergeCell ref="D51:D53"/>
    <mergeCell ref="D26:D28"/>
    <mergeCell ref="E51:E53"/>
    <mergeCell ref="F51:F53"/>
    <mergeCell ref="G51:G53"/>
    <mergeCell ref="H51:H53"/>
    <mergeCell ref="I51:I53"/>
    <mergeCell ref="J63:J65"/>
    <mergeCell ref="K63:K65"/>
    <mergeCell ref="D66:D68"/>
    <mergeCell ref="E66:E68"/>
    <mergeCell ref="F66:F68"/>
    <mergeCell ref="G66:G68"/>
    <mergeCell ref="H66:H68"/>
    <mergeCell ref="I66:I68"/>
    <mergeCell ref="J66:J68"/>
    <mergeCell ref="D14:D16"/>
    <mergeCell ref="E14:E16"/>
    <mergeCell ref="F14:F16"/>
    <mergeCell ref="G14:G16"/>
    <mergeCell ref="H14:H16"/>
    <mergeCell ref="I14:I16"/>
    <mergeCell ref="J14:J16"/>
    <mergeCell ref="K14:K16"/>
    <mergeCell ref="D17:D19"/>
    <mergeCell ref="E17:E19"/>
    <mergeCell ref="F17:F19"/>
    <mergeCell ref="G17:G19"/>
    <mergeCell ref="H17:H19"/>
    <mergeCell ref="I17:I19"/>
    <mergeCell ref="J17:J19"/>
    <mergeCell ref="K17:K19"/>
    <mergeCell ref="D5:G5"/>
    <mergeCell ref="H5:K5"/>
    <mergeCell ref="D6:E6"/>
    <mergeCell ref="F6:G6"/>
    <mergeCell ref="H6:I6"/>
    <mergeCell ref="J6:K6"/>
    <mergeCell ref="D8:D10"/>
    <mergeCell ref="E8:E10"/>
    <mergeCell ref="F8:F10"/>
    <mergeCell ref="G8:G10"/>
    <mergeCell ref="H8:H10"/>
    <mergeCell ref="I8:I10"/>
    <mergeCell ref="J8:J10"/>
    <mergeCell ref="K8:K10"/>
    <mergeCell ref="J11:J13"/>
    <mergeCell ref="K11:K13"/>
    <mergeCell ref="D39:D41"/>
    <mergeCell ref="E39:E41"/>
    <mergeCell ref="F39:F41"/>
    <mergeCell ref="G39:G41"/>
    <mergeCell ref="H39:H41"/>
    <mergeCell ref="I39:I41"/>
    <mergeCell ref="J39:J41"/>
    <mergeCell ref="K39:K41"/>
    <mergeCell ref="D32:D34"/>
    <mergeCell ref="E32:E34"/>
    <mergeCell ref="F32:F34"/>
    <mergeCell ref="G32:G34"/>
    <mergeCell ref="H32:H34"/>
    <mergeCell ref="I32:I34"/>
    <mergeCell ref="J32:J34"/>
    <mergeCell ref="K32:K34"/>
    <mergeCell ref="D35:D37"/>
    <mergeCell ref="E35:E37"/>
    <mergeCell ref="F35:F37"/>
    <mergeCell ref="G35:G37"/>
    <mergeCell ref="H35:H37"/>
    <mergeCell ref="I35:I37"/>
    <mergeCell ref="J35:J37"/>
    <mergeCell ref="K82:K84"/>
    <mergeCell ref="D85:D87"/>
    <mergeCell ref="E85:E87"/>
    <mergeCell ref="F85:F87"/>
    <mergeCell ref="G85:G87"/>
    <mergeCell ref="H85:H87"/>
    <mergeCell ref="I85:I87"/>
    <mergeCell ref="J85:J87"/>
    <mergeCell ref="K85:K87"/>
    <mergeCell ref="K54:K56"/>
    <mergeCell ref="D45:D47"/>
    <mergeCell ref="E45:E47"/>
    <mergeCell ref="F45:F47"/>
    <mergeCell ref="G45:G47"/>
    <mergeCell ref="H45:H47"/>
    <mergeCell ref="I45:I47"/>
    <mergeCell ref="J45:J47"/>
    <mergeCell ref="K45:K47"/>
    <mergeCell ref="D48:D50"/>
    <mergeCell ref="E48:E50"/>
    <mergeCell ref="F48:F50"/>
    <mergeCell ref="G48:G50"/>
    <mergeCell ref="H48:H50"/>
    <mergeCell ref="I48:I50"/>
    <mergeCell ref="J48:J50"/>
    <mergeCell ref="K48:K50"/>
    <mergeCell ref="D76:D78"/>
    <mergeCell ref="E76:E78"/>
    <mergeCell ref="F76:F78"/>
    <mergeCell ref="G76:G78"/>
    <mergeCell ref="H76:H78"/>
    <mergeCell ref="I76:I78"/>
    <mergeCell ref="J76:J78"/>
    <mergeCell ref="K76:K78"/>
    <mergeCell ref="D79:D81"/>
    <mergeCell ref="E79:E81"/>
    <mergeCell ref="F79:F81"/>
    <mergeCell ref="G79:G81"/>
    <mergeCell ref="H79:H81"/>
    <mergeCell ref="I79:I81"/>
    <mergeCell ref="J79:J81"/>
    <mergeCell ref="K79:K81"/>
    <mergeCell ref="D69:D71"/>
    <mergeCell ref="E69:E71"/>
    <mergeCell ref="F69:F71"/>
    <mergeCell ref="G69:G71"/>
    <mergeCell ref="H69:H71"/>
    <mergeCell ref="I69:I71"/>
    <mergeCell ref="J69:J71"/>
    <mergeCell ref="K69:K71"/>
    <mergeCell ref="D72:D74"/>
    <mergeCell ref="E72:E74"/>
    <mergeCell ref="F72:F74"/>
    <mergeCell ref="G72:G74"/>
    <mergeCell ref="H72:H74"/>
    <mergeCell ref="I72:I74"/>
    <mergeCell ref="J72:J74"/>
    <mergeCell ref="K72:K74"/>
    <mergeCell ref="D63:D65"/>
    <mergeCell ref="E63:E65"/>
    <mergeCell ref="F63:F65"/>
    <mergeCell ref="G63:G65"/>
    <mergeCell ref="H63:H65"/>
    <mergeCell ref="I63:I65"/>
    <mergeCell ref="D102:D104"/>
    <mergeCell ref="E102:E104"/>
    <mergeCell ref="F102:F104"/>
    <mergeCell ref="G102:G104"/>
    <mergeCell ref="H102:H104"/>
    <mergeCell ref="I102:I104"/>
    <mergeCell ref="J102:J104"/>
    <mergeCell ref="K102:K104"/>
    <mergeCell ref="D105:D107"/>
    <mergeCell ref="E105:E107"/>
    <mergeCell ref="F105:F107"/>
    <mergeCell ref="G105:G107"/>
    <mergeCell ref="H105:H107"/>
    <mergeCell ref="I105:I107"/>
    <mergeCell ref="J105:J107"/>
    <mergeCell ref="K105:K107"/>
    <mergeCell ref="D115:D117"/>
    <mergeCell ref="E115:E117"/>
    <mergeCell ref="H115:H117"/>
    <mergeCell ref="I115:I117"/>
    <mergeCell ref="F115:F117"/>
    <mergeCell ref="G115:G117"/>
    <mergeCell ref="J115:J117"/>
    <mergeCell ref="K115:K117"/>
    <mergeCell ref="K66:K68"/>
    <mergeCell ref="D96:D98"/>
    <mergeCell ref="E96:E98"/>
    <mergeCell ref="F96:F98"/>
    <mergeCell ref="G96:G98"/>
    <mergeCell ref="H96:H98"/>
    <mergeCell ref="I96:I98"/>
    <mergeCell ref="J96:J98"/>
    <mergeCell ref="K96:K98"/>
    <mergeCell ref="D99:D101"/>
    <mergeCell ref="E99:E101"/>
    <mergeCell ref="F99:F101"/>
    <mergeCell ref="G99:G101"/>
    <mergeCell ref="H99:H101"/>
    <mergeCell ref="I99:I101"/>
    <mergeCell ref="J99:J101"/>
    <mergeCell ref="K99:K101"/>
    <mergeCell ref="D88:D90"/>
    <mergeCell ref="E88:E90"/>
    <mergeCell ref="F88:F90"/>
    <mergeCell ref="G88:G90"/>
    <mergeCell ref="H88:H90"/>
    <mergeCell ref="I88:I90"/>
    <mergeCell ref="J88:J90"/>
    <mergeCell ref="K88:K90"/>
    <mergeCell ref="D92:D94"/>
    <mergeCell ref="E92:E94"/>
    <mergeCell ref="F92:F94"/>
    <mergeCell ref="G92:G94"/>
    <mergeCell ref="H92:H94"/>
    <mergeCell ref="I92:I94"/>
    <mergeCell ref="J92:J94"/>
    <mergeCell ref="K92:K94"/>
    <mergeCell ref="D82:D84"/>
    <mergeCell ref="E82:E84"/>
    <mergeCell ref="F82:F84"/>
    <mergeCell ref="G82:G84"/>
    <mergeCell ref="H82:H84"/>
    <mergeCell ref="I82:I84"/>
    <mergeCell ref="J82:J84"/>
    <mergeCell ref="D124:D126"/>
    <mergeCell ref="E124:E126"/>
    <mergeCell ref="F124:F126"/>
    <mergeCell ref="G124:G126"/>
    <mergeCell ref="H124:H126"/>
    <mergeCell ref="I124:I126"/>
    <mergeCell ref="J124:J126"/>
    <mergeCell ref="K124:K126"/>
    <mergeCell ref="D128:D130"/>
    <mergeCell ref="E128:E130"/>
    <mergeCell ref="F128:F130"/>
    <mergeCell ref="G128:G130"/>
    <mergeCell ref="H128:H130"/>
    <mergeCell ref="I128:I130"/>
    <mergeCell ref="J128:J130"/>
    <mergeCell ref="K128:K130"/>
    <mergeCell ref="D118:D120"/>
    <mergeCell ref="E118:E120"/>
    <mergeCell ref="F118:F120"/>
    <mergeCell ref="G118:G120"/>
    <mergeCell ref="H118:H120"/>
    <mergeCell ref="I118:I120"/>
    <mergeCell ref="J118:J120"/>
    <mergeCell ref="K118:K120"/>
    <mergeCell ref="D121:D123"/>
    <mergeCell ref="E121:E123"/>
    <mergeCell ref="F121:F123"/>
    <mergeCell ref="G121:G123"/>
    <mergeCell ref="H121:H123"/>
    <mergeCell ref="I121:I123"/>
    <mergeCell ref="J121:J123"/>
    <mergeCell ref="K121:K123"/>
    <mergeCell ref="D109:D111"/>
    <mergeCell ref="E109:E111"/>
    <mergeCell ref="F109:F111"/>
    <mergeCell ref="G109:G111"/>
    <mergeCell ref="H109:H111"/>
    <mergeCell ref="I109:I111"/>
    <mergeCell ref="J109:J111"/>
    <mergeCell ref="K109:K111"/>
    <mergeCell ref="D112:D114"/>
    <mergeCell ref="E112:E114"/>
    <mergeCell ref="F112:F114"/>
    <mergeCell ref="G112:G114"/>
    <mergeCell ref="H112:H114"/>
    <mergeCell ref="I112:I114"/>
    <mergeCell ref="J112:J114"/>
    <mergeCell ref="K112:K114"/>
    <mergeCell ref="D143:D145"/>
    <mergeCell ref="E143:E145"/>
    <mergeCell ref="F143:F145"/>
    <mergeCell ref="G143:G145"/>
    <mergeCell ref="H143:H145"/>
    <mergeCell ref="I143:I145"/>
    <mergeCell ref="J143:J145"/>
    <mergeCell ref="K143:K145"/>
    <mergeCell ref="D146:D148"/>
    <mergeCell ref="E146:E148"/>
    <mergeCell ref="F146:F148"/>
    <mergeCell ref="G146:G148"/>
    <mergeCell ref="H146:H148"/>
    <mergeCell ref="I146:I148"/>
    <mergeCell ref="J146:J148"/>
    <mergeCell ref="K146:K148"/>
    <mergeCell ref="D137:D139"/>
    <mergeCell ref="E137:E139"/>
    <mergeCell ref="F137:F139"/>
    <mergeCell ref="G137:G139"/>
    <mergeCell ref="H137:H139"/>
    <mergeCell ref="I137:I139"/>
    <mergeCell ref="J137:J139"/>
    <mergeCell ref="K137:K139"/>
    <mergeCell ref="D140:D142"/>
    <mergeCell ref="E140:E142"/>
    <mergeCell ref="F140:F142"/>
    <mergeCell ref="G140:G142"/>
    <mergeCell ref="H140:H142"/>
    <mergeCell ref="I140:I142"/>
    <mergeCell ref="J140:J142"/>
    <mergeCell ref="K140:K142"/>
    <mergeCell ref="D131:D133"/>
    <mergeCell ref="E131:E133"/>
    <mergeCell ref="F131:F133"/>
    <mergeCell ref="G131:G133"/>
    <mergeCell ref="H131:H133"/>
    <mergeCell ref="I131:I133"/>
    <mergeCell ref="J131:J133"/>
    <mergeCell ref="K131:K133"/>
    <mergeCell ref="D134:D136"/>
    <mergeCell ref="E134:E136"/>
    <mergeCell ref="F134:F136"/>
    <mergeCell ref="G134:G136"/>
    <mergeCell ref="H134:H136"/>
    <mergeCell ref="I134:I136"/>
    <mergeCell ref="J134:J136"/>
    <mergeCell ref="K134:K136"/>
    <mergeCell ref="D165:D167"/>
    <mergeCell ref="E165:E167"/>
    <mergeCell ref="F165:F167"/>
    <mergeCell ref="G165:G167"/>
    <mergeCell ref="H165:H167"/>
    <mergeCell ref="I165:I167"/>
    <mergeCell ref="J165:J167"/>
    <mergeCell ref="K165:K167"/>
    <mergeCell ref="D168:D170"/>
    <mergeCell ref="E168:E170"/>
    <mergeCell ref="F168:F170"/>
    <mergeCell ref="G168:G170"/>
    <mergeCell ref="H168:H170"/>
    <mergeCell ref="I168:I170"/>
    <mergeCell ref="J168:J170"/>
    <mergeCell ref="K168:K170"/>
    <mergeCell ref="D158:D160"/>
    <mergeCell ref="E158:E160"/>
    <mergeCell ref="F158:F160"/>
    <mergeCell ref="G158:G160"/>
    <mergeCell ref="H158:H160"/>
    <mergeCell ref="I158:I160"/>
    <mergeCell ref="J158:J160"/>
    <mergeCell ref="K158:K160"/>
    <mergeCell ref="D162:D164"/>
    <mergeCell ref="E162:E164"/>
    <mergeCell ref="F162:F164"/>
    <mergeCell ref="G162:G164"/>
    <mergeCell ref="H162:H164"/>
    <mergeCell ref="I162:I164"/>
    <mergeCell ref="J162:J164"/>
    <mergeCell ref="K162:K164"/>
    <mergeCell ref="D150:D152"/>
    <mergeCell ref="E150:E152"/>
    <mergeCell ref="F150:F152"/>
    <mergeCell ref="G150:G152"/>
    <mergeCell ref="H150:H152"/>
    <mergeCell ref="I150:I152"/>
    <mergeCell ref="J150:J152"/>
    <mergeCell ref="K150:K152"/>
    <mergeCell ref="D153:D155"/>
    <mergeCell ref="E153:E155"/>
    <mergeCell ref="F153:F155"/>
    <mergeCell ref="G153:G155"/>
    <mergeCell ref="H153:H155"/>
    <mergeCell ref="I153:I155"/>
    <mergeCell ref="J153:J155"/>
    <mergeCell ref="K153:K155"/>
    <mergeCell ref="D189:D191"/>
    <mergeCell ref="E189:E191"/>
    <mergeCell ref="F189:F191"/>
    <mergeCell ref="G189:G191"/>
    <mergeCell ref="H189:H191"/>
    <mergeCell ref="I189:I191"/>
    <mergeCell ref="J189:J191"/>
    <mergeCell ref="K189:K191"/>
    <mergeCell ref="D193:D195"/>
    <mergeCell ref="E193:E195"/>
    <mergeCell ref="F193:F195"/>
    <mergeCell ref="G193:G195"/>
    <mergeCell ref="H193:H195"/>
    <mergeCell ref="I193:I195"/>
    <mergeCell ref="J193:J195"/>
    <mergeCell ref="K193:K195"/>
    <mergeCell ref="D182:D184"/>
    <mergeCell ref="E182:E184"/>
    <mergeCell ref="F182:F184"/>
    <mergeCell ref="G182:G184"/>
    <mergeCell ref="H182:H184"/>
    <mergeCell ref="I182:I184"/>
    <mergeCell ref="J182:J184"/>
    <mergeCell ref="K182:K184"/>
    <mergeCell ref="D185:D187"/>
    <mergeCell ref="E185:E187"/>
    <mergeCell ref="F185:F187"/>
    <mergeCell ref="G185:G187"/>
    <mergeCell ref="H185:H187"/>
    <mergeCell ref="I185:I187"/>
    <mergeCell ref="J185:J187"/>
    <mergeCell ref="K185:K187"/>
    <mergeCell ref="D175:D177"/>
    <mergeCell ref="E175:E177"/>
    <mergeCell ref="F175:F177"/>
    <mergeCell ref="G175:G177"/>
    <mergeCell ref="H175:H177"/>
    <mergeCell ref="I175:I177"/>
    <mergeCell ref="J175:J177"/>
    <mergeCell ref="K175:K177"/>
    <mergeCell ref="D179:D181"/>
    <mergeCell ref="E179:E181"/>
    <mergeCell ref="F179:F181"/>
    <mergeCell ref="G179:G181"/>
    <mergeCell ref="H179:H181"/>
    <mergeCell ref="I179:I181"/>
    <mergeCell ref="J179:J181"/>
    <mergeCell ref="K179:K181"/>
    <mergeCell ref="D208:D210"/>
    <mergeCell ref="E208:E210"/>
    <mergeCell ref="F208:F210"/>
    <mergeCell ref="G208:G210"/>
    <mergeCell ref="H208:H210"/>
    <mergeCell ref="I208:I210"/>
    <mergeCell ref="J208:J210"/>
    <mergeCell ref="K208:K210"/>
    <mergeCell ref="D211:D213"/>
    <mergeCell ref="E211:E213"/>
    <mergeCell ref="F211:F213"/>
    <mergeCell ref="G211:G213"/>
    <mergeCell ref="H211:H213"/>
    <mergeCell ref="I211:I213"/>
    <mergeCell ref="J211:J213"/>
    <mergeCell ref="K211:K213"/>
    <mergeCell ref="D202:D204"/>
    <mergeCell ref="E202:E204"/>
    <mergeCell ref="F202:F204"/>
    <mergeCell ref="G202:G204"/>
    <mergeCell ref="H202:H204"/>
    <mergeCell ref="I202:I204"/>
    <mergeCell ref="J202:J204"/>
    <mergeCell ref="K202:K204"/>
    <mergeCell ref="D205:D207"/>
    <mergeCell ref="E205:E207"/>
    <mergeCell ref="F205:F207"/>
    <mergeCell ref="G205:G207"/>
    <mergeCell ref="H205:H207"/>
    <mergeCell ref="I205:I207"/>
    <mergeCell ref="J205:J207"/>
    <mergeCell ref="K205:K207"/>
    <mergeCell ref="D196:D198"/>
    <mergeCell ref="E196:E198"/>
    <mergeCell ref="F196:F198"/>
    <mergeCell ref="G196:G198"/>
    <mergeCell ref="H196:H198"/>
    <mergeCell ref="I196:I198"/>
    <mergeCell ref="J196:J198"/>
    <mergeCell ref="K196:K198"/>
    <mergeCell ref="D199:D201"/>
    <mergeCell ref="E199:E201"/>
    <mergeCell ref="F199:F201"/>
    <mergeCell ref="G199:G201"/>
    <mergeCell ref="H199:H201"/>
    <mergeCell ref="I199:I201"/>
    <mergeCell ref="J199:J201"/>
    <mergeCell ref="K199:K201"/>
    <mergeCell ref="F231:F233"/>
    <mergeCell ref="G231:G233"/>
    <mergeCell ref="H231:H233"/>
    <mergeCell ref="I231:I233"/>
    <mergeCell ref="J231:J233"/>
    <mergeCell ref="K231:K233"/>
    <mergeCell ref="D220:D222"/>
    <mergeCell ref="E220:E222"/>
    <mergeCell ref="F220:F222"/>
    <mergeCell ref="G220:G222"/>
    <mergeCell ref="H220:H222"/>
    <mergeCell ref="I220:I222"/>
    <mergeCell ref="J220:J222"/>
    <mergeCell ref="K220:K222"/>
    <mergeCell ref="D223:D225"/>
    <mergeCell ref="E223:E225"/>
    <mergeCell ref="F223:F225"/>
    <mergeCell ref="G223:G225"/>
    <mergeCell ref="H223:H225"/>
    <mergeCell ref="I223:I225"/>
    <mergeCell ref="J223:J225"/>
    <mergeCell ref="K223:K225"/>
    <mergeCell ref="D214:D216"/>
    <mergeCell ref="E214:E216"/>
    <mergeCell ref="F214:F216"/>
    <mergeCell ref="G214:G216"/>
    <mergeCell ref="H214:H216"/>
    <mergeCell ref="I214:I216"/>
    <mergeCell ref="J214:J216"/>
    <mergeCell ref="K214:K216"/>
    <mergeCell ref="D217:D219"/>
    <mergeCell ref="E217:E219"/>
    <mergeCell ref="F217:F219"/>
    <mergeCell ref="G217:G219"/>
    <mergeCell ref="H217:H219"/>
    <mergeCell ref="I217:I219"/>
    <mergeCell ref="J217:J219"/>
    <mergeCell ref="K217:K219"/>
    <mergeCell ref="G248:G250"/>
    <mergeCell ref="H248:H250"/>
    <mergeCell ref="I248:I250"/>
    <mergeCell ref="J248:J250"/>
    <mergeCell ref="K248:K250"/>
    <mergeCell ref="D251:D253"/>
    <mergeCell ref="E251:E253"/>
    <mergeCell ref="F251:F253"/>
    <mergeCell ref="G251:G253"/>
    <mergeCell ref="H251:H253"/>
    <mergeCell ref="I251:I253"/>
    <mergeCell ref="J251:J253"/>
    <mergeCell ref="K251:K253"/>
    <mergeCell ref="D241:D243"/>
    <mergeCell ref="E241:E243"/>
    <mergeCell ref="F241:F243"/>
    <mergeCell ref="G241:G243"/>
    <mergeCell ref="H241:H243"/>
    <mergeCell ref="I241:I243"/>
    <mergeCell ref="J241:J243"/>
    <mergeCell ref="K241:K243"/>
    <mergeCell ref="D244:D246"/>
    <mergeCell ref="E244:E246"/>
    <mergeCell ref="F244:F246"/>
    <mergeCell ref="G244:G246"/>
    <mergeCell ref="H244:H246"/>
    <mergeCell ref="I244:I246"/>
    <mergeCell ref="J244:J246"/>
    <mergeCell ref="K244:K246"/>
    <mergeCell ref="D234:D236"/>
    <mergeCell ref="E234:E236"/>
    <mergeCell ref="F234:F236"/>
    <mergeCell ref="G234:G236"/>
    <mergeCell ref="H234:H236"/>
    <mergeCell ref="I234:I236"/>
    <mergeCell ref="J234:J236"/>
    <mergeCell ref="K234:K236"/>
    <mergeCell ref="D238:D240"/>
    <mergeCell ref="E238:E240"/>
    <mergeCell ref="F238:F240"/>
    <mergeCell ref="G238:G240"/>
    <mergeCell ref="H238:H240"/>
    <mergeCell ref="I238:I240"/>
    <mergeCell ref="J238:J240"/>
    <mergeCell ref="K238:K240"/>
    <mergeCell ref="D331:E331"/>
    <mergeCell ref="F327:G327"/>
    <mergeCell ref="F329:G329"/>
    <mergeCell ref="F325:G325"/>
    <mergeCell ref="F326:G326"/>
    <mergeCell ref="F328:G328"/>
    <mergeCell ref="F330:G330"/>
    <mergeCell ref="D300:D302"/>
    <mergeCell ref="E300:E302"/>
    <mergeCell ref="F300:F302"/>
    <mergeCell ref="G300:G302"/>
    <mergeCell ref="H300:H302"/>
    <mergeCell ref="I300:I302"/>
    <mergeCell ref="J300:J302"/>
    <mergeCell ref="P300:P302"/>
    <mergeCell ref="J317:J319"/>
    <mergeCell ref="K317:K319"/>
    <mergeCell ref="L317:L319"/>
    <mergeCell ref="M317:M319"/>
    <mergeCell ref="D317:D319"/>
    <mergeCell ref="E317:E319"/>
    <mergeCell ref="F317:F319"/>
    <mergeCell ref="G317:G319"/>
    <mergeCell ref="H317:H319"/>
    <mergeCell ref="I317:I319"/>
    <mergeCell ref="Q304:Q306"/>
    <mergeCell ref="R304:R306"/>
    <mergeCell ref="S304:S306"/>
    <mergeCell ref="Q307:Q309"/>
    <mergeCell ref="R307:R309"/>
    <mergeCell ref="S307:S309"/>
    <mergeCell ref="Q310:Q312"/>
    <mergeCell ref="R310:R312"/>
    <mergeCell ref="S310:S312"/>
    <mergeCell ref="Q300:Q302"/>
    <mergeCell ref="R300:R302"/>
    <mergeCell ref="S300:S302"/>
    <mergeCell ref="P325:Q325"/>
    <mergeCell ref="R325:S325"/>
    <mergeCell ref="P326:Q326"/>
    <mergeCell ref="R326:S326"/>
    <mergeCell ref="P327:Q327"/>
    <mergeCell ref="R327:S327"/>
    <mergeCell ref="P328:Q328"/>
    <mergeCell ref="H330:I330"/>
    <mergeCell ref="J330:K330"/>
    <mergeCell ref="H331:I331"/>
    <mergeCell ref="J325:K325"/>
    <mergeCell ref="H326:I326"/>
    <mergeCell ref="J326:K326"/>
    <mergeCell ref="H327:I327"/>
    <mergeCell ref="J327:K327"/>
    <mergeCell ref="D310:D312"/>
    <mergeCell ref="E310:E312"/>
    <mergeCell ref="F310:F312"/>
    <mergeCell ref="G310:G312"/>
    <mergeCell ref="N325:O325"/>
    <mergeCell ref="L326:M326"/>
    <mergeCell ref="L328:M328"/>
    <mergeCell ref="N328:O328"/>
    <mergeCell ref="P323:S323"/>
    <mergeCell ref="H328:I328"/>
    <mergeCell ref="J328:K328"/>
    <mergeCell ref="L325:M325"/>
    <mergeCell ref="B327:C327"/>
    <mergeCell ref="N317:N319"/>
    <mergeCell ref="O317:O319"/>
    <mergeCell ref="P307:P309"/>
    <mergeCell ref="P310:P312"/>
    <mergeCell ref="P314:P316"/>
    <mergeCell ref="P330:Q330"/>
    <mergeCell ref="L331:M331"/>
    <mergeCell ref="N331:O331"/>
    <mergeCell ref="R328:S328"/>
    <mergeCell ref="B317:B319"/>
    <mergeCell ref="B314:B316"/>
    <mergeCell ref="AB5:AE5"/>
    <mergeCell ref="AB6:AC6"/>
    <mergeCell ref="AD6:AE6"/>
    <mergeCell ref="AC8:AC10"/>
    <mergeCell ref="AD8:AD10"/>
    <mergeCell ref="AE8:AE10"/>
    <mergeCell ref="AC11:AC13"/>
    <mergeCell ref="AD11:AD13"/>
    <mergeCell ref="AE11:AE13"/>
    <mergeCell ref="AC14:AC16"/>
    <mergeCell ref="AD14:AD16"/>
    <mergeCell ref="AE14:AE16"/>
    <mergeCell ref="AC17:AC19"/>
    <mergeCell ref="AD17:AD19"/>
    <mergeCell ref="AE17:AE19"/>
    <mergeCell ref="AC20:AC22"/>
    <mergeCell ref="AD20:AD22"/>
    <mergeCell ref="AE20:AE22"/>
    <mergeCell ref="AC134:AC136"/>
    <mergeCell ref="H310:H312"/>
    <mergeCell ref="I310:I312"/>
    <mergeCell ref="J310:J312"/>
    <mergeCell ref="K310:K312"/>
    <mergeCell ref="T317:T319"/>
    <mergeCell ref="U317:U319"/>
    <mergeCell ref="V317:V319"/>
    <mergeCell ref="W307:W309"/>
    <mergeCell ref="N307:N309"/>
    <mergeCell ref="D263:D265"/>
    <mergeCell ref="E263:E265"/>
    <mergeCell ref="F263:F265"/>
    <mergeCell ref="G263:G265"/>
    <mergeCell ref="H263:H265"/>
    <mergeCell ref="I263:I265"/>
    <mergeCell ref="S286:S288"/>
    <mergeCell ref="D329:E329"/>
    <mergeCell ref="D325:E325"/>
    <mergeCell ref="D326:E326"/>
    <mergeCell ref="D328:E328"/>
    <mergeCell ref="D330:E330"/>
    <mergeCell ref="K263:K265"/>
    <mergeCell ref="D266:D268"/>
    <mergeCell ref="E266:E268"/>
    <mergeCell ref="F266:F268"/>
    <mergeCell ref="G266:G268"/>
    <mergeCell ref="H266:H268"/>
    <mergeCell ref="I266:I268"/>
    <mergeCell ref="J266:J268"/>
    <mergeCell ref="I277:I279"/>
    <mergeCell ref="J277:J279"/>
    <mergeCell ref="K277:K279"/>
    <mergeCell ref="D280:D282"/>
    <mergeCell ref="E280:E282"/>
    <mergeCell ref="F280:F282"/>
    <mergeCell ref="G280:G282"/>
    <mergeCell ref="H280:H282"/>
    <mergeCell ref="I280:I282"/>
    <mergeCell ref="J280:J282"/>
    <mergeCell ref="K280:K282"/>
    <mergeCell ref="D271:D273"/>
    <mergeCell ref="E271:E273"/>
    <mergeCell ref="F271:F273"/>
    <mergeCell ref="G271:G273"/>
    <mergeCell ref="H271:H273"/>
    <mergeCell ref="I271:I273"/>
    <mergeCell ref="J271:J273"/>
    <mergeCell ref="K271:K273"/>
    <mergeCell ref="D274:D276"/>
    <mergeCell ref="E274:E276"/>
    <mergeCell ref="AC131:AC133"/>
    <mergeCell ref="AD131:AD133"/>
    <mergeCell ref="AE131:AE133"/>
    <mergeCell ref="W202:W204"/>
    <mergeCell ref="V205:V207"/>
    <mergeCell ref="W205:W207"/>
    <mergeCell ref="AC231:AC233"/>
    <mergeCell ref="AD231:AD233"/>
    <mergeCell ref="AE231:AE233"/>
    <mergeCell ref="AC234:AC236"/>
    <mergeCell ref="AD234:AD236"/>
    <mergeCell ref="AE234:AE236"/>
    <mergeCell ref="AC238:AC240"/>
    <mergeCell ref="AD238:AD240"/>
    <mergeCell ref="AE238:AE240"/>
    <mergeCell ref="AE241:AE243"/>
    <mergeCell ref="AC241:AC243"/>
    <mergeCell ref="AD241:AD243"/>
    <mergeCell ref="AD263:AD265"/>
    <mergeCell ref="AE263:AE265"/>
    <mergeCell ref="F256:F258"/>
    <mergeCell ref="G256:G258"/>
    <mergeCell ref="H256:H258"/>
    <mergeCell ref="I256:I258"/>
    <mergeCell ref="J256:J258"/>
    <mergeCell ref="K256:K258"/>
    <mergeCell ref="AC244:AC246"/>
    <mergeCell ref="D259:D261"/>
    <mergeCell ref="E259:E261"/>
    <mergeCell ref="F259:F261"/>
    <mergeCell ref="G259:G261"/>
    <mergeCell ref="H259:H261"/>
    <mergeCell ref="I259:I261"/>
    <mergeCell ref="J259:J261"/>
    <mergeCell ref="F248:F250"/>
    <mergeCell ref="B330:C330"/>
    <mergeCell ref="B331:C331"/>
    <mergeCell ref="H324:I324"/>
    <mergeCell ref="J324:K324"/>
    <mergeCell ref="L324:M324"/>
    <mergeCell ref="N324:O324"/>
    <mergeCell ref="P324:Q324"/>
    <mergeCell ref="AC23:AC25"/>
    <mergeCell ref="AD23:AD25"/>
    <mergeCell ref="AE23:AE25"/>
    <mergeCell ref="AC26:AC28"/>
    <mergeCell ref="AD26:AD28"/>
    <mergeCell ref="AE26:AE28"/>
    <mergeCell ref="AC29:AC31"/>
    <mergeCell ref="AD29:AD31"/>
    <mergeCell ref="AE29:AE31"/>
    <mergeCell ref="AC32:AC34"/>
    <mergeCell ref="AD32:AD34"/>
    <mergeCell ref="AE32:AE34"/>
    <mergeCell ref="AC35:AC37"/>
    <mergeCell ref="AD35:AD37"/>
    <mergeCell ref="AE35:AE37"/>
    <mergeCell ref="AC39:AC41"/>
    <mergeCell ref="AD39:AD41"/>
    <mergeCell ref="AE39:AE41"/>
    <mergeCell ref="AC79:AC81"/>
    <mergeCell ref="AD79:AD81"/>
    <mergeCell ref="AE79:AE81"/>
    <mergeCell ref="AC82:AC84"/>
    <mergeCell ref="AD82:AD84"/>
    <mergeCell ref="AE82:AE84"/>
    <mergeCell ref="AC85:AC87"/>
    <mergeCell ref="AD85:AD87"/>
    <mergeCell ref="AE85:AE87"/>
    <mergeCell ref="AC88:AC90"/>
    <mergeCell ref="AD88:AD90"/>
    <mergeCell ref="AE88:AE90"/>
    <mergeCell ref="AC92:AC94"/>
    <mergeCell ref="AD92:AD94"/>
    <mergeCell ref="AC205:AC207"/>
    <mergeCell ref="AD205:AD207"/>
    <mergeCell ref="AE205:AE207"/>
    <mergeCell ref="AC208:AC210"/>
    <mergeCell ref="AD208:AD210"/>
    <mergeCell ref="AE208:AE210"/>
    <mergeCell ref="AE92:AE94"/>
    <mergeCell ref="AC60:AC62"/>
    <mergeCell ref="AD60:AD62"/>
    <mergeCell ref="AE60:AE62"/>
    <mergeCell ref="AC63:AC65"/>
    <mergeCell ref="D323:G323"/>
    <mergeCell ref="H323:K323"/>
    <mergeCell ref="D307:D309"/>
    <mergeCell ref="E307:E309"/>
    <mergeCell ref="F307:F309"/>
    <mergeCell ref="G307:G309"/>
    <mergeCell ref="H307:H309"/>
    <mergeCell ref="D293:D295"/>
    <mergeCell ref="E293:E295"/>
    <mergeCell ref="F293:F295"/>
    <mergeCell ref="V217:V219"/>
    <mergeCell ref="W217:W219"/>
    <mergeCell ref="V202:V204"/>
    <mergeCell ref="J263:J265"/>
    <mergeCell ref="AE69:AE71"/>
    <mergeCell ref="AC72:AC74"/>
    <mergeCell ref="AD72:AD74"/>
    <mergeCell ref="AE72:AE74"/>
    <mergeCell ref="AC76:AC78"/>
    <mergeCell ref="AD76:AD78"/>
    <mergeCell ref="AE76:AE78"/>
    <mergeCell ref="AE162:AE164"/>
    <mergeCell ref="AC165:AC167"/>
    <mergeCell ref="AD165:AD167"/>
    <mergeCell ref="AE165:AE167"/>
    <mergeCell ref="AC168:AC170"/>
    <mergeCell ref="AD168:AD170"/>
    <mergeCell ref="AE168:AE170"/>
    <mergeCell ref="AC175:AC177"/>
    <mergeCell ref="AD175:AD177"/>
    <mergeCell ref="AE175:AE177"/>
    <mergeCell ref="AC179:AC181"/>
    <mergeCell ref="AD179:AD181"/>
    <mergeCell ref="AE179:AE181"/>
    <mergeCell ref="AC182:AC184"/>
    <mergeCell ref="AD182:AD184"/>
    <mergeCell ref="AE182:AE184"/>
    <mergeCell ref="AC140:AC142"/>
    <mergeCell ref="AD140:AD142"/>
    <mergeCell ref="AE140:AE142"/>
    <mergeCell ref="AC143:AC145"/>
    <mergeCell ref="AD143:AD145"/>
    <mergeCell ref="AE143:AE145"/>
    <mergeCell ref="AC146:AC148"/>
    <mergeCell ref="AD146:AD148"/>
    <mergeCell ref="AE146:AE148"/>
    <mergeCell ref="AC150:AC152"/>
    <mergeCell ref="AD150:AD152"/>
    <mergeCell ref="AE150:AE152"/>
    <mergeCell ref="AC153:AC155"/>
    <mergeCell ref="AD153:AD155"/>
    <mergeCell ref="AC105:AC107"/>
    <mergeCell ref="AD105:AD107"/>
    <mergeCell ref="AE105:AE107"/>
    <mergeCell ref="AC109:AC111"/>
    <mergeCell ref="AD109:AD111"/>
    <mergeCell ref="AE109:AE111"/>
    <mergeCell ref="AC137:AC139"/>
    <mergeCell ref="AD137:AD139"/>
    <mergeCell ref="AE137:AE139"/>
    <mergeCell ref="AC96:AC98"/>
    <mergeCell ref="AD96:AD98"/>
    <mergeCell ref="AE96:AE98"/>
    <mergeCell ref="AC121:AC123"/>
    <mergeCell ref="AD121:AD123"/>
    <mergeCell ref="AE121:AE123"/>
    <mergeCell ref="AC124:AC126"/>
    <mergeCell ref="AD124:AD126"/>
    <mergeCell ref="AE124:AE126"/>
    <mergeCell ref="AC128:AC130"/>
    <mergeCell ref="AD128:AD130"/>
    <mergeCell ref="AE128:AE130"/>
    <mergeCell ref="AD112:AD114"/>
    <mergeCell ref="AE112:AE114"/>
    <mergeCell ref="AC115:AC117"/>
    <mergeCell ref="AD115:AD117"/>
    <mergeCell ref="AE115:AE117"/>
    <mergeCell ref="D341:E341"/>
    <mergeCell ref="V342:W342"/>
    <mergeCell ref="X342:Y342"/>
    <mergeCell ref="H390:I390"/>
    <mergeCell ref="J390:K390"/>
    <mergeCell ref="AN331:AO331"/>
    <mergeCell ref="AP331:AQ331"/>
    <mergeCell ref="AP333:AQ333"/>
    <mergeCell ref="AN329:AO329"/>
    <mergeCell ref="AP329:AQ329"/>
    <mergeCell ref="AN330:AO330"/>
    <mergeCell ref="AP330:AQ330"/>
    <mergeCell ref="R335:S335"/>
    <mergeCell ref="T335:U335"/>
    <mergeCell ref="V335:W335"/>
    <mergeCell ref="X335:Y335"/>
    <mergeCell ref="Z335:AA335"/>
    <mergeCell ref="AB335:AC335"/>
    <mergeCell ref="AD335:AE335"/>
    <mergeCell ref="AF335:AG335"/>
    <mergeCell ref="R330:S330"/>
    <mergeCell ref="P331:Q331"/>
    <mergeCell ref="X329:Y329"/>
    <mergeCell ref="Z329:AA329"/>
    <mergeCell ref="R329:S329"/>
    <mergeCell ref="N330:O330"/>
    <mergeCell ref="D347:G347"/>
    <mergeCell ref="H347:K347"/>
    <mergeCell ref="L347:O347"/>
    <mergeCell ref="P347:S347"/>
    <mergeCell ref="T347:W347"/>
    <mergeCell ref="X347:AA347"/>
    <mergeCell ref="AB347:AE347"/>
    <mergeCell ref="AF347:AI347"/>
    <mergeCell ref="AJ347:AM347"/>
    <mergeCell ref="AN347:AQ347"/>
    <mergeCell ref="L329:M329"/>
    <mergeCell ref="N329:O329"/>
    <mergeCell ref="T331:U331"/>
    <mergeCell ref="V331:W331"/>
    <mergeCell ref="L330:M330"/>
    <mergeCell ref="D340:E340"/>
    <mergeCell ref="F340:G340"/>
    <mergeCell ref="H340:I340"/>
    <mergeCell ref="J340:K340"/>
    <mergeCell ref="AN351:AO352"/>
    <mergeCell ref="AP376:AQ376"/>
    <mergeCell ref="AJ378:AK379"/>
    <mergeCell ref="AL378:AM379"/>
    <mergeCell ref="F339:G339"/>
    <mergeCell ref="H339:I339"/>
    <mergeCell ref="J339:K339"/>
    <mergeCell ref="L339:M339"/>
    <mergeCell ref="N339:O339"/>
    <mergeCell ref="Z342:AA342"/>
    <mergeCell ref="AP334:AQ334"/>
    <mergeCell ref="AN332:AO332"/>
    <mergeCell ref="AP332:AQ332"/>
    <mergeCell ref="D335:E335"/>
    <mergeCell ref="F341:G341"/>
    <mergeCell ref="H341:I341"/>
    <mergeCell ref="J341:K341"/>
    <mergeCell ref="L341:M341"/>
    <mergeCell ref="N341:O341"/>
    <mergeCell ref="L349:M349"/>
    <mergeCell ref="N349:O349"/>
    <mergeCell ref="R377:S377"/>
    <mergeCell ref="P341:Q341"/>
    <mergeCell ref="R341:S341"/>
    <mergeCell ref="T341:U341"/>
    <mergeCell ref="J331:K331"/>
    <mergeCell ref="R331:S331"/>
    <mergeCell ref="J378:K379"/>
    <mergeCell ref="N378:O379"/>
    <mergeCell ref="P378:Q379"/>
    <mergeCell ref="R378:S379"/>
    <mergeCell ref="T378:U379"/>
    <mergeCell ref="P336:Q336"/>
    <mergeCell ref="R336:S336"/>
    <mergeCell ref="T336:U336"/>
    <mergeCell ref="P340:Q340"/>
    <mergeCell ref="R340:S340"/>
    <mergeCell ref="T340:U340"/>
    <mergeCell ref="P349:Q349"/>
    <mergeCell ref="R349:S349"/>
    <mergeCell ref="P350:Q350"/>
    <mergeCell ref="R350:S350"/>
    <mergeCell ref="P353:Q353"/>
    <mergeCell ref="R353:S353"/>
    <mergeCell ref="P354:Q354"/>
    <mergeCell ref="R354:S354"/>
    <mergeCell ref="P376:Q376"/>
    <mergeCell ref="R376:S376"/>
    <mergeCell ref="P365:Q366"/>
    <mergeCell ref="R365:S366"/>
    <mergeCell ref="P371:Q371"/>
    <mergeCell ref="R371:S371"/>
    <mergeCell ref="P367:Q367"/>
    <mergeCell ref="R367:S367"/>
    <mergeCell ref="J359:K359"/>
    <mergeCell ref="J361:K361"/>
    <mergeCell ref="J362:K362"/>
    <mergeCell ref="N336:O336"/>
    <mergeCell ref="R372:S373"/>
    <mergeCell ref="J367:K367"/>
    <mergeCell ref="P361:Q361"/>
    <mergeCell ref="R361:S361"/>
    <mergeCell ref="P362:Q362"/>
    <mergeCell ref="R362:S362"/>
    <mergeCell ref="J360:K360"/>
    <mergeCell ref="L357:M357"/>
    <mergeCell ref="N357:O357"/>
    <mergeCell ref="L358:M358"/>
    <mergeCell ref="N358:O358"/>
    <mergeCell ref="L367:M367"/>
    <mergeCell ref="N367:O367"/>
    <mergeCell ref="L368:M368"/>
    <mergeCell ref="N368:O368"/>
    <mergeCell ref="L372:M373"/>
    <mergeCell ref="N372:O373"/>
    <mergeCell ref="P335:Q335"/>
    <mergeCell ref="P377:Q377"/>
    <mergeCell ref="R368:S368"/>
    <mergeCell ref="H350:I350"/>
    <mergeCell ref="H357:I357"/>
    <mergeCell ref="J357:K357"/>
    <mergeCell ref="F369:G370"/>
    <mergeCell ref="H369:I370"/>
    <mergeCell ref="J369:K370"/>
    <mergeCell ref="T339:U339"/>
    <mergeCell ref="H368:I368"/>
    <mergeCell ref="J368:K368"/>
    <mergeCell ref="H349:I349"/>
    <mergeCell ref="J349:K349"/>
    <mergeCell ref="H353:I353"/>
    <mergeCell ref="J353:K353"/>
    <mergeCell ref="H354:I354"/>
    <mergeCell ref="J354:K354"/>
    <mergeCell ref="L335:M335"/>
    <mergeCell ref="N335:O335"/>
    <mergeCell ref="AJ340:AK340"/>
    <mergeCell ref="AL340:AM340"/>
    <mergeCell ref="AN334:AO334"/>
    <mergeCell ref="AN357:AO357"/>
    <mergeCell ref="AP357:AQ357"/>
    <mergeCell ref="AH332:AI332"/>
    <mergeCell ref="D337:E337"/>
    <mergeCell ref="F337:G337"/>
    <mergeCell ref="H337:I337"/>
    <mergeCell ref="J337:K337"/>
    <mergeCell ref="L337:M337"/>
    <mergeCell ref="N337:O337"/>
    <mergeCell ref="P337:Q337"/>
    <mergeCell ref="B345:AA345"/>
    <mergeCell ref="AJ334:AK334"/>
    <mergeCell ref="AL334:AM334"/>
    <mergeCell ref="AH333:AI333"/>
    <mergeCell ref="V361:W361"/>
    <mergeCell ref="V362:W362"/>
    <mergeCell ref="L350:M350"/>
    <mergeCell ref="N350:O350"/>
    <mergeCell ref="T350:U350"/>
    <mergeCell ref="L365:M366"/>
    <mergeCell ref="N365:O366"/>
    <mergeCell ref="L354:M354"/>
    <mergeCell ref="N354:O354"/>
    <mergeCell ref="Z367:AA367"/>
    <mergeCell ref="X359:Y359"/>
    <mergeCell ref="Z359:AA359"/>
    <mergeCell ref="X360:Y360"/>
    <mergeCell ref="Z360:AA360"/>
    <mergeCell ref="V365:W366"/>
    <mergeCell ref="X365:Y366"/>
    <mergeCell ref="Z365:AA366"/>
    <mergeCell ref="AB336:AC336"/>
    <mergeCell ref="AD336:AE336"/>
    <mergeCell ref="D339:E339"/>
    <mergeCell ref="F335:G335"/>
    <mergeCell ref="H335:I335"/>
    <mergeCell ref="R337:S337"/>
    <mergeCell ref="T337:U337"/>
    <mergeCell ref="J335:K335"/>
    <mergeCell ref="D336:E336"/>
    <mergeCell ref="F336:G336"/>
    <mergeCell ref="H336:I336"/>
    <mergeCell ref="J336:K336"/>
    <mergeCell ref="L336:M336"/>
    <mergeCell ref="D338:E338"/>
    <mergeCell ref="F338:G338"/>
    <mergeCell ref="H338:I338"/>
    <mergeCell ref="J338:K338"/>
    <mergeCell ref="L338:M338"/>
    <mergeCell ref="N338:O338"/>
    <mergeCell ref="P338:Q338"/>
    <mergeCell ref="P339:Q339"/>
    <mergeCell ref="R339:S339"/>
    <mergeCell ref="R338:S338"/>
    <mergeCell ref="T338:U338"/>
    <mergeCell ref="H447:I447"/>
    <mergeCell ref="J447:K447"/>
    <mergeCell ref="H414:I415"/>
    <mergeCell ref="J414:K415"/>
    <mergeCell ref="P436:Q436"/>
    <mergeCell ref="R436:S436"/>
    <mergeCell ref="P438:Q438"/>
    <mergeCell ref="R438:S438"/>
    <mergeCell ref="P439:Q439"/>
    <mergeCell ref="R439:S439"/>
    <mergeCell ref="P440:Q440"/>
    <mergeCell ref="R440:S440"/>
    <mergeCell ref="L437:M437"/>
    <mergeCell ref="N437:O437"/>
    <mergeCell ref="L410:M410"/>
    <mergeCell ref="N410:O410"/>
    <mergeCell ref="L369:M370"/>
    <mergeCell ref="N369:O370"/>
    <mergeCell ref="L378:M379"/>
    <mergeCell ref="L414:M415"/>
    <mergeCell ref="N414:O415"/>
    <mergeCell ref="P410:Q410"/>
    <mergeCell ref="R410:S410"/>
    <mergeCell ref="D416:E416"/>
    <mergeCell ref="R430:S430"/>
    <mergeCell ref="P431:Q431"/>
    <mergeCell ref="R431:S431"/>
    <mergeCell ref="P398:Q398"/>
    <mergeCell ref="R398:S398"/>
    <mergeCell ref="P399:Q399"/>
    <mergeCell ref="R399:S399"/>
    <mergeCell ref="P408:Q408"/>
    <mergeCell ref="R408:S408"/>
    <mergeCell ref="P409:Q409"/>
    <mergeCell ref="P427:Q427"/>
    <mergeCell ref="R427:S427"/>
    <mergeCell ref="P430:Q430"/>
    <mergeCell ref="D369:E370"/>
    <mergeCell ref="J376:K376"/>
    <mergeCell ref="H377:I377"/>
    <mergeCell ref="J377:K377"/>
    <mergeCell ref="H380:I380"/>
    <mergeCell ref="J380:K380"/>
    <mergeCell ref="H381:I381"/>
    <mergeCell ref="J381:K381"/>
    <mergeCell ref="H372:I373"/>
    <mergeCell ref="J372:K373"/>
    <mergeCell ref="H438:I438"/>
    <mergeCell ref="J438:K438"/>
    <mergeCell ref="H439:I439"/>
    <mergeCell ref="J439:K439"/>
    <mergeCell ref="H411:I412"/>
    <mergeCell ref="J411:K412"/>
    <mergeCell ref="L411:M412"/>
    <mergeCell ref="N411:O412"/>
    <mergeCell ref="P411:Q412"/>
    <mergeCell ref="R411:S412"/>
    <mergeCell ref="H408:I408"/>
    <mergeCell ref="J408:K408"/>
    <mergeCell ref="J399:K399"/>
    <mergeCell ref="H391:I391"/>
    <mergeCell ref="J391:K391"/>
    <mergeCell ref="H396:I397"/>
    <mergeCell ref="H399:I399"/>
    <mergeCell ref="R419:S420"/>
    <mergeCell ref="P416:Q416"/>
    <mergeCell ref="R416:S416"/>
    <mergeCell ref="P434:Q434"/>
    <mergeCell ref="R434:S434"/>
    <mergeCell ref="P435:Q435"/>
    <mergeCell ref="R435:S435"/>
    <mergeCell ref="H393:I394"/>
    <mergeCell ref="J393:K394"/>
    <mergeCell ref="L393:M394"/>
    <mergeCell ref="N393:O394"/>
    <mergeCell ref="R393:S394"/>
    <mergeCell ref="P396:Q397"/>
    <mergeCell ref="R396:S397"/>
    <mergeCell ref="N398:O398"/>
    <mergeCell ref="L434:M434"/>
    <mergeCell ref="N434:O434"/>
    <mergeCell ref="L435:M435"/>
    <mergeCell ref="N435:O435"/>
    <mergeCell ref="R409:S409"/>
    <mergeCell ref="P417:Q418"/>
    <mergeCell ref="R417:S418"/>
    <mergeCell ref="P391:Q391"/>
    <mergeCell ref="L400:M401"/>
    <mergeCell ref="N400:O401"/>
    <mergeCell ref="P400:Q401"/>
    <mergeCell ref="R400:S401"/>
    <mergeCell ref="H400:I401"/>
    <mergeCell ref="P402:Q403"/>
    <mergeCell ref="R402:S403"/>
    <mergeCell ref="H395:I395"/>
    <mergeCell ref="J395:K395"/>
    <mergeCell ref="H398:I398"/>
    <mergeCell ref="J398:K398"/>
    <mergeCell ref="H402:I403"/>
    <mergeCell ref="P395:Q395"/>
    <mergeCell ref="R395:S395"/>
    <mergeCell ref="H428:I429"/>
    <mergeCell ref="J428:K429"/>
    <mergeCell ref="L428:M429"/>
    <mergeCell ref="N428:O429"/>
    <mergeCell ref="P428:Q429"/>
    <mergeCell ref="R428:S429"/>
    <mergeCell ref="H425:I426"/>
    <mergeCell ref="J425:K426"/>
    <mergeCell ref="L425:M426"/>
    <mergeCell ref="N425:O426"/>
    <mergeCell ref="P425:Q426"/>
    <mergeCell ref="R425:S426"/>
    <mergeCell ref="AK60:AK62"/>
    <mergeCell ref="H448:I448"/>
    <mergeCell ref="J448:K448"/>
    <mergeCell ref="H409:I409"/>
    <mergeCell ref="J409:K409"/>
    <mergeCell ref="H413:I413"/>
    <mergeCell ref="J413:K413"/>
    <mergeCell ref="H419:I420"/>
    <mergeCell ref="J419:K420"/>
    <mergeCell ref="H416:I416"/>
    <mergeCell ref="J416:K416"/>
    <mergeCell ref="J482:K483"/>
    <mergeCell ref="H490:I491"/>
    <mergeCell ref="J490:K491"/>
    <mergeCell ref="H530:I531"/>
    <mergeCell ref="J530:K531"/>
    <mergeCell ref="H591:I592"/>
    <mergeCell ref="J591:K592"/>
    <mergeCell ref="J350:K350"/>
    <mergeCell ref="V350:W350"/>
    <mergeCell ref="T353:U353"/>
    <mergeCell ref="V353:W353"/>
    <mergeCell ref="T354:U354"/>
    <mergeCell ref="V354:W354"/>
    <mergeCell ref="T357:U357"/>
    <mergeCell ref="V357:W357"/>
    <mergeCell ref="T358:U358"/>
    <mergeCell ref="V358:W358"/>
    <mergeCell ref="T359:U359"/>
    <mergeCell ref="V359:W359"/>
    <mergeCell ref="T360:U360"/>
    <mergeCell ref="V360:W360"/>
    <mergeCell ref="X377:Y377"/>
    <mergeCell ref="Z377:AA377"/>
    <mergeCell ref="X361:Y361"/>
    <mergeCell ref="Z361:AA361"/>
    <mergeCell ref="X362:Y362"/>
    <mergeCell ref="Z362:AA362"/>
    <mergeCell ref="X367:Y367"/>
    <mergeCell ref="N340:O340"/>
    <mergeCell ref="Z340:AA340"/>
    <mergeCell ref="AK153:AK155"/>
    <mergeCell ref="AH336:AI336"/>
    <mergeCell ref="AF337:AG337"/>
    <mergeCell ref="H358:I358"/>
    <mergeCell ref="J358:K358"/>
    <mergeCell ref="H359:I359"/>
    <mergeCell ref="P389:Q389"/>
    <mergeCell ref="R389:S389"/>
    <mergeCell ref="P392:Q392"/>
    <mergeCell ref="R392:S392"/>
    <mergeCell ref="P372:Q373"/>
    <mergeCell ref="AC99:AC101"/>
    <mergeCell ref="AD99:AD101"/>
    <mergeCell ref="AE99:AE101"/>
    <mergeCell ref="AC102:AC104"/>
    <mergeCell ref="AD102:AD104"/>
    <mergeCell ref="AE102:AE104"/>
    <mergeCell ref="J431:K431"/>
    <mergeCell ref="P393:Q394"/>
    <mergeCell ref="P414:Q415"/>
    <mergeCell ref="R414:S415"/>
    <mergeCell ref="AL153:AL155"/>
    <mergeCell ref="AM153:AM155"/>
    <mergeCell ref="AK220:AK222"/>
    <mergeCell ref="AL220:AL222"/>
    <mergeCell ref="AM220:AM222"/>
    <mergeCell ref="J595:K596"/>
    <mergeCell ref="H410:I410"/>
    <mergeCell ref="J410:K410"/>
    <mergeCell ref="H437:I437"/>
    <mergeCell ref="J437:K437"/>
    <mergeCell ref="H538:I539"/>
    <mergeCell ref="J538:K539"/>
    <mergeCell ref="W310:W312"/>
    <mergeCell ref="U314:U316"/>
    <mergeCell ref="V314:V316"/>
    <mergeCell ref="AJ5:AM5"/>
    <mergeCell ref="AJ6:AK6"/>
    <mergeCell ref="AL6:AM6"/>
    <mergeCell ref="AK8:AK10"/>
    <mergeCell ref="AL8:AL10"/>
    <mergeCell ref="AM8:AM10"/>
    <mergeCell ref="AK11:AK13"/>
    <mergeCell ref="AL11:AL13"/>
    <mergeCell ref="AM11:AM13"/>
    <mergeCell ref="AK14:AK16"/>
    <mergeCell ref="AL14:AL16"/>
    <mergeCell ref="AM14:AM16"/>
    <mergeCell ref="AK17:AK19"/>
    <mergeCell ref="AL17:AL19"/>
    <mergeCell ref="AM17:AM19"/>
    <mergeCell ref="AK20:AK22"/>
    <mergeCell ref="AL20:AL22"/>
    <mergeCell ref="AM20:AM22"/>
    <mergeCell ref="AK42:AK44"/>
    <mergeCell ref="AL42:AL44"/>
    <mergeCell ref="AM42:AM44"/>
    <mergeCell ref="AK45:AK47"/>
    <mergeCell ref="AL45:AL47"/>
    <mergeCell ref="AM45:AM47"/>
    <mergeCell ref="AK48:AK50"/>
    <mergeCell ref="AL48:AL50"/>
    <mergeCell ref="AM48:AM50"/>
    <mergeCell ref="AK51:AK53"/>
    <mergeCell ref="AL51:AL53"/>
    <mergeCell ref="AM51:AM53"/>
    <mergeCell ref="AK54:AK56"/>
    <mergeCell ref="AL85:AL87"/>
    <mergeCell ref="AM85:AM87"/>
    <mergeCell ref="AK88:AK90"/>
    <mergeCell ref="AL88:AL90"/>
    <mergeCell ref="AM88:AM90"/>
    <mergeCell ref="AK92:AK94"/>
    <mergeCell ref="AL92:AL94"/>
    <mergeCell ref="AM92:AM94"/>
    <mergeCell ref="AK96:AK98"/>
    <mergeCell ref="AL96:AL98"/>
    <mergeCell ref="AM96:AM98"/>
    <mergeCell ref="AD220:AD222"/>
    <mergeCell ref="AE220:AE222"/>
    <mergeCell ref="L436:M436"/>
    <mergeCell ref="AM69:AM71"/>
    <mergeCell ref="AK72:AK74"/>
    <mergeCell ref="AL72:AL74"/>
    <mergeCell ref="AM72:AM74"/>
    <mergeCell ref="AK76:AK78"/>
    <mergeCell ref="AL76:AL78"/>
    <mergeCell ref="AM76:AM78"/>
    <mergeCell ref="AK82:AK84"/>
    <mergeCell ref="AL82:AL84"/>
    <mergeCell ref="AM82:AM84"/>
    <mergeCell ref="AC118:AC120"/>
    <mergeCell ref="AD118:AD120"/>
    <mergeCell ref="AE118:AE120"/>
    <mergeCell ref="AC162:AC164"/>
    <mergeCell ref="AD162:AD164"/>
    <mergeCell ref="R324:S324"/>
    <mergeCell ref="T324:U324"/>
    <mergeCell ref="V324:W324"/>
    <mergeCell ref="AI189:AI191"/>
    <mergeCell ref="AG193:AG195"/>
    <mergeCell ref="AH193:AH195"/>
    <mergeCell ref="AI193:AI195"/>
    <mergeCell ref="AG196:AG198"/>
    <mergeCell ref="AH241:AH243"/>
    <mergeCell ref="AI241:AI243"/>
    <mergeCell ref="AG244:AG246"/>
    <mergeCell ref="AH244:AH246"/>
    <mergeCell ref="AI244:AI246"/>
    <mergeCell ref="AG175:AG177"/>
    <mergeCell ref="AH175:AH177"/>
    <mergeCell ref="AH335:AI335"/>
    <mergeCell ref="AC185:AC187"/>
    <mergeCell ref="AD185:AD187"/>
    <mergeCell ref="AE185:AE187"/>
    <mergeCell ref="AC189:AC191"/>
    <mergeCell ref="AD189:AD191"/>
    <mergeCell ref="AE189:AE191"/>
    <mergeCell ref="AC193:AC195"/>
    <mergeCell ref="AD193:AD195"/>
    <mergeCell ref="AE193:AE195"/>
    <mergeCell ref="AC196:AC198"/>
    <mergeCell ref="AD196:AD198"/>
    <mergeCell ref="AE196:AE198"/>
    <mergeCell ref="AC199:AC201"/>
    <mergeCell ref="AC263:AC265"/>
    <mergeCell ref="AM124:AM126"/>
    <mergeCell ref="AK128:AK130"/>
    <mergeCell ref="AL102:AL104"/>
    <mergeCell ref="AM102:AM104"/>
    <mergeCell ref="AK105:AK107"/>
    <mergeCell ref="AL105:AL107"/>
    <mergeCell ref="AM105:AM107"/>
    <mergeCell ref="AK109:AK111"/>
    <mergeCell ref="AL109:AL111"/>
    <mergeCell ref="AM109:AM111"/>
    <mergeCell ref="AK112:AK114"/>
    <mergeCell ref="AL112:AL114"/>
    <mergeCell ref="AM112:AM114"/>
    <mergeCell ref="AK115:AK117"/>
    <mergeCell ref="AK121:AK123"/>
    <mergeCell ref="AL121:AL123"/>
    <mergeCell ref="AL128:AL130"/>
    <mergeCell ref="AC112:AC114"/>
    <mergeCell ref="AK134:AK136"/>
    <mergeCell ref="AL134:AL136"/>
    <mergeCell ref="AM134:AM136"/>
    <mergeCell ref="AK182:AK184"/>
    <mergeCell ref="AL182:AL184"/>
    <mergeCell ref="AM205:AM207"/>
    <mergeCell ref="AK158:AK160"/>
    <mergeCell ref="AL158:AL160"/>
    <mergeCell ref="AE223:AE225"/>
    <mergeCell ref="AC227:AC229"/>
    <mergeCell ref="AD227:AD229"/>
    <mergeCell ref="AE227:AE229"/>
    <mergeCell ref="AK223:AK225"/>
    <mergeCell ref="AL223:AL225"/>
    <mergeCell ref="AM223:AM225"/>
    <mergeCell ref="AK227:AK229"/>
    <mergeCell ref="AL227:AL229"/>
    <mergeCell ref="AM227:AM229"/>
    <mergeCell ref="AM179:AM181"/>
    <mergeCell ref="AC211:AC213"/>
    <mergeCell ref="AD211:AD213"/>
    <mergeCell ref="AE211:AE213"/>
    <mergeCell ref="AC214:AC216"/>
    <mergeCell ref="AD214:AD216"/>
    <mergeCell ref="AE214:AE216"/>
    <mergeCell ref="AC217:AC219"/>
    <mergeCell ref="AD217:AD219"/>
    <mergeCell ref="AE217:AE219"/>
    <mergeCell ref="AC220:AC222"/>
    <mergeCell ref="AD199:AD201"/>
    <mergeCell ref="AE199:AE201"/>
    <mergeCell ref="AC202:AC204"/>
    <mergeCell ref="AD202:AD204"/>
    <mergeCell ref="AE202:AE204"/>
    <mergeCell ref="AH185:AH187"/>
    <mergeCell ref="AI185:AI187"/>
    <mergeCell ref="AG189:AG191"/>
    <mergeCell ref="AH189:AH191"/>
    <mergeCell ref="AI202:AI204"/>
    <mergeCell ref="AG205:AG207"/>
    <mergeCell ref="AI205:AI207"/>
    <mergeCell ref="AI208:AI210"/>
    <mergeCell ref="AH205:AH207"/>
    <mergeCell ref="AG158:AG160"/>
    <mergeCell ref="AH158:AH160"/>
    <mergeCell ref="AK211:AK213"/>
    <mergeCell ref="AL211:AL213"/>
    <mergeCell ref="AC223:AC225"/>
    <mergeCell ref="AD223:AD225"/>
    <mergeCell ref="AL214:AL216"/>
    <mergeCell ref="AM214:AM216"/>
    <mergeCell ref="AI158:AI160"/>
    <mergeCell ref="AG162:AG164"/>
    <mergeCell ref="AH162:AH164"/>
    <mergeCell ref="AI162:AI164"/>
    <mergeCell ref="AG165:AG167"/>
    <mergeCell ref="AH165:AH167"/>
    <mergeCell ref="AI165:AI167"/>
    <mergeCell ref="AG168:AG170"/>
    <mergeCell ref="AH168:AH170"/>
    <mergeCell ref="AI168:AI170"/>
    <mergeCell ref="AI214:AI216"/>
    <mergeCell ref="AG217:AG219"/>
    <mergeCell ref="AH217:AH219"/>
    <mergeCell ref="AI217:AI219"/>
    <mergeCell ref="AG220:AG222"/>
    <mergeCell ref="AH220:AH222"/>
    <mergeCell ref="AI220:AI222"/>
    <mergeCell ref="AG223:AG225"/>
    <mergeCell ref="AL259:AL261"/>
    <mergeCell ref="AM259:AM261"/>
    <mergeCell ref="AM256:AM258"/>
    <mergeCell ref="AK259:AK261"/>
    <mergeCell ref="AK241:AK243"/>
    <mergeCell ref="AL241:AL243"/>
    <mergeCell ref="B1:AI1"/>
    <mergeCell ref="AH331:AI331"/>
    <mergeCell ref="AC266:AC268"/>
    <mergeCell ref="AD266:AD268"/>
    <mergeCell ref="AE266:AE268"/>
    <mergeCell ref="AC271:AC273"/>
    <mergeCell ref="AD271:AD273"/>
    <mergeCell ref="AL54:AL56"/>
    <mergeCell ref="AM54:AM56"/>
    <mergeCell ref="AK57:AK59"/>
    <mergeCell ref="AL57:AL59"/>
    <mergeCell ref="AM57:AM59"/>
    <mergeCell ref="AK23:AK25"/>
    <mergeCell ref="AL23:AL25"/>
    <mergeCell ref="AM23:AM25"/>
    <mergeCell ref="AK26:AK28"/>
    <mergeCell ref="AL26:AL28"/>
    <mergeCell ref="AM26:AM28"/>
    <mergeCell ref="AK29:AK31"/>
    <mergeCell ref="AL29:AL31"/>
    <mergeCell ref="AM29:AM31"/>
    <mergeCell ref="AK32:AK34"/>
    <mergeCell ref="AL32:AL34"/>
    <mergeCell ref="AM32:AM34"/>
    <mergeCell ref="AK35:AK37"/>
    <mergeCell ref="AL35:AL37"/>
    <mergeCell ref="AM35:AM37"/>
    <mergeCell ref="AK39:AK41"/>
    <mergeCell ref="AL39:AL41"/>
    <mergeCell ref="AM39:AM41"/>
    <mergeCell ref="AK79:AK81"/>
    <mergeCell ref="AD324:AE324"/>
    <mergeCell ref="AB327:AC327"/>
    <mergeCell ref="AD327:AE327"/>
    <mergeCell ref="AB329:AC329"/>
    <mergeCell ref="AD329:AE329"/>
    <mergeCell ref="AB325:AC325"/>
    <mergeCell ref="AD325:AE325"/>
    <mergeCell ref="P293:P295"/>
    <mergeCell ref="P296:P298"/>
    <mergeCell ref="AK231:AK233"/>
    <mergeCell ref="AL231:AL233"/>
    <mergeCell ref="AM231:AM233"/>
    <mergeCell ref="AK234:AK236"/>
    <mergeCell ref="AL234:AL236"/>
    <mergeCell ref="AM234:AM236"/>
    <mergeCell ref="AK238:AK240"/>
    <mergeCell ref="AM121:AM123"/>
    <mergeCell ref="AK124:AK126"/>
    <mergeCell ref="AL124:AL126"/>
    <mergeCell ref="B321:AA321"/>
    <mergeCell ref="AM182:AM184"/>
    <mergeCell ref="AK185:AK187"/>
    <mergeCell ref="AL185:AL187"/>
    <mergeCell ref="AM185:AM187"/>
    <mergeCell ref="AK189:AK191"/>
    <mergeCell ref="AL189:AL191"/>
    <mergeCell ref="AM189:AM191"/>
    <mergeCell ref="B324:C324"/>
    <mergeCell ref="D324:E324"/>
    <mergeCell ref="F324:G324"/>
    <mergeCell ref="D327:E327"/>
    <mergeCell ref="N326:O326"/>
    <mergeCell ref="L327:M327"/>
    <mergeCell ref="N327:O327"/>
    <mergeCell ref="D314:D316"/>
    <mergeCell ref="E314:E316"/>
    <mergeCell ref="F314:F316"/>
    <mergeCell ref="G314:G316"/>
    <mergeCell ref="H314:H316"/>
    <mergeCell ref="I314:I316"/>
    <mergeCell ref="J314:J316"/>
    <mergeCell ref="K314:K316"/>
    <mergeCell ref="U310:U312"/>
    <mergeCell ref="V310:V312"/>
    <mergeCell ref="B300:B302"/>
    <mergeCell ref="B307:B309"/>
    <mergeCell ref="AD307:AD309"/>
    <mergeCell ref="AE307:AE309"/>
    <mergeCell ref="U274:U276"/>
    <mergeCell ref="V274:V276"/>
    <mergeCell ref="W274:W276"/>
    <mergeCell ref="U277:U279"/>
    <mergeCell ref="K266:K268"/>
    <mergeCell ref="Q271:Q273"/>
    <mergeCell ref="R271:R273"/>
    <mergeCell ref="S271:S273"/>
    <mergeCell ref="Q274:Q276"/>
    <mergeCell ref="R274:R276"/>
    <mergeCell ref="S274:S276"/>
    <mergeCell ref="Q277:Q279"/>
    <mergeCell ref="R277:R279"/>
    <mergeCell ref="S277:S279"/>
    <mergeCell ref="E304:E306"/>
    <mergeCell ref="F304:F306"/>
    <mergeCell ref="G304:G306"/>
    <mergeCell ref="H304:H306"/>
    <mergeCell ref="I304:I306"/>
    <mergeCell ref="J304:J306"/>
    <mergeCell ref="K304:K306"/>
    <mergeCell ref="Z327:AA327"/>
    <mergeCell ref="T325:U325"/>
    <mergeCell ref="V325:W325"/>
    <mergeCell ref="T326:U326"/>
    <mergeCell ref="V326:W326"/>
    <mergeCell ref="K300:K302"/>
    <mergeCell ref="D304:D306"/>
    <mergeCell ref="O266:O268"/>
    <mergeCell ref="L271:L273"/>
    <mergeCell ref="O271:O273"/>
    <mergeCell ref="AE277:AE279"/>
    <mergeCell ref="AC280:AC282"/>
    <mergeCell ref="AD280:AD282"/>
    <mergeCell ref="AE280:AE282"/>
    <mergeCell ref="T323:W323"/>
    <mergeCell ref="X323:AA323"/>
    <mergeCell ref="AC283:AC285"/>
    <mergeCell ref="AD283:AD285"/>
    <mergeCell ref="AE283:AE285"/>
    <mergeCell ref="AB323:AE323"/>
    <mergeCell ref="AB324:AC324"/>
    <mergeCell ref="B326:C326"/>
    <mergeCell ref="AI266:AI268"/>
    <mergeCell ref="AH271:AH273"/>
    <mergeCell ref="AI271:AI273"/>
    <mergeCell ref="AG274:AG276"/>
    <mergeCell ref="AH274:AH276"/>
    <mergeCell ref="AI274:AI276"/>
    <mergeCell ref="AG277:AG279"/>
    <mergeCell ref="AH277:AH279"/>
    <mergeCell ref="AI277:AI279"/>
    <mergeCell ref="AI300:AI302"/>
    <mergeCell ref="F296:F298"/>
    <mergeCell ref="G296:G298"/>
    <mergeCell ref="H296:H298"/>
    <mergeCell ref="I296:I298"/>
    <mergeCell ref="J296:J298"/>
    <mergeCell ref="K296:K298"/>
    <mergeCell ref="M307:M309"/>
    <mergeCell ref="P317:P319"/>
    <mergeCell ref="X324:Y324"/>
    <mergeCell ref="U296:U298"/>
    <mergeCell ref="V296:V298"/>
    <mergeCell ref="W296:W298"/>
    <mergeCell ref="V293:V295"/>
    <mergeCell ref="W293:W295"/>
    <mergeCell ref="F283:F285"/>
    <mergeCell ref="G283:G285"/>
    <mergeCell ref="H283:H285"/>
    <mergeCell ref="I283:I285"/>
    <mergeCell ref="J283:J285"/>
    <mergeCell ref="K283:K285"/>
    <mergeCell ref="F286:F288"/>
    <mergeCell ref="G286:G288"/>
    <mergeCell ref="H286:H288"/>
    <mergeCell ref="AD314:AD316"/>
    <mergeCell ref="AE314:AE316"/>
    <mergeCell ref="AI310:AI312"/>
    <mergeCell ref="AI314:AI316"/>
    <mergeCell ref="AF323:AI323"/>
    <mergeCell ref="AF324:AG324"/>
    <mergeCell ref="AH324:AI324"/>
    <mergeCell ref="G293:G295"/>
    <mergeCell ref="H293:H295"/>
    <mergeCell ref="I293:I295"/>
    <mergeCell ref="J293:J295"/>
    <mergeCell ref="K293:K295"/>
    <mergeCell ref="F274:F276"/>
    <mergeCell ref="H274:H276"/>
    <mergeCell ref="I274:I276"/>
    <mergeCell ref="L323:O323"/>
    <mergeCell ref="Q317:Q319"/>
    <mergeCell ref="R317:R319"/>
    <mergeCell ref="S317:S319"/>
    <mergeCell ref="I307:I309"/>
    <mergeCell ref="J307:J309"/>
    <mergeCell ref="K307:K309"/>
    <mergeCell ref="Q293:Q295"/>
    <mergeCell ref="R293:R295"/>
    <mergeCell ref="S293:S295"/>
    <mergeCell ref="Q296:Q298"/>
    <mergeCell ref="R296:R298"/>
    <mergeCell ref="S296:S298"/>
    <mergeCell ref="S280:S282"/>
    <mergeCell ref="Q283:Q285"/>
    <mergeCell ref="R283:R285"/>
    <mergeCell ref="K259:K261"/>
    <mergeCell ref="D248:D250"/>
    <mergeCell ref="E248:E250"/>
    <mergeCell ref="AM251:AM253"/>
    <mergeCell ref="AH259:AH261"/>
    <mergeCell ref="AG263:AG265"/>
    <mergeCell ref="AH263:AH265"/>
    <mergeCell ref="AG304:AG306"/>
    <mergeCell ref="AH304:AH306"/>
    <mergeCell ref="AG307:AG309"/>
    <mergeCell ref="AH307:AH309"/>
    <mergeCell ref="AG266:AG268"/>
    <mergeCell ref="AH266:AH268"/>
    <mergeCell ref="AG271:AG273"/>
    <mergeCell ref="AI286:AI288"/>
    <mergeCell ref="AI293:AI295"/>
    <mergeCell ref="AI296:AI298"/>
    <mergeCell ref="AM286:AM288"/>
    <mergeCell ref="AK293:AK295"/>
    <mergeCell ref="AL293:AL295"/>
    <mergeCell ref="AM293:AM295"/>
    <mergeCell ref="AC296:AC298"/>
    <mergeCell ref="AD296:AD298"/>
    <mergeCell ref="AE296:AE298"/>
    <mergeCell ref="AC300:AC302"/>
    <mergeCell ref="AD300:AD302"/>
    <mergeCell ref="AE300:AE302"/>
    <mergeCell ref="AC304:AC306"/>
    <mergeCell ref="AD304:AD306"/>
    <mergeCell ref="AE304:AE306"/>
    <mergeCell ref="AC307:AC309"/>
    <mergeCell ref="AI248:AI250"/>
    <mergeCell ref="AI251:AI253"/>
    <mergeCell ref="AI256:AI258"/>
    <mergeCell ref="AI259:AI261"/>
    <mergeCell ref="AC286:AC288"/>
    <mergeCell ref="AD286:AD288"/>
    <mergeCell ref="AE286:AE288"/>
    <mergeCell ref="AC293:AC295"/>
    <mergeCell ref="AD293:AD295"/>
    <mergeCell ref="AE293:AE295"/>
    <mergeCell ref="AG280:AG282"/>
    <mergeCell ref="AH280:AH282"/>
    <mergeCell ref="AI280:AI282"/>
    <mergeCell ref="AK266:AK268"/>
    <mergeCell ref="AL266:AL268"/>
    <mergeCell ref="AM266:AM268"/>
    <mergeCell ref="AK271:AK273"/>
    <mergeCell ref="AL271:AL273"/>
    <mergeCell ref="AM271:AM273"/>
    <mergeCell ref="AK274:AK276"/>
    <mergeCell ref="AL274:AL276"/>
    <mergeCell ref="AM274:AM276"/>
    <mergeCell ref="AG283:AG285"/>
    <mergeCell ref="AH283:AH285"/>
    <mergeCell ref="D296:D298"/>
    <mergeCell ref="G274:G276"/>
    <mergeCell ref="AD256:AD258"/>
    <mergeCell ref="AE256:AE258"/>
    <mergeCell ref="AI304:AI306"/>
    <mergeCell ref="AI307:AI309"/>
    <mergeCell ref="AK256:AK258"/>
    <mergeCell ref="AL280:AL282"/>
    <mergeCell ref="AM280:AM282"/>
    <mergeCell ref="AB392:AC392"/>
    <mergeCell ref="AD392:AE392"/>
    <mergeCell ref="AD380:AE380"/>
    <mergeCell ref="AB381:AC381"/>
    <mergeCell ref="AD381:AE381"/>
    <mergeCell ref="AF371:AG371"/>
    <mergeCell ref="AH371:AI371"/>
    <mergeCell ref="AF376:AG376"/>
    <mergeCell ref="AH376:AI376"/>
    <mergeCell ref="AF377:AG377"/>
    <mergeCell ref="AH377:AI377"/>
    <mergeCell ref="AC310:AC312"/>
    <mergeCell ref="AD310:AD312"/>
    <mergeCell ref="AE310:AE312"/>
    <mergeCell ref="AC314:AC316"/>
    <mergeCell ref="AD368:AE368"/>
    <mergeCell ref="AB371:AC371"/>
    <mergeCell ref="AH326:AI326"/>
    <mergeCell ref="AF328:AG328"/>
    <mergeCell ref="P357:Q357"/>
    <mergeCell ref="R357:S357"/>
    <mergeCell ref="P358:Q358"/>
    <mergeCell ref="R358:S358"/>
    <mergeCell ref="P359:Q359"/>
    <mergeCell ref="R359:S359"/>
    <mergeCell ref="P360:Q360"/>
    <mergeCell ref="R360:S360"/>
    <mergeCell ref="T381:U381"/>
    <mergeCell ref="V381:W381"/>
    <mergeCell ref="T382:U382"/>
    <mergeCell ref="V382:W382"/>
    <mergeCell ref="AB339:AC339"/>
    <mergeCell ref="AD339:AE339"/>
    <mergeCell ref="AF339:AG339"/>
    <mergeCell ref="AH339:AI339"/>
    <mergeCell ref="AF381:AG381"/>
    <mergeCell ref="AH381:AI381"/>
    <mergeCell ref="AF382:AG382"/>
    <mergeCell ref="AH382:AI382"/>
    <mergeCell ref="AG310:AG312"/>
    <mergeCell ref="AG314:AG316"/>
    <mergeCell ref="T349:U349"/>
    <mergeCell ref="T371:U371"/>
    <mergeCell ref="T376:U376"/>
    <mergeCell ref="T365:U366"/>
    <mergeCell ref="R342:S342"/>
    <mergeCell ref="T342:U342"/>
    <mergeCell ref="T328:U328"/>
    <mergeCell ref="V328:W328"/>
    <mergeCell ref="T329:U329"/>
    <mergeCell ref="T330:U330"/>
    <mergeCell ref="Y314:Y316"/>
    <mergeCell ref="Z314:Z316"/>
    <mergeCell ref="AA314:AA316"/>
    <mergeCell ref="X326:Y326"/>
    <mergeCell ref="Z326:AA326"/>
    <mergeCell ref="R391:S391"/>
    <mergeCell ref="T368:U368"/>
    <mergeCell ref="V368:W368"/>
    <mergeCell ref="T372:U373"/>
    <mergeCell ref="V372:W373"/>
    <mergeCell ref="V389:W389"/>
    <mergeCell ref="T392:U392"/>
    <mergeCell ref="P368:Q368"/>
    <mergeCell ref="X374:Y375"/>
    <mergeCell ref="P390:Q390"/>
    <mergeCell ref="R390:S390"/>
    <mergeCell ref="P380:Q380"/>
    <mergeCell ref="R380:S380"/>
    <mergeCell ref="X390:Y390"/>
    <mergeCell ref="Z390:AA390"/>
    <mergeCell ref="X391:Y391"/>
    <mergeCell ref="Z391:AA391"/>
    <mergeCell ref="X416:Y416"/>
    <mergeCell ref="Z416:AA416"/>
    <mergeCell ref="X396:Y397"/>
    <mergeCell ref="Z396:AA397"/>
    <mergeCell ref="X410:Y410"/>
    <mergeCell ref="Z410:AA410"/>
    <mergeCell ref="X395:Y395"/>
    <mergeCell ref="T414:U415"/>
    <mergeCell ref="V414:W415"/>
    <mergeCell ref="T374:U375"/>
    <mergeCell ref="V374:W375"/>
    <mergeCell ref="T430:U430"/>
    <mergeCell ref="T416:U416"/>
    <mergeCell ref="Z413:AA413"/>
    <mergeCell ref="X378:Y379"/>
    <mergeCell ref="X372:Y373"/>
    <mergeCell ref="Z372:AA373"/>
    <mergeCell ref="T428:U429"/>
    <mergeCell ref="V428:W429"/>
    <mergeCell ref="X428:Y429"/>
    <mergeCell ref="Z428:AA429"/>
    <mergeCell ref="T425:U426"/>
    <mergeCell ref="V425:W426"/>
    <mergeCell ref="X425:Y426"/>
    <mergeCell ref="Z425:AA426"/>
    <mergeCell ref="V419:W420"/>
    <mergeCell ref="T436:U436"/>
    <mergeCell ref="V436:W436"/>
    <mergeCell ref="V398:W398"/>
    <mergeCell ref="T399:U399"/>
    <mergeCell ref="V399:W399"/>
    <mergeCell ref="T435:U435"/>
    <mergeCell ref="V435:W435"/>
    <mergeCell ref="Z324:AA324"/>
    <mergeCell ref="T327:U327"/>
    <mergeCell ref="V327:W327"/>
    <mergeCell ref="Z336:AA336"/>
    <mergeCell ref="V336:W336"/>
    <mergeCell ref="X336:Y336"/>
    <mergeCell ref="T390:U390"/>
    <mergeCell ref="V390:W390"/>
    <mergeCell ref="T391:U391"/>
    <mergeCell ref="T389:U389"/>
    <mergeCell ref="T393:U394"/>
    <mergeCell ref="X389:Y389"/>
    <mergeCell ref="Z389:AA389"/>
    <mergeCell ref="X325:Y325"/>
    <mergeCell ref="V329:W329"/>
    <mergeCell ref="X327:Y327"/>
    <mergeCell ref="Z417:AA418"/>
    <mergeCell ref="X368:Y368"/>
    <mergeCell ref="Z368:AA368"/>
    <mergeCell ref="X430:Y430"/>
    <mergeCell ref="Z430:AA430"/>
    <mergeCell ref="X431:Y431"/>
    <mergeCell ref="Z431:AA431"/>
    <mergeCell ref="X427:Y427"/>
    <mergeCell ref="Z427:AA427"/>
    <mergeCell ref="X371:Y371"/>
    <mergeCell ref="Z371:AA371"/>
    <mergeCell ref="X434:Y434"/>
    <mergeCell ref="Z434:AA434"/>
    <mergeCell ref="T402:U403"/>
    <mergeCell ref="T417:U418"/>
    <mergeCell ref="V417:W418"/>
    <mergeCell ref="T408:U408"/>
    <mergeCell ref="X376:Y376"/>
    <mergeCell ref="Z376:AA376"/>
    <mergeCell ref="V393:W394"/>
    <mergeCell ref="T398:U398"/>
    <mergeCell ref="V430:W430"/>
    <mergeCell ref="T431:U431"/>
    <mergeCell ref="V431:W431"/>
    <mergeCell ref="T434:U434"/>
    <mergeCell ref="V434:W434"/>
    <mergeCell ref="X380:Y380"/>
    <mergeCell ref="Z380:AA380"/>
    <mergeCell ref="X381:Y381"/>
    <mergeCell ref="Z381:AA381"/>
    <mergeCell ref="X382:Y382"/>
    <mergeCell ref="Z382:AA382"/>
    <mergeCell ref="T410:U410"/>
    <mergeCell ref="V410:W410"/>
    <mergeCell ref="X414:Y415"/>
    <mergeCell ref="Z414:AA415"/>
    <mergeCell ref="V391:W391"/>
    <mergeCell ref="Z358:AA358"/>
    <mergeCell ref="V402:W403"/>
    <mergeCell ref="D649:E649"/>
    <mergeCell ref="X449:Y449"/>
    <mergeCell ref="Z449:AA449"/>
    <mergeCell ref="X447:Y447"/>
    <mergeCell ref="Z447:AA447"/>
    <mergeCell ref="X448:Y448"/>
    <mergeCell ref="Z448:AA448"/>
    <mergeCell ref="F649:G649"/>
    <mergeCell ref="D650:E650"/>
    <mergeCell ref="F650:G650"/>
    <mergeCell ref="H462:I463"/>
    <mergeCell ref="F556:G557"/>
    <mergeCell ref="X398:Y398"/>
    <mergeCell ref="T377:U377"/>
    <mergeCell ref="V377:W377"/>
    <mergeCell ref="T380:U380"/>
    <mergeCell ref="V380:W380"/>
    <mergeCell ref="Z378:AA379"/>
    <mergeCell ref="Z369:AA370"/>
    <mergeCell ref="H554:I555"/>
    <mergeCell ref="J554:K555"/>
    <mergeCell ref="X568:Y569"/>
    <mergeCell ref="Z568:AA569"/>
    <mergeCell ref="N574:O575"/>
    <mergeCell ref="P574:Q575"/>
    <mergeCell ref="R574:S575"/>
    <mergeCell ref="T574:U575"/>
    <mergeCell ref="V574:W575"/>
    <mergeCell ref="X574:Y575"/>
    <mergeCell ref="Z574:AA575"/>
    <mergeCell ref="H582:I583"/>
    <mergeCell ref="J582:K583"/>
    <mergeCell ref="L582:M583"/>
    <mergeCell ref="N582:O583"/>
    <mergeCell ref="P582:Q583"/>
    <mergeCell ref="R582:S583"/>
    <mergeCell ref="T582:U583"/>
    <mergeCell ref="V582:W583"/>
    <mergeCell ref="X582:Y583"/>
    <mergeCell ref="Z582:AA583"/>
    <mergeCell ref="P449:Q449"/>
    <mergeCell ref="D474:E475"/>
    <mergeCell ref="F474:G475"/>
    <mergeCell ref="H474:I475"/>
    <mergeCell ref="J474:K475"/>
    <mergeCell ref="L474:M475"/>
    <mergeCell ref="N474:O475"/>
    <mergeCell ref="P474:Q475"/>
    <mergeCell ref="R474:S475"/>
    <mergeCell ref="T474:U475"/>
    <mergeCell ref="V474:W475"/>
    <mergeCell ref="X474:Y475"/>
    <mergeCell ref="P448:Q448"/>
    <mergeCell ref="R448:S448"/>
    <mergeCell ref="P514:Q515"/>
    <mergeCell ref="R514:S515"/>
    <mergeCell ref="F530:G531"/>
    <mergeCell ref="D552:E553"/>
    <mergeCell ref="Z524:AA525"/>
    <mergeCell ref="D548:E549"/>
    <mergeCell ref="F548:G549"/>
    <mergeCell ref="H548:I549"/>
    <mergeCell ref="D544:E545"/>
    <mergeCell ref="H449:I449"/>
    <mergeCell ref="H540:I541"/>
    <mergeCell ref="D536:E537"/>
    <mergeCell ref="F536:G537"/>
    <mergeCell ref="H536:I537"/>
    <mergeCell ref="P536:Q537"/>
    <mergeCell ref="R536:S537"/>
    <mergeCell ref="T536:U537"/>
    <mergeCell ref="V536:W537"/>
    <mergeCell ref="J540:K541"/>
    <mergeCell ref="B462:C463"/>
    <mergeCell ref="D534:E535"/>
    <mergeCell ref="N548:O549"/>
    <mergeCell ref="D524:E525"/>
    <mergeCell ref="D520:E521"/>
    <mergeCell ref="D516:E517"/>
    <mergeCell ref="D514:E515"/>
    <mergeCell ref="F514:G515"/>
    <mergeCell ref="H514:I515"/>
    <mergeCell ref="P518:Q519"/>
    <mergeCell ref="R518:S519"/>
    <mergeCell ref="T518:U519"/>
    <mergeCell ref="V518:W519"/>
    <mergeCell ref="B518:C519"/>
    <mergeCell ref="D518:E519"/>
    <mergeCell ref="F518:G519"/>
    <mergeCell ref="H518:I519"/>
    <mergeCell ref="J518:K519"/>
    <mergeCell ref="H546:I547"/>
    <mergeCell ref="J546:K547"/>
    <mergeCell ref="L546:M547"/>
    <mergeCell ref="N546:O547"/>
    <mergeCell ref="P546:Q547"/>
    <mergeCell ref="P534:Q535"/>
    <mergeCell ref="R534:S535"/>
    <mergeCell ref="T534:U535"/>
    <mergeCell ref="V534:W535"/>
    <mergeCell ref="J462:K463"/>
    <mergeCell ref="L534:M535"/>
    <mergeCell ref="N534:O535"/>
    <mergeCell ref="R548:S549"/>
    <mergeCell ref="T548:U549"/>
    <mergeCell ref="L532:M533"/>
    <mergeCell ref="N532:O533"/>
    <mergeCell ref="P532:Q533"/>
    <mergeCell ref="R532:S533"/>
    <mergeCell ref="T532:U533"/>
    <mergeCell ref="V532:W533"/>
    <mergeCell ref="B486:C487"/>
    <mergeCell ref="D486:E487"/>
    <mergeCell ref="F486:G487"/>
    <mergeCell ref="H486:I487"/>
    <mergeCell ref="J486:K487"/>
    <mergeCell ref="L486:M487"/>
    <mergeCell ref="N486:O487"/>
    <mergeCell ref="P486:Q487"/>
    <mergeCell ref="R486:S487"/>
    <mergeCell ref="T486:U487"/>
    <mergeCell ref="V486:W487"/>
    <mergeCell ref="R508:S509"/>
    <mergeCell ref="T508:U509"/>
    <mergeCell ref="V502:W503"/>
    <mergeCell ref="B498:C499"/>
    <mergeCell ref="L540:M541"/>
    <mergeCell ref="N540:O541"/>
    <mergeCell ref="H534:I535"/>
    <mergeCell ref="F524:G525"/>
    <mergeCell ref="H524:I525"/>
    <mergeCell ref="H454:I455"/>
    <mergeCell ref="F520:G521"/>
    <mergeCell ref="H520:I521"/>
    <mergeCell ref="F516:G517"/>
    <mergeCell ref="H516:I517"/>
    <mergeCell ref="J449:K449"/>
    <mergeCell ref="B534:C535"/>
    <mergeCell ref="H450:I451"/>
    <mergeCell ref="J450:K451"/>
    <mergeCell ref="L450:M451"/>
    <mergeCell ref="N450:O451"/>
    <mergeCell ref="P450:Q451"/>
    <mergeCell ref="R450:S451"/>
    <mergeCell ref="L454:M455"/>
    <mergeCell ref="N454:O455"/>
    <mergeCell ref="P454:Q455"/>
    <mergeCell ref="R454:S455"/>
    <mergeCell ref="B460:C461"/>
    <mergeCell ref="D460:E461"/>
    <mergeCell ref="F460:G461"/>
    <mergeCell ref="H460:I461"/>
    <mergeCell ref="J460:K461"/>
    <mergeCell ref="R449:S449"/>
    <mergeCell ref="T449:U449"/>
    <mergeCell ref="V449:W449"/>
    <mergeCell ref="B450:C451"/>
    <mergeCell ref="D450:E451"/>
    <mergeCell ref="F450:G451"/>
    <mergeCell ref="T476:U477"/>
    <mergeCell ref="V476:W477"/>
    <mergeCell ref="L482:M483"/>
    <mergeCell ref="N482:O483"/>
    <mergeCell ref="P482:Q483"/>
    <mergeCell ref="R482:S483"/>
    <mergeCell ref="T482:U483"/>
    <mergeCell ref="V482:W483"/>
    <mergeCell ref="L490:M491"/>
    <mergeCell ref="N490:O491"/>
    <mergeCell ref="P490:Q491"/>
    <mergeCell ref="R490:S491"/>
    <mergeCell ref="T490:U491"/>
    <mergeCell ref="V490:W491"/>
    <mergeCell ref="H510:I511"/>
    <mergeCell ref="J510:K511"/>
    <mergeCell ref="L510:M511"/>
    <mergeCell ref="N510:O511"/>
    <mergeCell ref="P510:Q511"/>
    <mergeCell ref="R510:S511"/>
    <mergeCell ref="T510:U511"/>
    <mergeCell ref="V510:W511"/>
    <mergeCell ref="H466:I467"/>
    <mergeCell ref="R466:S467"/>
    <mergeCell ref="T466:U467"/>
    <mergeCell ref="V466:W467"/>
    <mergeCell ref="J484:K485"/>
    <mergeCell ref="L484:M485"/>
    <mergeCell ref="N484:O485"/>
    <mergeCell ref="P484:Q485"/>
    <mergeCell ref="R484:S485"/>
    <mergeCell ref="T484:U485"/>
    <mergeCell ref="V484:W485"/>
    <mergeCell ref="T447:U447"/>
    <mergeCell ref="V447:W447"/>
    <mergeCell ref="H440:I440"/>
    <mergeCell ref="J440:K440"/>
    <mergeCell ref="H417:I418"/>
    <mergeCell ref="J417:K418"/>
    <mergeCell ref="L417:M418"/>
    <mergeCell ref="N417:O418"/>
    <mergeCell ref="J472:K473"/>
    <mergeCell ref="L472:M473"/>
    <mergeCell ref="N472:O473"/>
    <mergeCell ref="R472:S473"/>
    <mergeCell ref="T395:U395"/>
    <mergeCell ref="V395:W395"/>
    <mergeCell ref="AB430:AC430"/>
    <mergeCell ref="AD430:AE430"/>
    <mergeCell ref="AB431:AC431"/>
    <mergeCell ref="AD431:AE431"/>
    <mergeCell ref="AB410:AC410"/>
    <mergeCell ref="AD410:AE410"/>
    <mergeCell ref="AB434:AC434"/>
    <mergeCell ref="AD434:AE434"/>
    <mergeCell ref="AD398:AE398"/>
    <mergeCell ref="X408:Y408"/>
    <mergeCell ref="Z408:AA408"/>
    <mergeCell ref="X409:Y409"/>
    <mergeCell ref="Z409:AA409"/>
    <mergeCell ref="V400:W401"/>
    <mergeCell ref="AB396:AC397"/>
    <mergeCell ref="AD414:AE415"/>
    <mergeCell ref="AB417:AC418"/>
    <mergeCell ref="AD417:AE418"/>
    <mergeCell ref="AB452:AC453"/>
    <mergeCell ref="AD452:AE453"/>
    <mergeCell ref="T438:U438"/>
    <mergeCell ref="V438:W438"/>
    <mergeCell ref="T439:U439"/>
    <mergeCell ref="V439:W439"/>
    <mergeCell ref="T440:U440"/>
    <mergeCell ref="V440:W440"/>
    <mergeCell ref="T409:U409"/>
    <mergeCell ref="V409:W409"/>
    <mergeCell ref="T413:U413"/>
    <mergeCell ref="V413:W413"/>
    <mergeCell ref="Z437:AA437"/>
    <mergeCell ref="X438:Y438"/>
    <mergeCell ref="Z438:AA438"/>
    <mergeCell ref="X439:Y439"/>
    <mergeCell ref="Z439:AA439"/>
    <mergeCell ref="T437:U437"/>
    <mergeCell ref="P437:Q437"/>
    <mergeCell ref="R437:S437"/>
    <mergeCell ref="V437:W437"/>
    <mergeCell ref="X435:Y435"/>
    <mergeCell ref="Z435:AA435"/>
    <mergeCell ref="X436:Y436"/>
    <mergeCell ref="Z436:AA436"/>
    <mergeCell ref="N436:O436"/>
    <mergeCell ref="L416:M416"/>
    <mergeCell ref="N416:O416"/>
    <mergeCell ref="P452:Q453"/>
    <mergeCell ref="R452:S453"/>
    <mergeCell ref="T452:U453"/>
    <mergeCell ref="V452:W453"/>
    <mergeCell ref="X452:Y453"/>
    <mergeCell ref="Z452:AA453"/>
    <mergeCell ref="Z395:AA395"/>
    <mergeCell ref="P413:Q413"/>
    <mergeCell ref="R413:S413"/>
    <mergeCell ref="P419:Q420"/>
    <mergeCell ref="X400:Y401"/>
    <mergeCell ref="Z400:AA401"/>
    <mergeCell ref="AB400:AC401"/>
    <mergeCell ref="AD400:AE401"/>
    <mergeCell ref="T427:U427"/>
    <mergeCell ref="V427:W427"/>
    <mergeCell ref="X413:Y413"/>
    <mergeCell ref="AB524:AC525"/>
    <mergeCell ref="J534:K535"/>
    <mergeCell ref="L496:M497"/>
    <mergeCell ref="J454:K455"/>
    <mergeCell ref="AB476:AC477"/>
    <mergeCell ref="AD476:AE477"/>
    <mergeCell ref="AB482:AC483"/>
    <mergeCell ref="AD482:AE483"/>
    <mergeCell ref="AB490:AC491"/>
    <mergeCell ref="AD490:AE491"/>
    <mergeCell ref="J516:K517"/>
    <mergeCell ref="J514:K515"/>
    <mergeCell ref="L514:M515"/>
    <mergeCell ref="N514:O515"/>
    <mergeCell ref="L518:M519"/>
    <mergeCell ref="N518:O519"/>
    <mergeCell ref="J496:K497"/>
    <mergeCell ref="X437:Y437"/>
    <mergeCell ref="V408:W408"/>
    <mergeCell ref="T396:U397"/>
    <mergeCell ref="V396:W397"/>
    <mergeCell ref="V416:W416"/>
    <mergeCell ref="T419:U420"/>
    <mergeCell ref="AB399:AC399"/>
    <mergeCell ref="AD399:AE399"/>
    <mergeCell ref="AB413:AC413"/>
    <mergeCell ref="AD413:AE413"/>
    <mergeCell ref="AB416:AC416"/>
    <mergeCell ref="AD416:AE416"/>
    <mergeCell ref="T411:U412"/>
    <mergeCell ref="V411:W412"/>
    <mergeCell ref="X411:Y412"/>
    <mergeCell ref="Z411:AA412"/>
    <mergeCell ref="AB411:AC412"/>
    <mergeCell ref="AD411:AE412"/>
    <mergeCell ref="AB395:AC395"/>
    <mergeCell ref="AD395:AE395"/>
    <mergeCell ref="AB398:AC398"/>
    <mergeCell ref="T400:U401"/>
    <mergeCell ref="X532:Y533"/>
    <mergeCell ref="Z532:AA533"/>
    <mergeCell ref="T448:U448"/>
    <mergeCell ref="V448:W448"/>
    <mergeCell ref="P447:Q447"/>
    <mergeCell ref="R447:S447"/>
    <mergeCell ref="X440:Y440"/>
    <mergeCell ref="Z440:AA440"/>
    <mergeCell ref="J466:K467"/>
    <mergeCell ref="L466:M467"/>
    <mergeCell ref="N466:O467"/>
    <mergeCell ref="P466:Q467"/>
    <mergeCell ref="AE251:AE253"/>
    <mergeCell ref="AC256:AC258"/>
    <mergeCell ref="AN5:AQ5"/>
    <mergeCell ref="AN6:AO6"/>
    <mergeCell ref="AP6:AQ6"/>
    <mergeCell ref="AO8:AO10"/>
    <mergeCell ref="AP8:AP10"/>
    <mergeCell ref="AQ8:AQ10"/>
    <mergeCell ref="AO11:AO13"/>
    <mergeCell ref="AP11:AP13"/>
    <mergeCell ref="AQ11:AQ13"/>
    <mergeCell ref="AO14:AO16"/>
    <mergeCell ref="AP14:AP16"/>
    <mergeCell ref="AQ14:AQ16"/>
    <mergeCell ref="AO17:AO19"/>
    <mergeCell ref="AP17:AP19"/>
    <mergeCell ref="AQ17:AQ19"/>
    <mergeCell ref="AO20:AO22"/>
    <mergeCell ref="AP20:AP22"/>
    <mergeCell ref="AQ20:AQ22"/>
    <mergeCell ref="AO42:AO44"/>
    <mergeCell ref="AP42:AP44"/>
    <mergeCell ref="AQ42:AQ44"/>
    <mergeCell ref="AO45:AO47"/>
    <mergeCell ref="AP45:AP47"/>
    <mergeCell ref="AQ45:AQ47"/>
    <mergeCell ref="AO48:AO50"/>
    <mergeCell ref="AP48:AP50"/>
    <mergeCell ref="AQ48:AQ50"/>
    <mergeCell ref="AO51:AO53"/>
    <mergeCell ref="AP51:AP53"/>
    <mergeCell ref="AQ51:AQ53"/>
    <mergeCell ref="AO54:AO56"/>
    <mergeCell ref="AP54:AP56"/>
    <mergeCell ref="AQ54:AQ56"/>
    <mergeCell ref="AO23:AO25"/>
    <mergeCell ref="AP23:AP25"/>
    <mergeCell ref="AQ23:AQ25"/>
    <mergeCell ref="AO26:AO28"/>
    <mergeCell ref="AP26:AP28"/>
    <mergeCell ref="AQ26:AQ28"/>
    <mergeCell ref="AO29:AO31"/>
    <mergeCell ref="AP29:AP31"/>
    <mergeCell ref="AQ29:AQ31"/>
    <mergeCell ref="AO32:AO34"/>
    <mergeCell ref="AP32:AP34"/>
    <mergeCell ref="AQ32:AQ34"/>
    <mergeCell ref="AO35:AO37"/>
    <mergeCell ref="AP35:AP37"/>
    <mergeCell ref="AQ35:AQ37"/>
    <mergeCell ref="AO39:AO41"/>
    <mergeCell ref="AP39:AP41"/>
    <mergeCell ref="AQ39:AQ41"/>
    <mergeCell ref="AK193:AK195"/>
    <mergeCell ref="AL193:AL195"/>
    <mergeCell ref="AM193:AM195"/>
    <mergeCell ref="AK196:AK198"/>
    <mergeCell ref="AL196:AL198"/>
    <mergeCell ref="AM196:AM198"/>
    <mergeCell ref="AK202:AK204"/>
    <mergeCell ref="AL202:AL204"/>
    <mergeCell ref="AM202:AM204"/>
    <mergeCell ref="AK205:AK207"/>
    <mergeCell ref="AL205:AL207"/>
    <mergeCell ref="AB377:AC377"/>
    <mergeCell ref="AD377:AE377"/>
    <mergeCell ref="AB380:AC380"/>
    <mergeCell ref="AJ389:AK389"/>
    <mergeCell ref="AF357:AG357"/>
    <mergeCell ref="AH357:AI357"/>
    <mergeCell ref="AF358:AG358"/>
    <mergeCell ref="AL354:AM354"/>
    <mergeCell ref="AF340:AG340"/>
    <mergeCell ref="AH368:AI368"/>
    <mergeCell ref="AF353:AG353"/>
    <mergeCell ref="AF359:AG359"/>
    <mergeCell ref="AF360:AG360"/>
    <mergeCell ref="AF361:AG361"/>
    <mergeCell ref="AF362:AG362"/>
    <mergeCell ref="AB367:AC367"/>
    <mergeCell ref="AB372:AC373"/>
    <mergeCell ref="AD372:AE373"/>
    <mergeCell ref="AF372:AG373"/>
    <mergeCell ref="AH372:AI373"/>
    <mergeCell ref="AF369:AG370"/>
    <mergeCell ref="AH369:AI370"/>
    <mergeCell ref="AF367:AG367"/>
    <mergeCell ref="AB350:AC350"/>
    <mergeCell ref="AB353:AC353"/>
    <mergeCell ref="AB354:AC354"/>
    <mergeCell ref="AB357:AC357"/>
    <mergeCell ref="AD357:AE357"/>
    <mergeCell ref="AB358:AC358"/>
    <mergeCell ref="AD358:AE358"/>
    <mergeCell ref="AB359:AC359"/>
    <mergeCell ref="AD359:AE359"/>
    <mergeCell ref="AD367:AE367"/>
    <mergeCell ref="AB368:AC368"/>
    <mergeCell ref="AD378:AE379"/>
    <mergeCell ref="AF378:AG379"/>
    <mergeCell ref="AH378:AI379"/>
    <mergeCell ref="AJ349:AK349"/>
    <mergeCell ref="AL349:AM349"/>
    <mergeCell ref="AB362:AC362"/>
    <mergeCell ref="AD362:AE362"/>
    <mergeCell ref="AJ372:AK373"/>
    <mergeCell ref="AL372:AM373"/>
    <mergeCell ref="AJ369:AK370"/>
    <mergeCell ref="AL369:AM370"/>
    <mergeCell ref="AJ367:AK367"/>
    <mergeCell ref="AJ361:AK361"/>
    <mergeCell ref="AL361:AM361"/>
    <mergeCell ref="AJ362:AK362"/>
    <mergeCell ref="AL368:AM368"/>
    <mergeCell ref="AL371:AM371"/>
    <mergeCell ref="AL362:AM362"/>
    <mergeCell ref="AJ368:AK368"/>
    <mergeCell ref="AL376:AM376"/>
    <mergeCell ref="AJ377:AK377"/>
    <mergeCell ref="AL377:AM377"/>
    <mergeCell ref="AJ380:AK380"/>
    <mergeCell ref="AJ371:AK371"/>
    <mergeCell ref="AJ358:AK358"/>
    <mergeCell ref="AL351:AM352"/>
    <mergeCell ref="AD340:AE340"/>
    <mergeCell ref="AB378:AC379"/>
    <mergeCell ref="AJ355:AK356"/>
    <mergeCell ref="AL355:AM356"/>
    <mergeCell ref="AD350:AE350"/>
    <mergeCell ref="AD353:AE353"/>
    <mergeCell ref="AD354:AE354"/>
    <mergeCell ref="AK263:AK265"/>
    <mergeCell ref="AL263:AL265"/>
    <mergeCell ref="AL146:AL148"/>
    <mergeCell ref="AM146:AM148"/>
    <mergeCell ref="AK150:AK152"/>
    <mergeCell ref="AL150:AL152"/>
    <mergeCell ref="AM150:AM152"/>
    <mergeCell ref="AO153:AO155"/>
    <mergeCell ref="AP153:AP155"/>
    <mergeCell ref="AQ153:AQ155"/>
    <mergeCell ref="AO296:AO298"/>
    <mergeCell ref="AP296:AP298"/>
    <mergeCell ref="AQ296:AQ298"/>
    <mergeCell ref="AO300:AO302"/>
    <mergeCell ref="AP300:AP302"/>
    <mergeCell ref="AQ300:AQ302"/>
    <mergeCell ref="AO304:AO306"/>
    <mergeCell ref="AO241:AO243"/>
    <mergeCell ref="AP241:AP243"/>
    <mergeCell ref="AQ241:AQ243"/>
    <mergeCell ref="AO244:AO246"/>
    <mergeCell ref="AP244:AP246"/>
    <mergeCell ref="AQ244:AQ246"/>
    <mergeCell ref="AO248:AO250"/>
    <mergeCell ref="AP248:AP250"/>
    <mergeCell ref="AQ248:AQ250"/>
    <mergeCell ref="AL238:AL240"/>
    <mergeCell ref="AM238:AM240"/>
    <mergeCell ref="AP134:AP136"/>
    <mergeCell ref="AQ134:AQ136"/>
    <mergeCell ref="AO165:AO167"/>
    <mergeCell ref="AP165:AP167"/>
    <mergeCell ref="AQ165:AQ167"/>
    <mergeCell ref="AJ353:AK353"/>
    <mergeCell ref="AL353:AM353"/>
    <mergeCell ref="AJ354:AK354"/>
    <mergeCell ref="AM241:AM243"/>
    <mergeCell ref="AD277:AD279"/>
    <mergeCell ref="AK208:AK210"/>
    <mergeCell ref="AL208:AL210"/>
    <mergeCell ref="AM208:AM210"/>
    <mergeCell ref="AL165:AL167"/>
    <mergeCell ref="AM165:AM167"/>
    <mergeCell ref="AM211:AM213"/>
    <mergeCell ref="AK214:AK216"/>
    <mergeCell ref="AM168:AM170"/>
    <mergeCell ref="AK137:AK139"/>
    <mergeCell ref="AL137:AL139"/>
    <mergeCell ref="AM137:AM139"/>
    <mergeCell ref="AK140:AK142"/>
    <mergeCell ref="AL140:AL142"/>
    <mergeCell ref="AK175:AK177"/>
    <mergeCell ref="AK217:AK219"/>
    <mergeCell ref="AL217:AL219"/>
    <mergeCell ref="AM217:AM219"/>
    <mergeCell ref="AL256:AL258"/>
    <mergeCell ref="AO251:AO253"/>
    <mergeCell ref="AD248:AD250"/>
    <mergeCell ref="AE248:AE250"/>
    <mergeCell ref="AD317:AD319"/>
    <mergeCell ref="AE317:AE319"/>
    <mergeCell ref="AO57:AO59"/>
    <mergeCell ref="AP57:AP59"/>
    <mergeCell ref="AQ69:AQ71"/>
    <mergeCell ref="AO72:AO74"/>
    <mergeCell ref="AP72:AP74"/>
    <mergeCell ref="AQ72:AQ74"/>
    <mergeCell ref="AO76:AO78"/>
    <mergeCell ref="AP76:AP78"/>
    <mergeCell ref="AQ76:AQ78"/>
    <mergeCell ref="AQ57:AQ59"/>
    <mergeCell ref="AH367:AI367"/>
    <mergeCell ref="AB365:AC366"/>
    <mergeCell ref="AD365:AE366"/>
    <mergeCell ref="AF365:AG366"/>
    <mergeCell ref="AH365:AI366"/>
    <mergeCell ref="AE271:AE273"/>
    <mergeCell ref="AC274:AC276"/>
    <mergeCell ref="AD274:AD276"/>
    <mergeCell ref="AE274:AE276"/>
    <mergeCell ref="AC277:AC279"/>
    <mergeCell ref="AJ332:AK332"/>
    <mergeCell ref="AJ330:AK330"/>
    <mergeCell ref="AL330:AM330"/>
    <mergeCell ref="AJ331:AK331"/>
    <mergeCell ref="AL331:AM331"/>
    <mergeCell ref="AL332:AM332"/>
    <mergeCell ref="AJ338:AK338"/>
    <mergeCell ref="AL337:AM337"/>
    <mergeCell ref="AL336:AM336"/>
    <mergeCell ref="AK199:AK201"/>
    <mergeCell ref="AL199:AL201"/>
    <mergeCell ref="AM199:AM201"/>
    <mergeCell ref="AQ96:AQ98"/>
    <mergeCell ref="AK85:AK87"/>
    <mergeCell ref="AQ99:AQ101"/>
    <mergeCell ref="AQ102:AQ104"/>
    <mergeCell ref="AQ105:AQ107"/>
    <mergeCell ref="AQ109:AQ111"/>
    <mergeCell ref="AQ112:AQ114"/>
    <mergeCell ref="AQ115:AQ117"/>
    <mergeCell ref="AP66:AP68"/>
    <mergeCell ref="AQ66:AQ68"/>
    <mergeCell ref="AO69:AO71"/>
    <mergeCell ref="AP69:AP71"/>
    <mergeCell ref="AQ121:AQ123"/>
    <mergeCell ref="AO60:AO62"/>
    <mergeCell ref="AO79:AO81"/>
    <mergeCell ref="AC259:AC261"/>
    <mergeCell ref="AD259:AD261"/>
    <mergeCell ref="AE259:AE261"/>
    <mergeCell ref="AD244:AD246"/>
    <mergeCell ref="AE244:AE246"/>
    <mergeCell ref="AC248:AC250"/>
    <mergeCell ref="AM263:AM265"/>
    <mergeCell ref="AI263:AI265"/>
    <mergeCell ref="AC251:AC253"/>
    <mergeCell ref="AD251:AD253"/>
    <mergeCell ref="AL162:AL164"/>
    <mergeCell ref="AM162:AM164"/>
    <mergeCell ref="AP293:AP295"/>
    <mergeCell ref="AK277:AK279"/>
    <mergeCell ref="AL277:AL279"/>
    <mergeCell ref="AM277:AM279"/>
    <mergeCell ref="AK280:AK282"/>
    <mergeCell ref="AK283:AK285"/>
    <mergeCell ref="AL283:AL285"/>
    <mergeCell ref="AM283:AM285"/>
    <mergeCell ref="AK286:AK288"/>
    <mergeCell ref="AL286:AL288"/>
    <mergeCell ref="AP92:AP94"/>
    <mergeCell ref="AQ92:AQ94"/>
    <mergeCell ref="AQ202:AQ204"/>
    <mergeCell ref="AO205:AO207"/>
    <mergeCell ref="AP205:AP207"/>
    <mergeCell ref="AQ205:AQ207"/>
    <mergeCell ref="AQ168:AQ170"/>
    <mergeCell ref="AO175:AO177"/>
    <mergeCell ref="AP175:AP177"/>
    <mergeCell ref="AQ175:AQ177"/>
    <mergeCell ref="AO179:AO181"/>
    <mergeCell ref="AP179:AP181"/>
    <mergeCell ref="AQ179:AQ181"/>
    <mergeCell ref="AO208:AO210"/>
    <mergeCell ref="AP208:AP210"/>
    <mergeCell ref="AQ208:AQ210"/>
    <mergeCell ref="AO211:AO213"/>
    <mergeCell ref="AP211:AP213"/>
    <mergeCell ref="AQ211:AQ213"/>
    <mergeCell ref="AO214:AO216"/>
    <mergeCell ref="AP214:AP216"/>
    <mergeCell ref="AQ214:AQ216"/>
    <mergeCell ref="AO217:AO219"/>
    <mergeCell ref="AP217:AP219"/>
    <mergeCell ref="AQ217:AQ219"/>
    <mergeCell ref="AO182:AO184"/>
    <mergeCell ref="AP182:AP184"/>
    <mergeCell ref="AQ182:AQ184"/>
    <mergeCell ref="AO185:AO187"/>
    <mergeCell ref="AP185:AP187"/>
    <mergeCell ref="AQ185:AQ187"/>
    <mergeCell ref="AO189:AO191"/>
    <mergeCell ref="AP189:AP191"/>
    <mergeCell ref="AO96:AO98"/>
    <mergeCell ref="AP96:AP98"/>
    <mergeCell ref="AL115:AL117"/>
    <mergeCell ref="AM115:AM117"/>
    <mergeCell ref="AO99:AO101"/>
    <mergeCell ref="AP99:AP101"/>
    <mergeCell ref="AO102:AO104"/>
    <mergeCell ref="AP102:AP104"/>
    <mergeCell ref="AO105:AO107"/>
    <mergeCell ref="AP105:AP107"/>
    <mergeCell ref="AO109:AO111"/>
    <mergeCell ref="AP109:AP111"/>
    <mergeCell ref="AO112:AO114"/>
    <mergeCell ref="AQ189:AQ191"/>
    <mergeCell ref="AO193:AO195"/>
    <mergeCell ref="AK168:AK170"/>
    <mergeCell ref="AL168:AL170"/>
    <mergeCell ref="AP193:AP195"/>
    <mergeCell ref="AQ193:AQ195"/>
    <mergeCell ref="AO196:AO198"/>
    <mergeCell ref="AP196:AP198"/>
    <mergeCell ref="AQ196:AQ198"/>
    <mergeCell ref="AO199:AO201"/>
    <mergeCell ref="AP199:AP201"/>
    <mergeCell ref="AQ199:AQ201"/>
    <mergeCell ref="AK99:AK101"/>
    <mergeCell ref="AP60:AP62"/>
    <mergeCell ref="AL60:AL62"/>
    <mergeCell ref="AM60:AM62"/>
    <mergeCell ref="AK63:AK65"/>
    <mergeCell ref="AL63:AL65"/>
    <mergeCell ref="AQ60:AQ62"/>
    <mergeCell ref="AO63:AO65"/>
    <mergeCell ref="AP63:AP65"/>
    <mergeCell ref="AQ63:AQ65"/>
    <mergeCell ref="AO66:AO68"/>
    <mergeCell ref="AM63:AM65"/>
    <mergeCell ref="AK66:AK68"/>
    <mergeCell ref="AL66:AL68"/>
    <mergeCell ref="AM66:AM68"/>
    <mergeCell ref="AK69:AK71"/>
    <mergeCell ref="AL69:AL71"/>
    <mergeCell ref="AO158:AO160"/>
    <mergeCell ref="AP158:AP160"/>
    <mergeCell ref="AQ158:AQ160"/>
    <mergeCell ref="AO162:AO164"/>
    <mergeCell ref="AP162:AP164"/>
    <mergeCell ref="AQ162:AQ164"/>
    <mergeCell ref="AO118:AO120"/>
    <mergeCell ref="AP118:AP120"/>
    <mergeCell ref="AQ118:AQ120"/>
    <mergeCell ref="AO137:AO139"/>
    <mergeCell ref="AP137:AP139"/>
    <mergeCell ref="AQ137:AQ139"/>
    <mergeCell ref="AO140:AO142"/>
    <mergeCell ref="AP140:AP142"/>
    <mergeCell ref="AQ140:AQ142"/>
    <mergeCell ref="AO143:AO145"/>
    <mergeCell ref="AP143:AP145"/>
    <mergeCell ref="AQ143:AQ145"/>
    <mergeCell ref="AO146:AO148"/>
    <mergeCell ref="AP146:AP148"/>
    <mergeCell ref="AQ146:AQ148"/>
    <mergeCell ref="AO150:AO152"/>
    <mergeCell ref="AP150:AP152"/>
    <mergeCell ref="AQ150:AQ152"/>
    <mergeCell ref="AP79:AP81"/>
    <mergeCell ref="AQ79:AQ81"/>
    <mergeCell ref="AO82:AO84"/>
    <mergeCell ref="AP82:AP84"/>
    <mergeCell ref="AL79:AL81"/>
    <mergeCell ref="AM79:AM81"/>
    <mergeCell ref="AK118:AK120"/>
    <mergeCell ref="AL118:AL120"/>
    <mergeCell ref="AM118:AM120"/>
    <mergeCell ref="AM140:AM142"/>
    <mergeCell ref="AK143:AK145"/>
    <mergeCell ref="AP112:AP114"/>
    <mergeCell ref="AO115:AO117"/>
    <mergeCell ref="AP115:AP117"/>
    <mergeCell ref="AO121:AO123"/>
    <mergeCell ref="AP121:AP123"/>
    <mergeCell ref="AO124:AO126"/>
    <mergeCell ref="AL143:AL145"/>
    <mergeCell ref="AM143:AM145"/>
    <mergeCell ref="AK146:AK148"/>
    <mergeCell ref="AM128:AM130"/>
    <mergeCell ref="AK131:AK133"/>
    <mergeCell ref="AL131:AL133"/>
    <mergeCell ref="AM131:AM133"/>
    <mergeCell ref="AL99:AL101"/>
    <mergeCell ref="AM99:AM101"/>
    <mergeCell ref="AK102:AK104"/>
    <mergeCell ref="AQ82:AQ84"/>
    <mergeCell ref="AO85:AO87"/>
    <mergeCell ref="AP85:AP87"/>
    <mergeCell ref="AQ85:AQ87"/>
    <mergeCell ref="AO88:AO90"/>
    <mergeCell ref="AP88:AP90"/>
    <mergeCell ref="AQ88:AQ90"/>
    <mergeCell ref="AO92:AO94"/>
    <mergeCell ref="AL175:AL177"/>
    <mergeCell ref="AM175:AM177"/>
    <mergeCell ref="AK179:AK181"/>
    <mergeCell ref="AL179:AL181"/>
    <mergeCell ref="AQ256:AQ258"/>
    <mergeCell ref="AO259:AO261"/>
    <mergeCell ref="AP259:AP261"/>
    <mergeCell ref="AQ259:AQ261"/>
    <mergeCell ref="AO220:AO222"/>
    <mergeCell ref="AP220:AP222"/>
    <mergeCell ref="AQ220:AQ222"/>
    <mergeCell ref="AO223:AO225"/>
    <mergeCell ref="AP223:AP225"/>
    <mergeCell ref="AQ223:AQ225"/>
    <mergeCell ref="AO227:AO229"/>
    <mergeCell ref="AP227:AP229"/>
    <mergeCell ref="AQ227:AQ229"/>
    <mergeCell ref="AO231:AO233"/>
    <mergeCell ref="AP231:AP233"/>
    <mergeCell ref="AQ231:AQ233"/>
    <mergeCell ref="AO234:AO236"/>
    <mergeCell ref="AP234:AP236"/>
    <mergeCell ref="AQ234:AQ236"/>
    <mergeCell ref="AO238:AO240"/>
    <mergeCell ref="AP238:AP240"/>
    <mergeCell ref="AQ238:AQ240"/>
    <mergeCell ref="AP251:AP253"/>
    <mergeCell ref="AO256:AO258"/>
    <mergeCell ref="AP256:AP258"/>
    <mergeCell ref="AO168:AO170"/>
    <mergeCell ref="AP168:AP170"/>
    <mergeCell ref="AK244:AK246"/>
    <mergeCell ref="AL244:AL246"/>
    <mergeCell ref="AM244:AM246"/>
    <mergeCell ref="AK248:AK250"/>
    <mergeCell ref="AL248:AL250"/>
    <mergeCell ref="AM248:AM250"/>
    <mergeCell ref="AK251:AK253"/>
    <mergeCell ref="AL251:AL253"/>
    <mergeCell ref="AO202:AO204"/>
    <mergeCell ref="AP202:AP204"/>
    <mergeCell ref="AK165:AK167"/>
    <mergeCell ref="AM158:AM160"/>
    <mergeCell ref="AK162:AK164"/>
    <mergeCell ref="AP124:AP126"/>
    <mergeCell ref="AQ124:AQ126"/>
    <mergeCell ref="AO128:AO130"/>
    <mergeCell ref="AP128:AP130"/>
    <mergeCell ref="AQ128:AQ130"/>
    <mergeCell ref="AO131:AO133"/>
    <mergeCell ref="AP131:AP133"/>
    <mergeCell ref="AQ131:AQ133"/>
    <mergeCell ref="AO134:AO136"/>
    <mergeCell ref="AO263:AO265"/>
    <mergeCell ref="AP263:AP265"/>
    <mergeCell ref="AQ263:AQ265"/>
    <mergeCell ref="AO266:AO268"/>
    <mergeCell ref="AP266:AP268"/>
    <mergeCell ref="AQ266:AQ268"/>
    <mergeCell ref="AO271:AO273"/>
    <mergeCell ref="AP271:AP273"/>
    <mergeCell ref="AQ271:AQ273"/>
    <mergeCell ref="AO274:AO276"/>
    <mergeCell ref="AP274:AP276"/>
    <mergeCell ref="AQ274:AQ276"/>
    <mergeCell ref="AO277:AO279"/>
    <mergeCell ref="AP277:AP279"/>
    <mergeCell ref="AQ277:AQ279"/>
    <mergeCell ref="AO280:AO282"/>
    <mergeCell ref="AP280:AP282"/>
    <mergeCell ref="AQ280:AQ282"/>
    <mergeCell ref="AO293:AO295"/>
    <mergeCell ref="AO283:AO285"/>
    <mergeCell ref="AQ293:AQ295"/>
    <mergeCell ref="AN324:AO324"/>
    <mergeCell ref="AP324:AQ324"/>
    <mergeCell ref="AN325:AO325"/>
    <mergeCell ref="AP325:AQ325"/>
    <mergeCell ref="AP326:AQ326"/>
    <mergeCell ref="AN327:AO327"/>
    <mergeCell ref="AP327:AQ327"/>
    <mergeCell ref="AN328:AO328"/>
    <mergeCell ref="AP328:AQ328"/>
    <mergeCell ref="AJ337:AK337"/>
    <mergeCell ref="AJ339:AK339"/>
    <mergeCell ref="AL339:AM339"/>
    <mergeCell ref="AN339:AO339"/>
    <mergeCell ref="AO307:AO309"/>
    <mergeCell ref="AP307:AP309"/>
    <mergeCell ref="AQ307:AQ309"/>
    <mergeCell ref="AK307:AK309"/>
    <mergeCell ref="AL307:AL309"/>
    <mergeCell ref="AM307:AM309"/>
    <mergeCell ref="AK310:AK312"/>
    <mergeCell ref="AL310:AL312"/>
    <mergeCell ref="AM310:AM312"/>
    <mergeCell ref="AP314:AP316"/>
    <mergeCell ref="AQ314:AQ316"/>
    <mergeCell ref="AN333:AO333"/>
    <mergeCell ref="AP336:AQ336"/>
    <mergeCell ref="AN337:AO337"/>
    <mergeCell ref="AP337:AQ337"/>
    <mergeCell ref="AN336:AO336"/>
    <mergeCell ref="AJ333:AK333"/>
    <mergeCell ref="AL333:AM333"/>
    <mergeCell ref="AO314:AO316"/>
    <mergeCell ref="AP283:AP285"/>
    <mergeCell ref="AQ283:AQ285"/>
    <mergeCell ref="AO286:AO288"/>
    <mergeCell ref="AP286:AP288"/>
    <mergeCell ref="AK296:AK298"/>
    <mergeCell ref="AL296:AL298"/>
    <mergeCell ref="AM296:AM298"/>
    <mergeCell ref="AK300:AK302"/>
    <mergeCell ref="AL300:AL302"/>
    <mergeCell ref="AM300:AM302"/>
    <mergeCell ref="AP304:AP306"/>
    <mergeCell ref="AQ304:AQ306"/>
    <mergeCell ref="AJ324:AK324"/>
    <mergeCell ref="AL324:AM324"/>
    <mergeCell ref="AJ325:AK325"/>
    <mergeCell ref="AL325:AM325"/>
    <mergeCell ref="AH310:AH312"/>
    <mergeCell ref="AH314:AH316"/>
    <mergeCell ref="AR323:AU323"/>
    <mergeCell ref="AO310:AO312"/>
    <mergeCell ref="AN341:AO341"/>
    <mergeCell ref="AL348:AM348"/>
    <mergeCell ref="AN348:AO348"/>
    <mergeCell ref="AK304:AK306"/>
    <mergeCell ref="AL304:AL306"/>
    <mergeCell ref="AM304:AM306"/>
    <mergeCell ref="AL341:AM341"/>
    <mergeCell ref="AL338:AM338"/>
    <mergeCell ref="AX419:AY420"/>
    <mergeCell ref="AN368:AO368"/>
    <mergeCell ref="AP368:AQ368"/>
    <mergeCell ref="AN371:AO371"/>
    <mergeCell ref="AP371:AQ371"/>
    <mergeCell ref="AN362:AO362"/>
    <mergeCell ref="AP362:AQ362"/>
    <mergeCell ref="AX365:AY365"/>
    <mergeCell ref="AT367:AU367"/>
    <mergeCell ref="AR368:AS368"/>
    <mergeCell ref="AP339:AQ339"/>
    <mergeCell ref="AP338:AQ338"/>
    <mergeCell ref="AV324:AW324"/>
    <mergeCell ref="AX324:AY324"/>
    <mergeCell ref="AV325:AW325"/>
    <mergeCell ref="AX325:AY325"/>
    <mergeCell ref="AV326:AW326"/>
    <mergeCell ref="AX326:AY326"/>
    <mergeCell ref="AN409:AO409"/>
    <mergeCell ref="AN389:AO389"/>
    <mergeCell ref="AP389:AQ389"/>
    <mergeCell ref="AN378:AO379"/>
    <mergeCell ref="AP377:AQ377"/>
    <mergeCell ref="AN380:AO380"/>
    <mergeCell ref="AP380:AQ380"/>
    <mergeCell ref="AN381:AO381"/>
    <mergeCell ref="AP381:AQ381"/>
    <mergeCell ref="AR395:AS395"/>
    <mergeCell ref="AT395:AU395"/>
    <mergeCell ref="AR398:AS398"/>
    <mergeCell ref="AP417:AQ418"/>
    <mergeCell ref="AR417:AS418"/>
    <mergeCell ref="AT417:AU418"/>
    <mergeCell ref="AH337:AI337"/>
    <mergeCell ref="AH342:AI342"/>
    <mergeCell ref="AJ342:AK342"/>
    <mergeCell ref="AH341:AI341"/>
    <mergeCell ref="AJ341:AK341"/>
    <mergeCell ref="AJ348:AK348"/>
    <mergeCell ref="AN338:AO338"/>
    <mergeCell ref="AL342:AM342"/>
    <mergeCell ref="AJ323:AM323"/>
    <mergeCell ref="AH327:AI327"/>
    <mergeCell ref="AJ365:AK366"/>
    <mergeCell ref="AL365:AM366"/>
    <mergeCell ref="AX427:AY427"/>
    <mergeCell ref="AT408:AU408"/>
    <mergeCell ref="AR409:AS409"/>
    <mergeCell ref="AV408:AW408"/>
    <mergeCell ref="AP341:AQ341"/>
    <mergeCell ref="AP349:AQ349"/>
    <mergeCell ref="AN350:AO350"/>
    <mergeCell ref="AP350:AQ350"/>
    <mergeCell ref="AN340:AO340"/>
    <mergeCell ref="AP340:AQ340"/>
    <mergeCell ref="AJ357:AK357"/>
    <mergeCell ref="AL357:AM357"/>
    <mergeCell ref="AH353:AI353"/>
    <mergeCell ref="AH358:AI358"/>
    <mergeCell ref="AH359:AI359"/>
    <mergeCell ref="AH360:AI360"/>
    <mergeCell ref="AH361:AI361"/>
    <mergeCell ref="AH362:AI362"/>
    <mergeCell ref="AV390:AW390"/>
    <mergeCell ref="AN385:AO386"/>
    <mergeCell ref="AR385:AS386"/>
    <mergeCell ref="AT385:AU386"/>
    <mergeCell ref="AV385:AW386"/>
    <mergeCell ref="AX385:AY386"/>
    <mergeCell ref="AX413:AY413"/>
    <mergeCell ref="AX357:AY357"/>
    <mergeCell ref="AP351:AQ352"/>
    <mergeCell ref="AN353:AO353"/>
    <mergeCell ref="AP353:AQ353"/>
    <mergeCell ref="AX376:AY376"/>
    <mergeCell ref="AV377:AW377"/>
    <mergeCell ref="AN369:AO370"/>
    <mergeCell ref="AN399:AO399"/>
    <mergeCell ref="AN376:AO376"/>
    <mergeCell ref="AN354:AO354"/>
    <mergeCell ref="AV358:AW358"/>
    <mergeCell ref="AX358:AY358"/>
    <mergeCell ref="AV359:AW359"/>
    <mergeCell ref="AX359:AY359"/>
    <mergeCell ref="AV360:AW360"/>
    <mergeCell ref="AX360:AY360"/>
    <mergeCell ref="AN349:AO349"/>
    <mergeCell ref="AX362:AY362"/>
    <mergeCell ref="AV365:AW365"/>
    <mergeCell ref="AR367:AS367"/>
    <mergeCell ref="AN372:AO373"/>
    <mergeCell ref="AP372:AQ373"/>
    <mergeCell ref="AN367:AO367"/>
    <mergeCell ref="AP367:AQ367"/>
    <mergeCell ref="AJ359:AK359"/>
    <mergeCell ref="AL359:AM359"/>
    <mergeCell ref="AJ360:AK360"/>
    <mergeCell ref="AL360:AM360"/>
    <mergeCell ref="AN342:AO342"/>
    <mergeCell ref="AP342:AQ342"/>
    <mergeCell ref="AV357:AW357"/>
    <mergeCell ref="AX402:AY403"/>
    <mergeCell ref="AX399:AY399"/>
    <mergeCell ref="AV399:AW399"/>
    <mergeCell ref="AX351:AY352"/>
    <mergeCell ref="AR408:AS408"/>
    <mergeCell ref="AL402:AM403"/>
    <mergeCell ref="AL408:AM408"/>
    <mergeCell ref="AN396:AO397"/>
    <mergeCell ref="AP396:AQ397"/>
    <mergeCell ref="AN382:AO382"/>
    <mergeCell ref="AX390:AY390"/>
    <mergeCell ref="AV392:AW392"/>
    <mergeCell ref="AX392:AY392"/>
    <mergeCell ref="AV395:AW395"/>
    <mergeCell ref="AV391:AW391"/>
    <mergeCell ref="AX391:AY391"/>
    <mergeCell ref="AX408:AY408"/>
    <mergeCell ref="AV409:AW409"/>
    <mergeCell ref="AX409:AY409"/>
    <mergeCell ref="AV410:AW410"/>
    <mergeCell ref="AX410:AY410"/>
    <mergeCell ref="AR402:AS403"/>
    <mergeCell ref="AT402:AU403"/>
    <mergeCell ref="AR342:AS342"/>
    <mergeCell ref="AN358:AO358"/>
    <mergeCell ref="AP358:AQ358"/>
    <mergeCell ref="AN359:AO359"/>
    <mergeCell ref="AP359:AQ359"/>
    <mergeCell ref="AN360:AO360"/>
    <mergeCell ref="AP360:AQ360"/>
    <mergeCell ref="AN361:AO361"/>
    <mergeCell ref="AP361:AQ361"/>
    <mergeCell ref="AX389:AY389"/>
    <mergeCell ref="AN398:AO398"/>
    <mergeCell ref="AP382:AQ382"/>
    <mergeCell ref="AN390:AO390"/>
    <mergeCell ref="AP390:AQ390"/>
    <mergeCell ref="AN391:AO391"/>
    <mergeCell ref="AP391:AQ391"/>
    <mergeCell ref="AN392:AO392"/>
    <mergeCell ref="AP392:AQ392"/>
    <mergeCell ref="AV372:AW373"/>
    <mergeCell ref="AX372:AY373"/>
    <mergeCell ref="AX395:AY395"/>
    <mergeCell ref="AV396:AW396"/>
    <mergeCell ref="AX396:AY396"/>
    <mergeCell ref="AN377:AO377"/>
    <mergeCell ref="AR360:AS360"/>
    <mergeCell ref="AT360:AU360"/>
    <mergeCell ref="AV347:AY347"/>
    <mergeCell ref="AV348:AW348"/>
    <mergeCell ref="AX348:AY348"/>
    <mergeCell ref="AV349:AW349"/>
    <mergeCell ref="AX349:AY349"/>
    <mergeCell ref="AV363:AW364"/>
    <mergeCell ref="AX363:AY364"/>
    <mergeCell ref="AV398:AW398"/>
    <mergeCell ref="AX398:AY398"/>
    <mergeCell ref="AR380:AS380"/>
    <mergeCell ref="AT380:AU380"/>
    <mergeCell ref="AV361:AW361"/>
    <mergeCell ref="AX361:AY361"/>
    <mergeCell ref="AV362:AW362"/>
    <mergeCell ref="AT368:AU368"/>
    <mergeCell ref="AR351:AS352"/>
    <mergeCell ref="AT351:AU352"/>
    <mergeCell ref="AR353:AS353"/>
    <mergeCell ref="AT353:AU353"/>
    <mergeCell ref="AR354:AS354"/>
    <mergeCell ref="AT354:AU354"/>
    <mergeCell ref="AR357:AS357"/>
    <mergeCell ref="AO317:AO319"/>
    <mergeCell ref="AP317:AP319"/>
    <mergeCell ref="AQ317:AQ319"/>
    <mergeCell ref="AK314:AK316"/>
    <mergeCell ref="AL314:AL316"/>
    <mergeCell ref="AM314:AM316"/>
    <mergeCell ref="AK317:AK319"/>
    <mergeCell ref="AL317:AL319"/>
    <mergeCell ref="AM317:AM319"/>
    <mergeCell ref="AI317:AI319"/>
    <mergeCell ref="AH329:AI329"/>
    <mergeCell ref="AF332:AG332"/>
    <mergeCell ref="AF330:AG330"/>
    <mergeCell ref="AH330:AI330"/>
    <mergeCell ref="AF331:AG331"/>
    <mergeCell ref="AL358:AM358"/>
    <mergeCell ref="AL335:AM335"/>
    <mergeCell ref="AF338:AG338"/>
    <mergeCell ref="AH338:AI338"/>
    <mergeCell ref="AJ335:AK335"/>
    <mergeCell ref="AF342:AG342"/>
    <mergeCell ref="AV434:AW434"/>
    <mergeCell ref="AH436:AI436"/>
    <mergeCell ref="AF437:AG437"/>
    <mergeCell ref="AH437:AI437"/>
    <mergeCell ref="AV389:AW389"/>
    <mergeCell ref="AV430:AW430"/>
    <mergeCell ref="AJ411:AK412"/>
    <mergeCell ref="AL411:AM412"/>
    <mergeCell ref="AN411:AO412"/>
    <mergeCell ref="AP411:AQ412"/>
    <mergeCell ref="AR411:AS412"/>
    <mergeCell ref="AT411:AU412"/>
    <mergeCell ref="AH374:AI375"/>
    <mergeCell ref="AJ374:AK375"/>
    <mergeCell ref="AL374:AM375"/>
    <mergeCell ref="AN374:AO375"/>
    <mergeCell ref="AP374:AQ375"/>
    <mergeCell ref="AJ408:AK408"/>
    <mergeCell ref="AH416:AI416"/>
    <mergeCell ref="AL409:AM409"/>
    <mergeCell ref="AV413:AW413"/>
    <mergeCell ref="AR335:AS335"/>
    <mergeCell ref="AT335:AU335"/>
    <mergeCell ref="AF368:AG368"/>
    <mergeCell ref="AN423:AO424"/>
    <mergeCell ref="AR324:AS324"/>
    <mergeCell ref="AT324:AU324"/>
    <mergeCell ref="AR325:AS325"/>
    <mergeCell ref="AT325:AU325"/>
    <mergeCell ref="AR326:AS326"/>
    <mergeCell ref="AT326:AU326"/>
    <mergeCell ref="AR327:AS327"/>
    <mergeCell ref="AT327:AU327"/>
    <mergeCell ref="AH317:AH319"/>
    <mergeCell ref="AV354:AW354"/>
    <mergeCell ref="AJ398:AK398"/>
    <mergeCell ref="AL398:AM398"/>
    <mergeCell ref="AN323:AQ323"/>
    <mergeCell ref="AN402:AO403"/>
    <mergeCell ref="AN408:AO408"/>
    <mergeCell ref="AN395:AO395"/>
    <mergeCell ref="AL367:AM367"/>
    <mergeCell ref="AJ399:AK399"/>
    <mergeCell ref="AH438:AI438"/>
    <mergeCell ref="AF439:AG439"/>
    <mergeCell ref="AH439:AI439"/>
    <mergeCell ref="AF440:AG440"/>
    <mergeCell ref="AH440:AI440"/>
    <mergeCell ref="AF427:AG427"/>
    <mergeCell ref="AH427:AI427"/>
    <mergeCell ref="AF398:AG398"/>
    <mergeCell ref="AH398:AI398"/>
    <mergeCell ref="AF399:AG399"/>
    <mergeCell ref="AH399:AI399"/>
    <mergeCell ref="AF408:AG408"/>
    <mergeCell ref="AH408:AI408"/>
    <mergeCell ref="AF409:AG409"/>
    <mergeCell ref="AH409:AI409"/>
    <mergeCell ref="AF389:AG389"/>
    <mergeCell ref="AH389:AI389"/>
    <mergeCell ref="AF390:AG390"/>
    <mergeCell ref="AH390:AI390"/>
    <mergeCell ref="AF391:AG391"/>
    <mergeCell ref="AH391:AI391"/>
    <mergeCell ref="AF392:AG392"/>
    <mergeCell ref="AH392:AI392"/>
    <mergeCell ref="AF395:AG395"/>
    <mergeCell ref="AH395:AI395"/>
    <mergeCell ref="AH435:AI435"/>
    <mergeCell ref="AF396:AG397"/>
    <mergeCell ref="AH396:AI397"/>
    <mergeCell ref="AF400:AG401"/>
    <mergeCell ref="AH400:AI401"/>
    <mergeCell ref="AF410:AG410"/>
    <mergeCell ref="AH410:AI410"/>
    <mergeCell ref="AH419:AI420"/>
    <mergeCell ref="AF411:AG412"/>
    <mergeCell ref="AH411:AI412"/>
    <mergeCell ref="AF414:AG415"/>
    <mergeCell ref="AH414:AI415"/>
    <mergeCell ref="AF417:AG418"/>
    <mergeCell ref="AH417:AI418"/>
    <mergeCell ref="AF416:AG416"/>
    <mergeCell ref="AF436:AG436"/>
    <mergeCell ref="AL399:AM399"/>
    <mergeCell ref="AJ396:AK397"/>
    <mergeCell ref="AL396:AM397"/>
    <mergeCell ref="AJ326:AK326"/>
    <mergeCell ref="AL326:AM326"/>
    <mergeCell ref="AJ327:AK327"/>
    <mergeCell ref="AL327:AM327"/>
    <mergeCell ref="AJ328:AK328"/>
    <mergeCell ref="AL328:AM328"/>
    <mergeCell ref="AJ329:AK329"/>
    <mergeCell ref="AL329:AM329"/>
    <mergeCell ref="AN326:AO326"/>
    <mergeCell ref="AF447:AG447"/>
    <mergeCell ref="AH447:AI447"/>
    <mergeCell ref="AF448:AG448"/>
    <mergeCell ref="AH448:AI448"/>
    <mergeCell ref="AF449:AG449"/>
    <mergeCell ref="AH449:AI449"/>
    <mergeCell ref="AF434:AG434"/>
    <mergeCell ref="AH434:AI434"/>
    <mergeCell ref="AF435:AG435"/>
    <mergeCell ref="BL323:BO323"/>
    <mergeCell ref="BL324:BM324"/>
    <mergeCell ref="BN324:BO324"/>
    <mergeCell ref="BL325:BM325"/>
    <mergeCell ref="BN325:BO325"/>
    <mergeCell ref="BL326:BM326"/>
    <mergeCell ref="BN326:BO326"/>
    <mergeCell ref="BL327:BM327"/>
    <mergeCell ref="BN327:BO327"/>
    <mergeCell ref="BL328:BM328"/>
    <mergeCell ref="BN328:BO328"/>
    <mergeCell ref="BL329:BM329"/>
    <mergeCell ref="BN329:BO329"/>
    <mergeCell ref="BL330:BM330"/>
    <mergeCell ref="BN330:BO330"/>
    <mergeCell ref="BL331:BM331"/>
    <mergeCell ref="BN331:BO331"/>
    <mergeCell ref="BL332:BM332"/>
    <mergeCell ref="BN332:BO332"/>
    <mergeCell ref="BL333:BM333"/>
    <mergeCell ref="BN333:BO333"/>
    <mergeCell ref="BL334:BM334"/>
    <mergeCell ref="BN334:BO334"/>
    <mergeCell ref="BL335:BM335"/>
    <mergeCell ref="BN335:BO335"/>
    <mergeCell ref="BL336:BM336"/>
    <mergeCell ref="AF430:AG430"/>
    <mergeCell ref="AH430:AI430"/>
    <mergeCell ref="AF431:AG431"/>
    <mergeCell ref="AH431:AI431"/>
    <mergeCell ref="AF413:AG413"/>
    <mergeCell ref="AH413:AI413"/>
    <mergeCell ref="AJ447:AK447"/>
    <mergeCell ref="AL447:AM447"/>
    <mergeCell ref="AJ448:AK448"/>
    <mergeCell ref="AL448:AM448"/>
    <mergeCell ref="AJ449:AK449"/>
    <mergeCell ref="AL449:AM449"/>
    <mergeCell ref="AT447:AU447"/>
    <mergeCell ref="AR448:AS448"/>
    <mergeCell ref="AT448:AU448"/>
    <mergeCell ref="AJ532:AK533"/>
    <mergeCell ref="X544:Y545"/>
    <mergeCell ref="Z544:AA545"/>
    <mergeCell ref="AB544:AC545"/>
    <mergeCell ref="AD544:AE545"/>
    <mergeCell ref="AF544:AG545"/>
    <mergeCell ref="AH544:AI545"/>
    <mergeCell ref="AJ544:AK545"/>
    <mergeCell ref="AH548:AI549"/>
    <mergeCell ref="AJ548:AK549"/>
    <mergeCell ref="AJ566:AK567"/>
    <mergeCell ref="AL566:AM567"/>
    <mergeCell ref="AN566:AO567"/>
    <mergeCell ref="AJ560:AK561"/>
    <mergeCell ref="AL560:AM561"/>
    <mergeCell ref="AN560:AO561"/>
    <mergeCell ref="AL548:AM549"/>
    <mergeCell ref="AN548:AO549"/>
    <mergeCell ref="AV482:AW482"/>
    <mergeCell ref="AX482:AY482"/>
    <mergeCell ref="AV484:AW484"/>
    <mergeCell ref="AX484:AY484"/>
    <mergeCell ref="AV486:AW486"/>
    <mergeCell ref="AX486:AY486"/>
    <mergeCell ref="AV488:AW488"/>
    <mergeCell ref="AX488:AY488"/>
    <mergeCell ref="AV490:AW490"/>
    <mergeCell ref="AX490:AY490"/>
    <mergeCell ref="AV492:AW492"/>
    <mergeCell ref="AX492:AY492"/>
    <mergeCell ref="Z534:AA535"/>
    <mergeCell ref="AV513:AW513"/>
    <mergeCell ref="AX513:AY513"/>
    <mergeCell ref="AV515:AW515"/>
    <mergeCell ref="AX515:AY515"/>
    <mergeCell ref="AV517:AW517"/>
    <mergeCell ref="AX517:AY517"/>
    <mergeCell ref="AV519:AW519"/>
    <mergeCell ref="AX519:AY519"/>
    <mergeCell ref="AV521:AW521"/>
    <mergeCell ref="AX521:AY521"/>
    <mergeCell ref="AV523:AW523"/>
    <mergeCell ref="AX523:AY523"/>
    <mergeCell ref="AV525:AW525"/>
    <mergeCell ref="AX525:AY525"/>
    <mergeCell ref="AV510:AW510"/>
    <mergeCell ref="AX510:AY510"/>
    <mergeCell ref="AV511:AW511"/>
    <mergeCell ref="AX511:AY511"/>
    <mergeCell ref="AV495:AW495"/>
    <mergeCell ref="AX495:AY495"/>
    <mergeCell ref="AV497:AW497"/>
    <mergeCell ref="AX497:AY497"/>
    <mergeCell ref="AV499:AW499"/>
    <mergeCell ref="AX499:AY499"/>
    <mergeCell ref="AV501:AW501"/>
    <mergeCell ref="AX501:AY501"/>
    <mergeCell ref="AV503:AW503"/>
    <mergeCell ref="AX503:AY503"/>
    <mergeCell ref="AV505:AW505"/>
    <mergeCell ref="AV485:AW485"/>
    <mergeCell ref="AX485:AY485"/>
    <mergeCell ref="AV471:AW471"/>
    <mergeCell ref="AN556:AO557"/>
    <mergeCell ref="AP552:AQ553"/>
    <mergeCell ref="AX447:AY447"/>
    <mergeCell ref="AV448:AW448"/>
    <mergeCell ref="AX448:AY448"/>
    <mergeCell ref="AV449:AW449"/>
    <mergeCell ref="AX449:AY449"/>
    <mergeCell ref="AP462:AQ463"/>
    <mergeCell ref="AR462:AS463"/>
    <mergeCell ref="AT462:AU463"/>
    <mergeCell ref="AH540:AI541"/>
    <mergeCell ref="AJ540:AK541"/>
    <mergeCell ref="AL540:AM541"/>
    <mergeCell ref="AN540:AO541"/>
    <mergeCell ref="L554:M555"/>
    <mergeCell ref="N554:O555"/>
    <mergeCell ref="P554:Q555"/>
    <mergeCell ref="R554:S555"/>
    <mergeCell ref="T554:U555"/>
    <mergeCell ref="V554:W555"/>
    <mergeCell ref="X554:Y555"/>
    <mergeCell ref="Z554:AA555"/>
    <mergeCell ref="AB554:AC555"/>
    <mergeCell ref="AD554:AE555"/>
    <mergeCell ref="AF554:AG555"/>
    <mergeCell ref="AH554:AI555"/>
    <mergeCell ref="AJ554:AK555"/>
    <mergeCell ref="AL554:AM555"/>
    <mergeCell ref="AB534:AC535"/>
    <mergeCell ref="AD534:AE535"/>
    <mergeCell ref="Z536:AA537"/>
    <mergeCell ref="R546:S547"/>
    <mergeCell ref="T546:U547"/>
    <mergeCell ref="V546:W547"/>
    <mergeCell ref="X546:Y547"/>
    <mergeCell ref="Z546:AA547"/>
    <mergeCell ref="AB546:AC547"/>
    <mergeCell ref="AD546:AE547"/>
    <mergeCell ref="AF546:AG547"/>
    <mergeCell ref="AH546:AI547"/>
    <mergeCell ref="AN550:AO551"/>
    <mergeCell ref="AJ552:AK553"/>
    <mergeCell ref="AL552:AM553"/>
    <mergeCell ref="AN552:AO553"/>
    <mergeCell ref="P548:Q549"/>
    <mergeCell ref="N552:O553"/>
    <mergeCell ref="P552:Q553"/>
    <mergeCell ref="R552:S553"/>
    <mergeCell ref="T552:U553"/>
    <mergeCell ref="V552:W553"/>
    <mergeCell ref="X552:Y553"/>
    <mergeCell ref="Z552:AA553"/>
    <mergeCell ref="AB552:AC553"/>
    <mergeCell ref="AD552:AE553"/>
    <mergeCell ref="AF552:AG553"/>
    <mergeCell ref="AH552:AI553"/>
    <mergeCell ref="X534:Y535"/>
    <mergeCell ref="AB532:AC533"/>
    <mergeCell ref="AD532:AE533"/>
    <mergeCell ref="AF532:AG533"/>
    <mergeCell ref="AH532:AI533"/>
    <mergeCell ref="AP484:AQ485"/>
    <mergeCell ref="AR484:AS485"/>
    <mergeCell ref="AP492:AQ493"/>
    <mergeCell ref="AR492:AS493"/>
    <mergeCell ref="AT492:AU493"/>
    <mergeCell ref="AJ494:AK495"/>
    <mergeCell ref="AL494:AM495"/>
    <mergeCell ref="AN494:AO495"/>
    <mergeCell ref="AP494:AQ495"/>
    <mergeCell ref="AR494:AS495"/>
    <mergeCell ref="AV476:AW476"/>
    <mergeCell ref="AX476:AY476"/>
    <mergeCell ref="AV478:AW478"/>
    <mergeCell ref="AX478:AY478"/>
    <mergeCell ref="AV480:AW480"/>
    <mergeCell ref="AX480:AY480"/>
    <mergeCell ref="AV477:AW477"/>
    <mergeCell ref="AX477:AY477"/>
    <mergeCell ref="AV479:AW479"/>
    <mergeCell ref="AX479:AY479"/>
    <mergeCell ref="AV458:AW458"/>
    <mergeCell ref="AX458:AY458"/>
    <mergeCell ref="AV460:AW460"/>
    <mergeCell ref="AX460:AY460"/>
    <mergeCell ref="AV462:AW462"/>
    <mergeCell ref="AX462:AY462"/>
    <mergeCell ref="AV464:AW464"/>
    <mergeCell ref="AX464:AY464"/>
    <mergeCell ref="AV466:AW466"/>
    <mergeCell ref="AX466:AY466"/>
    <mergeCell ref="AV468:AW468"/>
    <mergeCell ref="AX468:AY468"/>
    <mergeCell ref="AV470:AW470"/>
    <mergeCell ref="AX470:AY470"/>
    <mergeCell ref="AV472:AW472"/>
    <mergeCell ref="AX472:AY472"/>
    <mergeCell ref="AV474:AW474"/>
    <mergeCell ref="AX474:AY474"/>
    <mergeCell ref="AV463:AW463"/>
    <mergeCell ref="AX463:AY463"/>
    <mergeCell ref="AV465:AW465"/>
    <mergeCell ref="AX465:AY465"/>
    <mergeCell ref="AV467:AW467"/>
    <mergeCell ref="AX467:AY467"/>
    <mergeCell ref="AV469:AW469"/>
    <mergeCell ref="AX469:AY469"/>
    <mergeCell ref="AX471:AY471"/>
    <mergeCell ref="AV473:AW473"/>
    <mergeCell ref="AX473:AY473"/>
    <mergeCell ref="AV489:AW489"/>
    <mergeCell ref="AX489:AY489"/>
    <mergeCell ref="AV491:AW491"/>
    <mergeCell ref="AX491:AY491"/>
    <mergeCell ref="AL470:AM471"/>
    <mergeCell ref="AN470:AO471"/>
    <mergeCell ref="AP470:AQ471"/>
    <mergeCell ref="AR470:AS471"/>
    <mergeCell ref="AT470:AU471"/>
    <mergeCell ref="AR464:AS465"/>
    <mergeCell ref="AT464:AU465"/>
    <mergeCell ref="AV481:AW481"/>
    <mergeCell ref="AX481:AY481"/>
    <mergeCell ref="AV483:AW483"/>
    <mergeCell ref="AX483:AY483"/>
    <mergeCell ref="AX505:AY505"/>
    <mergeCell ref="AV507:AW507"/>
    <mergeCell ref="AX507:AY507"/>
    <mergeCell ref="AV509:AW509"/>
    <mergeCell ref="AX509:AY509"/>
    <mergeCell ref="AV504:AW504"/>
    <mergeCell ref="AX504:AY504"/>
    <mergeCell ref="AV506:AW506"/>
    <mergeCell ref="AX506:AY506"/>
    <mergeCell ref="AV508:AW508"/>
    <mergeCell ref="AX508:AY508"/>
    <mergeCell ref="AV520:AW520"/>
    <mergeCell ref="AV512:AW512"/>
    <mergeCell ref="AX512:AY512"/>
    <mergeCell ref="AV514:AW514"/>
    <mergeCell ref="AX514:AY514"/>
    <mergeCell ref="AV516:AW516"/>
    <mergeCell ref="AX516:AY516"/>
    <mergeCell ref="AV518:AW518"/>
    <mergeCell ref="AX518:AY518"/>
    <mergeCell ref="AV582:AW582"/>
    <mergeCell ref="AX582:AY582"/>
    <mergeCell ref="B423:C424"/>
    <mergeCell ref="D423:E424"/>
    <mergeCell ref="F423:G424"/>
    <mergeCell ref="H423:I424"/>
    <mergeCell ref="J423:K424"/>
    <mergeCell ref="L423:M424"/>
    <mergeCell ref="N423:O424"/>
    <mergeCell ref="P423:Q424"/>
    <mergeCell ref="R423:S424"/>
    <mergeCell ref="T423:U424"/>
    <mergeCell ref="V423:W424"/>
    <mergeCell ref="X423:Y424"/>
    <mergeCell ref="Z423:AA424"/>
    <mergeCell ref="AB423:AC424"/>
    <mergeCell ref="AD423:AE424"/>
    <mergeCell ref="AF423:AG424"/>
    <mergeCell ref="AH423:AI424"/>
    <mergeCell ref="AJ423:AK424"/>
    <mergeCell ref="AV564:AW564"/>
    <mergeCell ref="AX564:AY564"/>
    <mergeCell ref="AV566:AW566"/>
    <mergeCell ref="AX566:AY566"/>
    <mergeCell ref="AV530:AW530"/>
    <mergeCell ref="AX530:AY530"/>
    <mergeCell ref="AV532:AW532"/>
    <mergeCell ref="AX532:AY532"/>
    <mergeCell ref="AV534:AW534"/>
    <mergeCell ref="AX534:AY534"/>
    <mergeCell ref="AV536:AW536"/>
    <mergeCell ref="AX536:AY536"/>
    <mergeCell ref="AV538:AW538"/>
    <mergeCell ref="AX538:AY538"/>
    <mergeCell ref="AV540:AW540"/>
    <mergeCell ref="AF452:AG453"/>
    <mergeCell ref="AH452:AI453"/>
    <mergeCell ref="AJ452:AK453"/>
    <mergeCell ref="AL452:AM453"/>
    <mergeCell ref="AN452:AO453"/>
    <mergeCell ref="AP452:AQ453"/>
    <mergeCell ref="AR452:AS453"/>
    <mergeCell ref="AT452:AU453"/>
    <mergeCell ref="B528:C529"/>
    <mergeCell ref="T450:U451"/>
    <mergeCell ref="V450:W451"/>
    <mergeCell ref="X450:Y451"/>
    <mergeCell ref="Z450:AA451"/>
    <mergeCell ref="AB450:AC451"/>
    <mergeCell ref="AD450:AE451"/>
    <mergeCell ref="AX520:AY520"/>
    <mergeCell ref="AV522:AW522"/>
    <mergeCell ref="AX522:AY522"/>
    <mergeCell ref="AV524:AW524"/>
    <mergeCell ref="AX524:AY524"/>
    <mergeCell ref="AV526:AW526"/>
    <mergeCell ref="AX526:AY526"/>
    <mergeCell ref="AV528:AW528"/>
    <mergeCell ref="AX528:AY528"/>
    <mergeCell ref="AF450:AG451"/>
    <mergeCell ref="AH450:AI451"/>
    <mergeCell ref="AJ450:AK451"/>
    <mergeCell ref="AL450:AM451"/>
    <mergeCell ref="AN450:AO451"/>
    <mergeCell ref="AP450:AQ451"/>
    <mergeCell ref="AR450:AS451"/>
    <mergeCell ref="AT450:AU451"/>
    <mergeCell ref="D532:E533"/>
    <mergeCell ref="B452:C453"/>
    <mergeCell ref="D452:E453"/>
    <mergeCell ref="F452:G453"/>
    <mergeCell ref="H452:I453"/>
    <mergeCell ref="J452:K453"/>
    <mergeCell ref="L452:M453"/>
    <mergeCell ref="N452:O453"/>
    <mergeCell ref="H508:I509"/>
    <mergeCell ref="D504:E505"/>
    <mergeCell ref="F504:G505"/>
    <mergeCell ref="H504:I505"/>
    <mergeCell ref="J504:K505"/>
    <mergeCell ref="D500:E501"/>
    <mergeCell ref="F500:G501"/>
    <mergeCell ref="H500:I501"/>
    <mergeCell ref="J500:K501"/>
    <mergeCell ref="D496:E497"/>
    <mergeCell ref="F496:G497"/>
    <mergeCell ref="H496:I497"/>
    <mergeCell ref="T454:U455"/>
    <mergeCell ref="X454:Y455"/>
    <mergeCell ref="Z454:AA455"/>
    <mergeCell ref="AB454:AC455"/>
    <mergeCell ref="AD454:AE455"/>
    <mergeCell ref="AF454:AG455"/>
    <mergeCell ref="AH454:AI455"/>
    <mergeCell ref="B454:C455"/>
    <mergeCell ref="D454:E455"/>
    <mergeCell ref="F454:G455"/>
    <mergeCell ref="AH460:AI461"/>
    <mergeCell ref="AJ460:AK461"/>
    <mergeCell ref="AL460:AM461"/>
    <mergeCell ref="AN460:AO461"/>
    <mergeCell ref="AP460:AQ461"/>
    <mergeCell ref="AR460:AS461"/>
    <mergeCell ref="AT460:AU461"/>
    <mergeCell ref="L462:M463"/>
    <mergeCell ref="N462:O463"/>
    <mergeCell ref="P462:Q463"/>
    <mergeCell ref="R462:S463"/>
    <mergeCell ref="AB536:AC537"/>
    <mergeCell ref="AD536:AE537"/>
    <mergeCell ref="AF536:AG537"/>
    <mergeCell ref="AH536:AI537"/>
    <mergeCell ref="AJ536:AK537"/>
    <mergeCell ref="AL536:AM537"/>
    <mergeCell ref="AN536:AO537"/>
    <mergeCell ref="F532:G533"/>
    <mergeCell ref="H532:I533"/>
    <mergeCell ref="J532:K533"/>
    <mergeCell ref="D528:E529"/>
    <mergeCell ref="AF534:AG535"/>
    <mergeCell ref="AH534:AI535"/>
    <mergeCell ref="AJ492:AK493"/>
    <mergeCell ref="H472:I473"/>
    <mergeCell ref="AT456:AU457"/>
    <mergeCell ref="AJ458:AK459"/>
    <mergeCell ref="AL458:AM459"/>
    <mergeCell ref="AN458:AO459"/>
    <mergeCell ref="AP458:AQ459"/>
    <mergeCell ref="AR458:AS459"/>
    <mergeCell ref="V454:W455"/>
    <mergeCell ref="B458:C459"/>
    <mergeCell ref="D458:E459"/>
    <mergeCell ref="F458:G459"/>
    <mergeCell ref="H458:I459"/>
    <mergeCell ref="J458:K459"/>
    <mergeCell ref="L458:M459"/>
    <mergeCell ref="N458:O459"/>
    <mergeCell ref="P458:Q459"/>
    <mergeCell ref="R458:S459"/>
    <mergeCell ref="T458:U459"/>
    <mergeCell ref="V458:W459"/>
    <mergeCell ref="X458:Y459"/>
    <mergeCell ref="Z458:AA459"/>
    <mergeCell ref="AB458:AC459"/>
    <mergeCell ref="AJ454:AK455"/>
    <mergeCell ref="AL454:AM455"/>
    <mergeCell ref="AN454:AO455"/>
    <mergeCell ref="AP454:AQ455"/>
    <mergeCell ref="AR454:AS455"/>
    <mergeCell ref="AT454:AU455"/>
    <mergeCell ref="B456:C457"/>
    <mergeCell ref="D456:E457"/>
    <mergeCell ref="F456:G457"/>
    <mergeCell ref="H456:I457"/>
    <mergeCell ref="J456:K457"/>
    <mergeCell ref="L456:M457"/>
    <mergeCell ref="N456:O457"/>
    <mergeCell ref="P456:Q457"/>
    <mergeCell ref="R456:S457"/>
    <mergeCell ref="T456:U457"/>
    <mergeCell ref="V456:W457"/>
    <mergeCell ref="X456:Y457"/>
    <mergeCell ref="Z456:AA457"/>
    <mergeCell ref="AB456:AC457"/>
    <mergeCell ref="AD456:AE457"/>
    <mergeCell ref="AF456:AG457"/>
    <mergeCell ref="AH456:AI457"/>
    <mergeCell ref="AJ456:AK457"/>
    <mergeCell ref="AL456:AM457"/>
    <mergeCell ref="AN456:AO457"/>
    <mergeCell ref="AP456:AQ457"/>
    <mergeCell ref="AR456:AS457"/>
    <mergeCell ref="T462:U463"/>
    <mergeCell ref="V462:W463"/>
    <mergeCell ref="X462:Y463"/>
    <mergeCell ref="Z462:AA463"/>
    <mergeCell ref="AB462:AC463"/>
    <mergeCell ref="AD462:AE463"/>
    <mergeCell ref="AF462:AG463"/>
    <mergeCell ref="AH462:AI463"/>
    <mergeCell ref="N460:O461"/>
    <mergeCell ref="P460:Q461"/>
    <mergeCell ref="R460:S461"/>
    <mergeCell ref="T460:U461"/>
    <mergeCell ref="V460:W461"/>
    <mergeCell ref="X460:Y461"/>
    <mergeCell ref="Z460:AA461"/>
    <mergeCell ref="AB460:AC461"/>
    <mergeCell ref="AD460:AE461"/>
    <mergeCell ref="AF460:AG461"/>
    <mergeCell ref="AJ462:AK463"/>
    <mergeCell ref="AL462:AM463"/>
    <mergeCell ref="AN462:AO463"/>
    <mergeCell ref="AT458:AU459"/>
    <mergeCell ref="L460:M461"/>
    <mergeCell ref="AD458:AE459"/>
    <mergeCell ref="AF458:AG459"/>
    <mergeCell ref="AH458:AI459"/>
    <mergeCell ref="V470:W471"/>
    <mergeCell ref="X470:Y471"/>
    <mergeCell ref="Z470:AA471"/>
    <mergeCell ref="AB470:AC471"/>
    <mergeCell ref="AD470:AE471"/>
    <mergeCell ref="AF470:AG471"/>
    <mergeCell ref="AH470:AI471"/>
    <mergeCell ref="AJ470:AK471"/>
    <mergeCell ref="X466:Y467"/>
    <mergeCell ref="Z466:AA467"/>
    <mergeCell ref="AB466:AC467"/>
    <mergeCell ref="AD466:AE467"/>
    <mergeCell ref="AF466:AG467"/>
    <mergeCell ref="AH466:AI467"/>
    <mergeCell ref="AP468:AQ469"/>
    <mergeCell ref="AJ466:AK467"/>
    <mergeCell ref="AL466:AM467"/>
    <mergeCell ref="AN466:AO467"/>
    <mergeCell ref="AL468:AM469"/>
    <mergeCell ref="AN468:AO469"/>
    <mergeCell ref="AR466:AS467"/>
    <mergeCell ref="AT466:AU467"/>
    <mergeCell ref="B464:C465"/>
    <mergeCell ref="D464:E465"/>
    <mergeCell ref="F464:G465"/>
    <mergeCell ref="H464:I465"/>
    <mergeCell ref="J464:K465"/>
    <mergeCell ref="L464:M465"/>
    <mergeCell ref="N464:O465"/>
    <mergeCell ref="P464:Q465"/>
    <mergeCell ref="R464:S465"/>
    <mergeCell ref="T464:U465"/>
    <mergeCell ref="V464:W465"/>
    <mergeCell ref="X464:Y465"/>
    <mergeCell ref="Z464:AA465"/>
    <mergeCell ref="AB464:AC465"/>
    <mergeCell ref="AD464:AE465"/>
    <mergeCell ref="AF464:AG465"/>
    <mergeCell ref="AH464:AI465"/>
    <mergeCell ref="AJ464:AK465"/>
    <mergeCell ref="AL464:AM465"/>
    <mergeCell ref="AN464:AO465"/>
    <mergeCell ref="AP464:AQ465"/>
    <mergeCell ref="AP466:AQ467"/>
    <mergeCell ref="AJ480:AK481"/>
    <mergeCell ref="AL480:AM481"/>
    <mergeCell ref="AN480:AO481"/>
    <mergeCell ref="AJ476:AK477"/>
    <mergeCell ref="AL476:AM477"/>
    <mergeCell ref="AN476:AO477"/>
    <mergeCell ref="AF474:AG475"/>
    <mergeCell ref="AH474:AI475"/>
    <mergeCell ref="AJ474:AK475"/>
    <mergeCell ref="AL474:AM475"/>
    <mergeCell ref="AN474:AO475"/>
    <mergeCell ref="AP474:AQ475"/>
    <mergeCell ref="L476:M477"/>
    <mergeCell ref="N476:O477"/>
    <mergeCell ref="P476:Q477"/>
    <mergeCell ref="R476:S477"/>
    <mergeCell ref="X476:Y477"/>
    <mergeCell ref="Z476:AA477"/>
    <mergeCell ref="AR474:AS475"/>
    <mergeCell ref="AT474:AU475"/>
    <mergeCell ref="B472:C473"/>
    <mergeCell ref="D472:E473"/>
    <mergeCell ref="F472:G473"/>
    <mergeCell ref="T472:U473"/>
    <mergeCell ref="V472:W473"/>
    <mergeCell ref="D468:E469"/>
    <mergeCell ref="F468:G469"/>
    <mergeCell ref="H468:I469"/>
    <mergeCell ref="J468:K469"/>
    <mergeCell ref="L468:M469"/>
    <mergeCell ref="Z472:AA473"/>
    <mergeCell ref="AB472:AC473"/>
    <mergeCell ref="AD472:AE473"/>
    <mergeCell ref="AF472:AG473"/>
    <mergeCell ref="AH472:AI473"/>
    <mergeCell ref="AR468:AS469"/>
    <mergeCell ref="AT468:AU469"/>
    <mergeCell ref="N468:O469"/>
    <mergeCell ref="P468:Q469"/>
    <mergeCell ref="R468:S469"/>
    <mergeCell ref="T468:U469"/>
    <mergeCell ref="V468:W469"/>
    <mergeCell ref="X468:Y469"/>
    <mergeCell ref="Z468:AA469"/>
    <mergeCell ref="AB468:AC469"/>
    <mergeCell ref="AD468:AE469"/>
    <mergeCell ref="AF468:AG469"/>
    <mergeCell ref="AH468:AI469"/>
    <mergeCell ref="AR472:AS473"/>
    <mergeCell ref="AT472:AU473"/>
    <mergeCell ref="AJ472:AK473"/>
    <mergeCell ref="AL472:AM473"/>
    <mergeCell ref="AN472:AO473"/>
    <mergeCell ref="AP472:AQ473"/>
    <mergeCell ref="AJ468:AK469"/>
    <mergeCell ref="P472:Q473"/>
    <mergeCell ref="X472:Y473"/>
    <mergeCell ref="Z474:AA475"/>
    <mergeCell ref="B470:C471"/>
    <mergeCell ref="D470:E471"/>
    <mergeCell ref="F470:G471"/>
    <mergeCell ref="H470:I471"/>
    <mergeCell ref="J470:K471"/>
    <mergeCell ref="L470:M471"/>
    <mergeCell ref="N470:O471"/>
    <mergeCell ref="P470:Q471"/>
    <mergeCell ref="AB474:AC475"/>
    <mergeCell ref="AD474:AE475"/>
    <mergeCell ref="R470:S471"/>
    <mergeCell ref="T470:U471"/>
    <mergeCell ref="AL482:AM483"/>
    <mergeCell ref="AN482:AO483"/>
    <mergeCell ref="AP482:AQ483"/>
    <mergeCell ref="AR482:AS483"/>
    <mergeCell ref="AT482:AU483"/>
    <mergeCell ref="B480:C481"/>
    <mergeCell ref="D480:E481"/>
    <mergeCell ref="F480:G481"/>
    <mergeCell ref="H480:I481"/>
    <mergeCell ref="J480:K481"/>
    <mergeCell ref="L480:M481"/>
    <mergeCell ref="N480:O481"/>
    <mergeCell ref="P480:Q481"/>
    <mergeCell ref="R480:S481"/>
    <mergeCell ref="T480:U481"/>
    <mergeCell ref="V480:W481"/>
    <mergeCell ref="X480:Y481"/>
    <mergeCell ref="Z480:AA481"/>
    <mergeCell ref="AB480:AC481"/>
    <mergeCell ref="AD480:AE481"/>
    <mergeCell ref="AF480:AG481"/>
    <mergeCell ref="AH480:AI481"/>
    <mergeCell ref="H482:I483"/>
    <mergeCell ref="AF476:AG477"/>
    <mergeCell ref="AH476:AI477"/>
    <mergeCell ref="AP480:AQ481"/>
    <mergeCell ref="AR480:AS481"/>
    <mergeCell ref="AT480:AU481"/>
    <mergeCell ref="AP476:AQ477"/>
    <mergeCell ref="B478:C479"/>
    <mergeCell ref="D478:E479"/>
    <mergeCell ref="F478:G479"/>
    <mergeCell ref="H478:I479"/>
    <mergeCell ref="J478:K479"/>
    <mergeCell ref="L478:M479"/>
    <mergeCell ref="N478:O479"/>
    <mergeCell ref="P478:Q479"/>
    <mergeCell ref="R478:S479"/>
    <mergeCell ref="T478:U479"/>
    <mergeCell ref="V478:W479"/>
    <mergeCell ref="X478:Y479"/>
    <mergeCell ref="Z478:AA479"/>
    <mergeCell ref="AB478:AC479"/>
    <mergeCell ref="AD478:AE479"/>
    <mergeCell ref="AF478:AG479"/>
    <mergeCell ref="AH478:AI479"/>
    <mergeCell ref="AJ478:AK479"/>
    <mergeCell ref="AL478:AM479"/>
    <mergeCell ref="AN478:AO479"/>
    <mergeCell ref="AP478:AQ479"/>
    <mergeCell ref="AR478:AS479"/>
    <mergeCell ref="AT478:AU479"/>
    <mergeCell ref="B476:C477"/>
    <mergeCell ref="H476:I477"/>
    <mergeCell ref="J476:K477"/>
    <mergeCell ref="AR476:AS477"/>
    <mergeCell ref="AT476:AU477"/>
    <mergeCell ref="X484:Y485"/>
    <mergeCell ref="Z484:AA485"/>
    <mergeCell ref="AB484:AC485"/>
    <mergeCell ref="AD484:AE485"/>
    <mergeCell ref="AF484:AG485"/>
    <mergeCell ref="AH484:AI485"/>
    <mergeCell ref="AT484:AU485"/>
    <mergeCell ref="X482:Y483"/>
    <mergeCell ref="Z482:AA483"/>
    <mergeCell ref="X486:Y487"/>
    <mergeCell ref="Z486:AA487"/>
    <mergeCell ref="AB486:AC487"/>
    <mergeCell ref="AD486:AE487"/>
    <mergeCell ref="AF486:AG487"/>
    <mergeCell ref="AH486:AI487"/>
    <mergeCell ref="AJ486:AK487"/>
    <mergeCell ref="AL486:AM487"/>
    <mergeCell ref="AN486:AO487"/>
    <mergeCell ref="AP486:AQ487"/>
    <mergeCell ref="AR486:AS487"/>
    <mergeCell ref="AT486:AU487"/>
    <mergeCell ref="B484:C485"/>
    <mergeCell ref="D484:E485"/>
    <mergeCell ref="F484:G485"/>
    <mergeCell ref="H484:I485"/>
    <mergeCell ref="AP488:AQ489"/>
    <mergeCell ref="AR488:AS489"/>
    <mergeCell ref="AT488:AU489"/>
    <mergeCell ref="AJ484:AK485"/>
    <mergeCell ref="AL484:AM485"/>
    <mergeCell ref="AN488:AO489"/>
    <mergeCell ref="AN484:AO485"/>
    <mergeCell ref="AF490:AG491"/>
    <mergeCell ref="AH490:AI491"/>
    <mergeCell ref="AJ490:AK491"/>
    <mergeCell ref="AL490:AM491"/>
    <mergeCell ref="AN490:AO491"/>
    <mergeCell ref="AP490:AQ491"/>
    <mergeCell ref="AR490:AS491"/>
    <mergeCell ref="AT490:AU491"/>
    <mergeCell ref="B488:C489"/>
    <mergeCell ref="D488:E489"/>
    <mergeCell ref="F488:G489"/>
    <mergeCell ref="H488:I489"/>
    <mergeCell ref="J488:K489"/>
    <mergeCell ref="L488:M489"/>
    <mergeCell ref="N488:O489"/>
    <mergeCell ref="P488:Q489"/>
    <mergeCell ref="R488:S489"/>
    <mergeCell ref="T488:U489"/>
    <mergeCell ref="V488:W489"/>
    <mergeCell ref="X488:Y489"/>
    <mergeCell ref="Z488:AA489"/>
    <mergeCell ref="AB488:AC489"/>
    <mergeCell ref="AD488:AE489"/>
    <mergeCell ref="AF488:AG489"/>
    <mergeCell ref="AH488:AI489"/>
    <mergeCell ref="AJ488:AK489"/>
    <mergeCell ref="AL488:AM489"/>
    <mergeCell ref="X490:Y491"/>
    <mergeCell ref="Z490:AA491"/>
    <mergeCell ref="AF482:AG483"/>
    <mergeCell ref="AH482:AI483"/>
    <mergeCell ref="AJ482:AK483"/>
    <mergeCell ref="AT494:AU495"/>
    <mergeCell ref="AL492:AM493"/>
    <mergeCell ref="AN492:AO493"/>
    <mergeCell ref="B494:C495"/>
    <mergeCell ref="D494:E495"/>
    <mergeCell ref="F494:G495"/>
    <mergeCell ref="H494:I495"/>
    <mergeCell ref="J494:K495"/>
    <mergeCell ref="L494:M495"/>
    <mergeCell ref="N494:O495"/>
    <mergeCell ref="P494:Q495"/>
    <mergeCell ref="R494:S495"/>
    <mergeCell ref="T494:U495"/>
    <mergeCell ref="V494:W495"/>
    <mergeCell ref="X494:Y495"/>
    <mergeCell ref="Z494:AA495"/>
    <mergeCell ref="AB494:AC495"/>
    <mergeCell ref="AD494:AE495"/>
    <mergeCell ref="AF494:AG495"/>
    <mergeCell ref="AH494:AI495"/>
    <mergeCell ref="B492:C493"/>
    <mergeCell ref="D492:E493"/>
    <mergeCell ref="F492:G493"/>
    <mergeCell ref="H492:I493"/>
    <mergeCell ref="J492:K493"/>
    <mergeCell ref="L492:M493"/>
    <mergeCell ref="N492:O493"/>
    <mergeCell ref="P492:Q493"/>
    <mergeCell ref="R492:S493"/>
    <mergeCell ref="T492:U493"/>
    <mergeCell ref="V492:W493"/>
    <mergeCell ref="X492:Y493"/>
    <mergeCell ref="Z492:AA493"/>
    <mergeCell ref="AB492:AC493"/>
    <mergeCell ref="AD492:AE493"/>
    <mergeCell ref="AF492:AG493"/>
    <mergeCell ref="AH492:AI493"/>
    <mergeCell ref="H498:I499"/>
    <mergeCell ref="J498:K499"/>
    <mergeCell ref="L498:M499"/>
    <mergeCell ref="N498:O499"/>
    <mergeCell ref="P498:Q499"/>
    <mergeCell ref="R498:S499"/>
    <mergeCell ref="T498:U499"/>
    <mergeCell ref="V498:W499"/>
    <mergeCell ref="X498:Y499"/>
    <mergeCell ref="Z498:AA499"/>
    <mergeCell ref="AB498:AC499"/>
    <mergeCell ref="AD498:AE499"/>
    <mergeCell ref="AF498:AG499"/>
    <mergeCell ref="AH498:AI499"/>
    <mergeCell ref="AR496:AS497"/>
    <mergeCell ref="AT496:AU497"/>
    <mergeCell ref="AT500:AU501"/>
    <mergeCell ref="B502:C503"/>
    <mergeCell ref="D502:E503"/>
    <mergeCell ref="F502:G503"/>
    <mergeCell ref="H502:I503"/>
    <mergeCell ref="J502:K503"/>
    <mergeCell ref="L502:M503"/>
    <mergeCell ref="N502:O503"/>
    <mergeCell ref="P502:Q503"/>
    <mergeCell ref="R502:S503"/>
    <mergeCell ref="T502:U503"/>
    <mergeCell ref="L500:M501"/>
    <mergeCell ref="N500:O501"/>
    <mergeCell ref="P500:Q501"/>
    <mergeCell ref="R500:S501"/>
    <mergeCell ref="T500:U501"/>
    <mergeCell ref="V500:W501"/>
    <mergeCell ref="X500:Y501"/>
    <mergeCell ref="Z500:AA501"/>
    <mergeCell ref="AB500:AC501"/>
    <mergeCell ref="AD500:AE501"/>
    <mergeCell ref="H512:I513"/>
    <mergeCell ref="D512:E513"/>
    <mergeCell ref="AH510:AI511"/>
    <mergeCell ref="AJ510:AK511"/>
    <mergeCell ref="AL510:AM511"/>
    <mergeCell ref="AN510:AO511"/>
    <mergeCell ref="AP510:AQ511"/>
    <mergeCell ref="AR510:AS511"/>
    <mergeCell ref="AT510:AU511"/>
    <mergeCell ref="J508:K509"/>
    <mergeCell ref="L508:M509"/>
    <mergeCell ref="N508:O509"/>
    <mergeCell ref="P508:Q509"/>
    <mergeCell ref="AR498:AS499"/>
    <mergeCell ref="AT498:AU499"/>
    <mergeCell ref="N496:O497"/>
    <mergeCell ref="P496:Q497"/>
    <mergeCell ref="R496:S497"/>
    <mergeCell ref="T496:U497"/>
    <mergeCell ref="V496:W497"/>
    <mergeCell ref="AH502:AI503"/>
    <mergeCell ref="AJ502:AK503"/>
    <mergeCell ref="AL502:AM503"/>
    <mergeCell ref="AN502:AO503"/>
    <mergeCell ref="AP502:AQ503"/>
    <mergeCell ref="AR502:AS503"/>
    <mergeCell ref="AT502:AU503"/>
    <mergeCell ref="X496:Y497"/>
    <mergeCell ref="Z496:AA497"/>
    <mergeCell ref="AB496:AC497"/>
    <mergeCell ref="AD496:AE497"/>
    <mergeCell ref="AF496:AG497"/>
    <mergeCell ref="AH496:AI497"/>
    <mergeCell ref="AJ496:AK497"/>
    <mergeCell ref="AL496:AM497"/>
    <mergeCell ref="AN496:AO497"/>
    <mergeCell ref="AP496:AQ497"/>
    <mergeCell ref="AF500:AG501"/>
    <mergeCell ref="AH500:AI501"/>
    <mergeCell ref="AJ500:AK501"/>
    <mergeCell ref="AL500:AM501"/>
    <mergeCell ref="AN500:AO501"/>
    <mergeCell ref="AP500:AQ501"/>
    <mergeCell ref="AR500:AS501"/>
    <mergeCell ref="AT504:AU505"/>
    <mergeCell ref="X502:Y503"/>
    <mergeCell ref="Z502:AA503"/>
    <mergeCell ref="AB502:AC503"/>
    <mergeCell ref="AD502:AE503"/>
    <mergeCell ref="AF502:AG503"/>
    <mergeCell ref="AR508:AS509"/>
    <mergeCell ref="AT508:AU509"/>
    <mergeCell ref="V508:W509"/>
    <mergeCell ref="X508:Y509"/>
    <mergeCell ref="Z508:AA509"/>
    <mergeCell ref="AB508:AC509"/>
    <mergeCell ref="AD508:AE509"/>
    <mergeCell ref="AF508:AG509"/>
    <mergeCell ref="AH508:AI509"/>
    <mergeCell ref="AJ508:AK509"/>
    <mergeCell ref="AL508:AM509"/>
    <mergeCell ref="AN508:AO509"/>
    <mergeCell ref="AP508:AQ509"/>
    <mergeCell ref="D498:E499"/>
    <mergeCell ref="H506:I507"/>
    <mergeCell ref="J506:K507"/>
    <mergeCell ref="L506:M507"/>
    <mergeCell ref="N506:O507"/>
    <mergeCell ref="P506:Q507"/>
    <mergeCell ref="R506:S507"/>
    <mergeCell ref="T506:U507"/>
    <mergeCell ref="V506:W507"/>
    <mergeCell ref="X506:Y507"/>
    <mergeCell ref="Z506:AA507"/>
    <mergeCell ref="AB506:AC507"/>
    <mergeCell ref="AD506:AE507"/>
    <mergeCell ref="AF506:AG507"/>
    <mergeCell ref="AH506:AI507"/>
    <mergeCell ref="AJ506:AK507"/>
    <mergeCell ref="AL506:AM507"/>
    <mergeCell ref="AN506:AO507"/>
    <mergeCell ref="AP506:AQ507"/>
    <mergeCell ref="AR506:AS507"/>
    <mergeCell ref="AT506:AU507"/>
    <mergeCell ref="L504:M505"/>
    <mergeCell ref="N504:O505"/>
    <mergeCell ref="P504:Q505"/>
    <mergeCell ref="R504:S505"/>
    <mergeCell ref="T504:U505"/>
    <mergeCell ref="V504:W505"/>
    <mergeCell ref="X504:Y505"/>
    <mergeCell ref="Z504:AA505"/>
    <mergeCell ref="AB504:AC505"/>
    <mergeCell ref="AD504:AE505"/>
    <mergeCell ref="AF504:AG505"/>
    <mergeCell ref="AH504:AI505"/>
    <mergeCell ref="AJ504:AK505"/>
    <mergeCell ref="AN504:AO505"/>
    <mergeCell ref="AP504:AQ505"/>
    <mergeCell ref="AR504:AS505"/>
    <mergeCell ref="T514:U515"/>
    <mergeCell ref="V514:W515"/>
    <mergeCell ref="X514:Y515"/>
    <mergeCell ref="Z514:AA515"/>
    <mergeCell ref="AB514:AC515"/>
    <mergeCell ref="AD514:AE515"/>
    <mergeCell ref="AF514:AG515"/>
    <mergeCell ref="AH514:AI515"/>
    <mergeCell ref="AJ514:AK515"/>
    <mergeCell ref="AL514:AM515"/>
    <mergeCell ref="AN514:AO515"/>
    <mergeCell ref="AP514:AQ515"/>
    <mergeCell ref="AR514:AS515"/>
    <mergeCell ref="AT514:AU515"/>
    <mergeCell ref="J512:K513"/>
    <mergeCell ref="L512:M513"/>
    <mergeCell ref="N512:O513"/>
    <mergeCell ref="P512:Q513"/>
    <mergeCell ref="R512:S513"/>
    <mergeCell ref="T512:U513"/>
    <mergeCell ref="V512:W513"/>
    <mergeCell ref="X512:Y513"/>
    <mergeCell ref="Z512:AA513"/>
    <mergeCell ref="AB512:AC513"/>
    <mergeCell ref="AD512:AE513"/>
    <mergeCell ref="AF512:AG513"/>
    <mergeCell ref="AH512:AI513"/>
    <mergeCell ref="AJ512:AK513"/>
    <mergeCell ref="AL512:AM513"/>
    <mergeCell ref="AN512:AO513"/>
    <mergeCell ref="AB510:AC511"/>
    <mergeCell ref="AD510:AE511"/>
    <mergeCell ref="AF510:AG511"/>
    <mergeCell ref="AT512:AU513"/>
    <mergeCell ref="AP512:AQ513"/>
    <mergeCell ref="AR512:AS513"/>
    <mergeCell ref="X510:Y511"/>
    <mergeCell ref="Z510:AA511"/>
    <mergeCell ref="X518:Y519"/>
    <mergeCell ref="Z518:AA519"/>
    <mergeCell ref="AB518:AC519"/>
    <mergeCell ref="AD518:AE519"/>
    <mergeCell ref="AF518:AG519"/>
    <mergeCell ref="AH518:AI519"/>
    <mergeCell ref="L516:M517"/>
    <mergeCell ref="N516:O517"/>
    <mergeCell ref="P516:Q517"/>
    <mergeCell ref="R516:S517"/>
    <mergeCell ref="T516:U517"/>
    <mergeCell ref="V516:W517"/>
    <mergeCell ref="X516:Y517"/>
    <mergeCell ref="Z516:AA517"/>
    <mergeCell ref="AB516:AC517"/>
    <mergeCell ref="AD516:AE517"/>
    <mergeCell ref="AF516:AG517"/>
    <mergeCell ref="AH516:AI517"/>
    <mergeCell ref="AJ516:AK517"/>
    <mergeCell ref="AL516:AM517"/>
    <mergeCell ref="AN516:AO517"/>
    <mergeCell ref="AP516:AQ517"/>
    <mergeCell ref="P520:Q521"/>
    <mergeCell ref="R520:S521"/>
    <mergeCell ref="T520:U521"/>
    <mergeCell ref="V520:W521"/>
    <mergeCell ref="X520:Y521"/>
    <mergeCell ref="Z520:AA521"/>
    <mergeCell ref="AB520:AC521"/>
    <mergeCell ref="AD520:AE521"/>
    <mergeCell ref="AF520:AG521"/>
    <mergeCell ref="AH520:AI521"/>
    <mergeCell ref="AJ520:AK521"/>
    <mergeCell ref="AR530:AS531"/>
    <mergeCell ref="AT530:AU531"/>
    <mergeCell ref="J528:K529"/>
    <mergeCell ref="L528:M529"/>
    <mergeCell ref="N528:O529"/>
    <mergeCell ref="AJ522:AK523"/>
    <mergeCell ref="AL522:AM523"/>
    <mergeCell ref="AN522:AO523"/>
    <mergeCell ref="AP522:AQ523"/>
    <mergeCell ref="AR522:AS523"/>
    <mergeCell ref="AT522:AU523"/>
    <mergeCell ref="J520:K521"/>
    <mergeCell ref="L520:M521"/>
    <mergeCell ref="N520:O521"/>
    <mergeCell ref="B526:C527"/>
    <mergeCell ref="D526:E527"/>
    <mergeCell ref="F526:G527"/>
    <mergeCell ref="H526:I527"/>
    <mergeCell ref="J526:K527"/>
    <mergeCell ref="L526:M527"/>
    <mergeCell ref="N526:O527"/>
    <mergeCell ref="P526:Q527"/>
    <mergeCell ref="R526:S527"/>
    <mergeCell ref="T526:U527"/>
    <mergeCell ref="V526:W527"/>
    <mergeCell ref="X526:Y527"/>
    <mergeCell ref="Z526:AA527"/>
    <mergeCell ref="AB526:AC527"/>
    <mergeCell ref="AD526:AE527"/>
    <mergeCell ref="AF526:AG527"/>
    <mergeCell ref="AH526:AI527"/>
    <mergeCell ref="AJ526:AK527"/>
    <mergeCell ref="AL526:AM527"/>
    <mergeCell ref="AN526:AO527"/>
    <mergeCell ref="B522:C523"/>
    <mergeCell ref="D522:E523"/>
    <mergeCell ref="F522:G523"/>
    <mergeCell ref="H522:I523"/>
    <mergeCell ref="J522:K523"/>
    <mergeCell ref="L522:M523"/>
    <mergeCell ref="N522:O523"/>
    <mergeCell ref="P522:Q523"/>
    <mergeCell ref="R522:S523"/>
    <mergeCell ref="T522:U523"/>
    <mergeCell ref="V522:W523"/>
    <mergeCell ref="X522:Y523"/>
    <mergeCell ref="Z522:AA523"/>
    <mergeCell ref="AB522:AC523"/>
    <mergeCell ref="AD522:AE523"/>
    <mergeCell ref="AF522:AG523"/>
    <mergeCell ref="AH522:AI523"/>
    <mergeCell ref="AL520:AM521"/>
    <mergeCell ref="AN520:AO521"/>
    <mergeCell ref="AP520:AQ521"/>
    <mergeCell ref="AR520:AS521"/>
    <mergeCell ref="F528:G529"/>
    <mergeCell ref="H528:I529"/>
    <mergeCell ref="D530:E531"/>
    <mergeCell ref="AT532:AU533"/>
    <mergeCell ref="J536:K537"/>
    <mergeCell ref="L536:M537"/>
    <mergeCell ref="N536:O537"/>
    <mergeCell ref="AD524:AE525"/>
    <mergeCell ref="AF524:AG525"/>
    <mergeCell ref="AH524:AI525"/>
    <mergeCell ref="AJ524:AK525"/>
    <mergeCell ref="AL524:AM525"/>
    <mergeCell ref="AN524:AO525"/>
    <mergeCell ref="AP524:AQ525"/>
    <mergeCell ref="AR528:AS529"/>
    <mergeCell ref="AT528:AU529"/>
    <mergeCell ref="AJ534:AK535"/>
    <mergeCell ref="AL534:AM535"/>
    <mergeCell ref="AN534:AO535"/>
    <mergeCell ref="AP534:AQ535"/>
    <mergeCell ref="AR534:AS535"/>
    <mergeCell ref="AT534:AU535"/>
    <mergeCell ref="AP536:AQ537"/>
    <mergeCell ref="L530:M531"/>
    <mergeCell ref="N530:O531"/>
    <mergeCell ref="P530:Q531"/>
    <mergeCell ref="R530:S531"/>
    <mergeCell ref="T530:U531"/>
    <mergeCell ref="V530:W531"/>
    <mergeCell ref="X530:Y531"/>
    <mergeCell ref="Z530:AA531"/>
    <mergeCell ref="AB530:AC531"/>
    <mergeCell ref="AD530:AE531"/>
    <mergeCell ref="AF530:AG531"/>
    <mergeCell ref="AH530:AI531"/>
    <mergeCell ref="AJ530:AK531"/>
    <mergeCell ref="AL530:AM531"/>
    <mergeCell ref="AN530:AO531"/>
    <mergeCell ref="AP530:AQ531"/>
    <mergeCell ref="AP526:AQ527"/>
    <mergeCell ref="AR526:AS527"/>
    <mergeCell ref="AT526:AU527"/>
    <mergeCell ref="J524:K525"/>
    <mergeCell ref="L524:M525"/>
    <mergeCell ref="N524:O525"/>
    <mergeCell ref="P524:Q525"/>
    <mergeCell ref="R524:S525"/>
    <mergeCell ref="T524:U525"/>
    <mergeCell ref="P528:Q529"/>
    <mergeCell ref="R528:S529"/>
    <mergeCell ref="T528:U529"/>
    <mergeCell ref="V528:W529"/>
    <mergeCell ref="X528:Y529"/>
    <mergeCell ref="Z528:AA529"/>
    <mergeCell ref="AB528:AC529"/>
    <mergeCell ref="AD528:AE529"/>
    <mergeCell ref="AF528:AG529"/>
    <mergeCell ref="AH528:AI529"/>
    <mergeCell ref="AJ528:AK529"/>
    <mergeCell ref="AL528:AM529"/>
    <mergeCell ref="AN528:AO529"/>
    <mergeCell ref="AP528:AQ529"/>
    <mergeCell ref="AR524:AS525"/>
    <mergeCell ref="AT524:AU525"/>
    <mergeCell ref="V524:W525"/>
    <mergeCell ref="X524:Y525"/>
    <mergeCell ref="X536:Y537"/>
    <mergeCell ref="AR550:AS551"/>
    <mergeCell ref="AT550:AU551"/>
    <mergeCell ref="J548:K549"/>
    <mergeCell ref="L548:M549"/>
    <mergeCell ref="AP540:AQ541"/>
    <mergeCell ref="L538:M539"/>
    <mergeCell ref="N538:O539"/>
    <mergeCell ref="P538:Q539"/>
    <mergeCell ref="R538:S539"/>
    <mergeCell ref="T538:U539"/>
    <mergeCell ref="V538:W539"/>
    <mergeCell ref="X538:Y539"/>
    <mergeCell ref="Z538:AA539"/>
    <mergeCell ref="AB538:AC539"/>
    <mergeCell ref="AD538:AE539"/>
    <mergeCell ref="AF538:AG539"/>
    <mergeCell ref="AH538:AI539"/>
    <mergeCell ref="AJ538:AK539"/>
    <mergeCell ref="AL538:AM539"/>
    <mergeCell ref="AN538:AO539"/>
    <mergeCell ref="AR540:AS541"/>
    <mergeCell ref="H542:I543"/>
    <mergeCell ref="J542:K543"/>
    <mergeCell ref="L542:M543"/>
    <mergeCell ref="N542:O543"/>
    <mergeCell ref="P542:Q543"/>
    <mergeCell ref="R542:S543"/>
    <mergeCell ref="T542:U543"/>
    <mergeCell ref="V542:W543"/>
    <mergeCell ref="X542:Y543"/>
    <mergeCell ref="Z542:AA543"/>
    <mergeCell ref="AB542:AC543"/>
    <mergeCell ref="AD542:AE543"/>
    <mergeCell ref="AF542:AG543"/>
    <mergeCell ref="AH542:AI543"/>
    <mergeCell ref="L544:M545"/>
    <mergeCell ref="N544:O545"/>
    <mergeCell ref="P544:Q545"/>
    <mergeCell ref="R544:S545"/>
    <mergeCell ref="T544:U545"/>
    <mergeCell ref="V544:W545"/>
    <mergeCell ref="AP544:AQ545"/>
    <mergeCell ref="AR544:AS545"/>
    <mergeCell ref="AL544:AM545"/>
    <mergeCell ref="AN544:AO545"/>
    <mergeCell ref="H544:I545"/>
    <mergeCell ref="J544:K545"/>
    <mergeCell ref="H550:I551"/>
    <mergeCell ref="J550:K551"/>
    <mergeCell ref="L550:M551"/>
    <mergeCell ref="N550:O551"/>
    <mergeCell ref="P550:Q551"/>
    <mergeCell ref="R550:S551"/>
    <mergeCell ref="T550:U551"/>
    <mergeCell ref="V550:W551"/>
    <mergeCell ref="P540:Q541"/>
    <mergeCell ref="R540:S541"/>
    <mergeCell ref="T540:U541"/>
    <mergeCell ref="V540:W541"/>
    <mergeCell ref="X540:Y541"/>
    <mergeCell ref="Z540:AA541"/>
    <mergeCell ref="AB540:AC541"/>
    <mergeCell ref="AD540:AE541"/>
    <mergeCell ref="AF540:AG541"/>
    <mergeCell ref="AT548:AU549"/>
    <mergeCell ref="V548:W549"/>
    <mergeCell ref="X548:Y549"/>
    <mergeCell ref="Z548:AA549"/>
    <mergeCell ref="AB548:AC549"/>
    <mergeCell ref="AD548:AE549"/>
    <mergeCell ref="AP548:AQ549"/>
    <mergeCell ref="AR548:AS549"/>
    <mergeCell ref="X550:Y551"/>
    <mergeCell ref="Z550:AA551"/>
    <mergeCell ref="AB550:AC551"/>
    <mergeCell ref="AD550:AE551"/>
    <mergeCell ref="AF550:AG551"/>
    <mergeCell ref="AH550:AI551"/>
    <mergeCell ref="AJ550:AK551"/>
    <mergeCell ref="AL550:AM551"/>
    <mergeCell ref="AP556:AQ557"/>
    <mergeCell ref="AR556:AS557"/>
    <mergeCell ref="AT556:AU557"/>
    <mergeCell ref="L556:M557"/>
    <mergeCell ref="N556:O557"/>
    <mergeCell ref="P556:Q557"/>
    <mergeCell ref="R556:S557"/>
    <mergeCell ref="T556:U557"/>
    <mergeCell ref="V556:W557"/>
    <mergeCell ref="X556:Y557"/>
    <mergeCell ref="F552:G553"/>
    <mergeCell ref="B558:C559"/>
    <mergeCell ref="D558:E559"/>
    <mergeCell ref="F558:G559"/>
    <mergeCell ref="H558:I559"/>
    <mergeCell ref="J558:K559"/>
    <mergeCell ref="L558:M559"/>
    <mergeCell ref="N558:O559"/>
    <mergeCell ref="P558:Q559"/>
    <mergeCell ref="R558:S559"/>
    <mergeCell ref="T558:U559"/>
    <mergeCell ref="V558:W559"/>
    <mergeCell ref="X558:Y559"/>
    <mergeCell ref="Z558:AA559"/>
    <mergeCell ref="AB558:AC559"/>
    <mergeCell ref="AD558:AE559"/>
    <mergeCell ref="AF558:AG559"/>
    <mergeCell ref="AH558:AI559"/>
    <mergeCell ref="AJ558:AK559"/>
    <mergeCell ref="AL558:AM559"/>
    <mergeCell ref="AN558:AO559"/>
    <mergeCell ref="AP558:AQ559"/>
    <mergeCell ref="B554:C555"/>
    <mergeCell ref="D554:E555"/>
    <mergeCell ref="F554:G555"/>
    <mergeCell ref="B552:C553"/>
    <mergeCell ref="AP554:AQ555"/>
    <mergeCell ref="AR554:AS555"/>
    <mergeCell ref="Z556:AA557"/>
    <mergeCell ref="AN554:AO555"/>
    <mergeCell ref="AB556:AC557"/>
    <mergeCell ref="AD556:AE557"/>
    <mergeCell ref="AF556:AG557"/>
    <mergeCell ref="AH556:AI557"/>
    <mergeCell ref="H552:I553"/>
    <mergeCell ref="J552:K553"/>
    <mergeCell ref="L552:M553"/>
    <mergeCell ref="AP550:AQ551"/>
    <mergeCell ref="H556:I557"/>
    <mergeCell ref="J556:K557"/>
    <mergeCell ref="H560:I561"/>
    <mergeCell ref="J560:K561"/>
    <mergeCell ref="L560:M561"/>
    <mergeCell ref="N560:O561"/>
    <mergeCell ref="P560:Q561"/>
    <mergeCell ref="R560:S561"/>
    <mergeCell ref="T560:U561"/>
    <mergeCell ref="V560:W561"/>
    <mergeCell ref="X560:Y561"/>
    <mergeCell ref="Z560:AA561"/>
    <mergeCell ref="AB560:AC561"/>
    <mergeCell ref="AD560:AE561"/>
    <mergeCell ref="AF560:AG561"/>
    <mergeCell ref="AH560:AI561"/>
    <mergeCell ref="AR552:AS553"/>
    <mergeCell ref="AT564:AU565"/>
    <mergeCell ref="B560:C561"/>
    <mergeCell ref="D560:E561"/>
    <mergeCell ref="F560:G561"/>
    <mergeCell ref="AN568:AO569"/>
    <mergeCell ref="AP568:AQ569"/>
    <mergeCell ref="AR568:AS569"/>
    <mergeCell ref="AT568:AU569"/>
    <mergeCell ref="B566:C567"/>
    <mergeCell ref="D566:E567"/>
    <mergeCell ref="F566:G567"/>
    <mergeCell ref="H566:I567"/>
    <mergeCell ref="J566:K567"/>
    <mergeCell ref="L566:M567"/>
    <mergeCell ref="N566:O567"/>
    <mergeCell ref="P566:Q567"/>
    <mergeCell ref="R566:S567"/>
    <mergeCell ref="T566:U567"/>
    <mergeCell ref="V566:W567"/>
    <mergeCell ref="X566:Y567"/>
    <mergeCell ref="Z566:AA567"/>
    <mergeCell ref="AB566:AC567"/>
    <mergeCell ref="AD566:AE567"/>
    <mergeCell ref="AF566:AG567"/>
    <mergeCell ref="AH566:AI567"/>
    <mergeCell ref="AP560:AQ561"/>
    <mergeCell ref="AR560:AS561"/>
    <mergeCell ref="AT560:AU561"/>
    <mergeCell ref="B564:C565"/>
    <mergeCell ref="D564:E565"/>
    <mergeCell ref="F564:G565"/>
    <mergeCell ref="H564:I565"/>
    <mergeCell ref="J564:K565"/>
    <mergeCell ref="L564:M565"/>
    <mergeCell ref="N564:O565"/>
    <mergeCell ref="P564:Q565"/>
    <mergeCell ref="AT552:AU553"/>
    <mergeCell ref="R564:S565"/>
    <mergeCell ref="T564:U565"/>
    <mergeCell ref="V564:W565"/>
    <mergeCell ref="X564:Y565"/>
    <mergeCell ref="Z564:AA565"/>
    <mergeCell ref="AB564:AC565"/>
    <mergeCell ref="AD564:AE565"/>
    <mergeCell ref="H568:I569"/>
    <mergeCell ref="J568:K569"/>
    <mergeCell ref="L568:M569"/>
    <mergeCell ref="N568:O569"/>
    <mergeCell ref="P568:Q569"/>
    <mergeCell ref="R568:S569"/>
    <mergeCell ref="T568:U569"/>
    <mergeCell ref="V568:W569"/>
    <mergeCell ref="AP566:AQ567"/>
    <mergeCell ref="AR566:AS567"/>
    <mergeCell ref="AT566:AU567"/>
    <mergeCell ref="B568:C569"/>
    <mergeCell ref="D568:E569"/>
    <mergeCell ref="H570:I571"/>
    <mergeCell ref="J570:K571"/>
    <mergeCell ref="L570:M571"/>
    <mergeCell ref="N570:O571"/>
    <mergeCell ref="P570:Q571"/>
    <mergeCell ref="R570:S571"/>
    <mergeCell ref="T570:U571"/>
    <mergeCell ref="V570:W571"/>
    <mergeCell ref="X570:Y571"/>
    <mergeCell ref="Z570:AA571"/>
    <mergeCell ref="AB570:AC571"/>
    <mergeCell ref="AD570:AE571"/>
    <mergeCell ref="AF570:AG571"/>
    <mergeCell ref="AH570:AI571"/>
    <mergeCell ref="AJ570:AK571"/>
    <mergeCell ref="AL570:AM571"/>
    <mergeCell ref="AN570:AO571"/>
    <mergeCell ref="AP570:AQ571"/>
    <mergeCell ref="AR570:AS571"/>
    <mergeCell ref="AB568:AC569"/>
    <mergeCell ref="AD568:AE569"/>
    <mergeCell ref="AF568:AG569"/>
    <mergeCell ref="AH568:AI569"/>
    <mergeCell ref="AJ568:AK569"/>
    <mergeCell ref="AL568:AM569"/>
    <mergeCell ref="AP564:AQ565"/>
    <mergeCell ref="AR564:AS565"/>
    <mergeCell ref="F568:G569"/>
    <mergeCell ref="H572:I573"/>
    <mergeCell ref="B572:C573"/>
    <mergeCell ref="J572:K573"/>
    <mergeCell ref="L572:M573"/>
    <mergeCell ref="N572:O573"/>
    <mergeCell ref="P572:Q573"/>
    <mergeCell ref="R572:S573"/>
    <mergeCell ref="T572:U573"/>
    <mergeCell ref="V572:W573"/>
    <mergeCell ref="X572:Y573"/>
    <mergeCell ref="Z572:AA573"/>
    <mergeCell ref="AB572:AC573"/>
    <mergeCell ref="AD572:AE573"/>
    <mergeCell ref="AF572:AG573"/>
    <mergeCell ref="AH572:AI573"/>
    <mergeCell ref="AT574:AU575"/>
    <mergeCell ref="AF578:AG579"/>
    <mergeCell ref="AH578:AI579"/>
    <mergeCell ref="AJ576:AK577"/>
    <mergeCell ref="AL576:AM577"/>
    <mergeCell ref="AN576:AO577"/>
    <mergeCell ref="AP576:AQ577"/>
    <mergeCell ref="AR576:AS577"/>
    <mergeCell ref="AT576:AU577"/>
    <mergeCell ref="AN578:AO579"/>
    <mergeCell ref="AP578:AQ579"/>
    <mergeCell ref="AR578:AS579"/>
    <mergeCell ref="AT578:AU579"/>
    <mergeCell ref="B576:C577"/>
    <mergeCell ref="D576:E577"/>
    <mergeCell ref="F576:G577"/>
    <mergeCell ref="H576:I577"/>
    <mergeCell ref="J576:K577"/>
    <mergeCell ref="L576:M577"/>
    <mergeCell ref="N576:O577"/>
    <mergeCell ref="P576:Q577"/>
    <mergeCell ref="R576:S577"/>
    <mergeCell ref="T576:U577"/>
    <mergeCell ref="V576:W577"/>
    <mergeCell ref="X576:Y577"/>
    <mergeCell ref="Z576:AA577"/>
    <mergeCell ref="AB576:AC577"/>
    <mergeCell ref="AD576:AE577"/>
    <mergeCell ref="AF576:AG577"/>
    <mergeCell ref="AH576:AI577"/>
    <mergeCell ref="AJ572:AK573"/>
    <mergeCell ref="AL572:AM573"/>
    <mergeCell ref="AN572:AO573"/>
    <mergeCell ref="AP572:AQ573"/>
    <mergeCell ref="AR572:AS573"/>
    <mergeCell ref="AT572:AU573"/>
    <mergeCell ref="H574:I575"/>
    <mergeCell ref="J574:K575"/>
    <mergeCell ref="L574:M575"/>
    <mergeCell ref="AB574:AC575"/>
    <mergeCell ref="AD574:AE575"/>
    <mergeCell ref="AF574:AG575"/>
    <mergeCell ref="AH574:AI575"/>
    <mergeCell ref="AJ574:AK575"/>
    <mergeCell ref="AL574:AM575"/>
    <mergeCell ref="AN574:AO575"/>
    <mergeCell ref="AP574:AQ575"/>
    <mergeCell ref="AR574:AS575"/>
    <mergeCell ref="B574:C575"/>
    <mergeCell ref="AB582:AC583"/>
    <mergeCell ref="AD582:AE583"/>
    <mergeCell ref="AF582:AG583"/>
    <mergeCell ref="AH582:AI583"/>
    <mergeCell ref="AJ578:AK579"/>
    <mergeCell ref="AL578:AM579"/>
    <mergeCell ref="B578:C579"/>
    <mergeCell ref="D578:E579"/>
    <mergeCell ref="F578:G579"/>
    <mergeCell ref="H578:I579"/>
    <mergeCell ref="J578:K579"/>
    <mergeCell ref="L578:M579"/>
    <mergeCell ref="N578:O579"/>
    <mergeCell ref="P578:Q579"/>
    <mergeCell ref="R578:S579"/>
    <mergeCell ref="T578:U579"/>
    <mergeCell ref="V578:W579"/>
    <mergeCell ref="X578:Y579"/>
    <mergeCell ref="Z578:AA579"/>
    <mergeCell ref="AB578:AC579"/>
    <mergeCell ref="AD578:AE579"/>
    <mergeCell ref="AL580:AM581"/>
    <mergeCell ref="B580:C581"/>
    <mergeCell ref="D580:E581"/>
    <mergeCell ref="F580:G581"/>
    <mergeCell ref="H580:I581"/>
    <mergeCell ref="J580:K581"/>
    <mergeCell ref="L580:M581"/>
    <mergeCell ref="N580:O581"/>
    <mergeCell ref="P580:Q581"/>
    <mergeCell ref="R580:S581"/>
    <mergeCell ref="T580:U581"/>
    <mergeCell ref="V580:W581"/>
    <mergeCell ref="X580:Y581"/>
    <mergeCell ref="Z580:AA581"/>
    <mergeCell ref="AB580:AC581"/>
    <mergeCell ref="AD580:AE581"/>
    <mergeCell ref="AF580:AG581"/>
    <mergeCell ref="AH580:AI581"/>
    <mergeCell ref="AJ580:AK581"/>
    <mergeCell ref="AJ582:AK583"/>
    <mergeCell ref="AL582:AM583"/>
    <mergeCell ref="D582:E583"/>
    <mergeCell ref="F582:G583"/>
    <mergeCell ref="B582:C583"/>
    <mergeCell ref="AV455:AW455"/>
    <mergeCell ref="AX455:AY455"/>
    <mergeCell ref="AV456:AW456"/>
    <mergeCell ref="AX456:AY456"/>
    <mergeCell ref="AV457:AW457"/>
    <mergeCell ref="AX457:AY457"/>
    <mergeCell ref="AV459:AW459"/>
    <mergeCell ref="AX459:AY459"/>
    <mergeCell ref="AV461:AW461"/>
    <mergeCell ref="AX461:AY461"/>
    <mergeCell ref="AP580:AQ581"/>
    <mergeCell ref="AR580:AS581"/>
    <mergeCell ref="AV475:AW475"/>
    <mergeCell ref="AX475:AY475"/>
    <mergeCell ref="AN580:AO581"/>
    <mergeCell ref="AT580:AU581"/>
    <mergeCell ref="AT570:AU571"/>
    <mergeCell ref="AJ556:AK557"/>
    <mergeCell ref="AL556:AM557"/>
    <mergeCell ref="AT516:AU517"/>
    <mergeCell ref="AJ518:AK519"/>
    <mergeCell ref="AL518:AM519"/>
    <mergeCell ref="AN518:AO519"/>
    <mergeCell ref="AP518:AQ519"/>
    <mergeCell ref="AR518:AS519"/>
    <mergeCell ref="AT518:AU519"/>
    <mergeCell ref="AT520:AU521"/>
    <mergeCell ref="AR516:AS517"/>
    <mergeCell ref="AJ498:AK499"/>
    <mergeCell ref="AL498:AM499"/>
    <mergeCell ref="AN498:AO499"/>
    <mergeCell ref="AP498:AQ499"/>
    <mergeCell ref="AR536:AS537"/>
    <mergeCell ref="AT536:AU537"/>
    <mergeCell ref="AP538:AQ539"/>
    <mergeCell ref="AR538:AS539"/>
    <mergeCell ref="AT538:AU539"/>
    <mergeCell ref="AL504:AM505"/>
    <mergeCell ref="AJ564:AK565"/>
    <mergeCell ref="AL564:AM565"/>
    <mergeCell ref="AN564:AO565"/>
    <mergeCell ref="AT558:AU559"/>
    <mergeCell ref="AJ546:AK547"/>
    <mergeCell ref="AL546:AM547"/>
    <mergeCell ref="AN546:AO547"/>
    <mergeCell ref="AP546:AQ547"/>
    <mergeCell ref="AR546:AS547"/>
    <mergeCell ref="AT546:AU547"/>
    <mergeCell ref="AL532:AM533"/>
    <mergeCell ref="AN532:AO533"/>
    <mergeCell ref="AP532:AQ533"/>
    <mergeCell ref="AR558:AS559"/>
    <mergeCell ref="AT554:AU555"/>
    <mergeCell ref="AT540:AU541"/>
    <mergeCell ref="AJ542:AK543"/>
    <mergeCell ref="AL542:AM543"/>
    <mergeCell ref="AN542:AO543"/>
    <mergeCell ref="AP542:AQ543"/>
    <mergeCell ref="AR542:AS543"/>
    <mergeCell ref="AT542:AU543"/>
    <mergeCell ref="AT544:AU545"/>
    <mergeCell ref="AR532:AS533"/>
    <mergeCell ref="AV551:AW551"/>
    <mergeCell ref="AX551:AY551"/>
    <mergeCell ref="AV553:AW553"/>
    <mergeCell ref="AX569:AY569"/>
    <mergeCell ref="AV571:AW571"/>
    <mergeCell ref="AX571:AY571"/>
    <mergeCell ref="AV573:AW573"/>
    <mergeCell ref="AX573:AY573"/>
    <mergeCell ref="AV575:AW575"/>
    <mergeCell ref="AX575:AY575"/>
    <mergeCell ref="AV577:AW577"/>
    <mergeCell ref="AX577:AY577"/>
    <mergeCell ref="AV579:AW579"/>
    <mergeCell ref="AX579:AY579"/>
    <mergeCell ref="AV527:AW527"/>
    <mergeCell ref="AX527:AY527"/>
    <mergeCell ref="AV529:AW529"/>
    <mergeCell ref="AX529:AY529"/>
    <mergeCell ref="AV531:AW531"/>
    <mergeCell ref="AX531:AY531"/>
    <mergeCell ref="AV533:AW533"/>
    <mergeCell ref="AX533:AY533"/>
    <mergeCell ref="AV535:AW535"/>
    <mergeCell ref="AX535:AY535"/>
    <mergeCell ref="AV537:AW537"/>
    <mergeCell ref="AX537:AY537"/>
    <mergeCell ref="AV539:AW539"/>
    <mergeCell ref="AX539:AY539"/>
    <mergeCell ref="AV548:AW548"/>
    <mergeCell ref="AX548:AY548"/>
    <mergeCell ref="AV550:AW550"/>
    <mergeCell ref="AX550:AY550"/>
    <mergeCell ref="AV568:AW568"/>
    <mergeCell ref="AX568:AY568"/>
    <mergeCell ref="AV570:AW570"/>
    <mergeCell ref="AX546:AY546"/>
    <mergeCell ref="AV541:AW541"/>
    <mergeCell ref="AX541:AY541"/>
    <mergeCell ref="AV543:AW543"/>
    <mergeCell ref="AX543:AY543"/>
    <mergeCell ref="AV545:AW545"/>
    <mergeCell ref="AX545:AY545"/>
    <mergeCell ref="AX565:AY565"/>
    <mergeCell ref="AV552:AW552"/>
    <mergeCell ref="AX552:AY552"/>
    <mergeCell ref="AV554:AW554"/>
    <mergeCell ref="AX553:AY553"/>
    <mergeCell ref="AV555:AW555"/>
    <mergeCell ref="AX555:AY555"/>
    <mergeCell ref="AV544:AW544"/>
    <mergeCell ref="AX544:AY544"/>
    <mergeCell ref="AV546:AW546"/>
    <mergeCell ref="AX540:AY540"/>
    <mergeCell ref="AV542:AW542"/>
    <mergeCell ref="AX542:AY542"/>
    <mergeCell ref="AX570:AY570"/>
    <mergeCell ref="AV572:AW572"/>
    <mergeCell ref="AX572:AY572"/>
    <mergeCell ref="AV574:AW574"/>
    <mergeCell ref="AX574:AY574"/>
    <mergeCell ref="AV576:AW576"/>
    <mergeCell ref="AX576:AY576"/>
    <mergeCell ref="AV578:AW578"/>
    <mergeCell ref="AX578:AY578"/>
    <mergeCell ref="AV494:AW494"/>
    <mergeCell ref="AX494:AY494"/>
    <mergeCell ref="AV496:AW496"/>
    <mergeCell ref="AX496:AY496"/>
    <mergeCell ref="AV498:AW498"/>
    <mergeCell ref="AX498:AY498"/>
    <mergeCell ref="AV500:AW500"/>
    <mergeCell ref="AX500:AY500"/>
    <mergeCell ref="AV502:AW502"/>
    <mergeCell ref="AX502:AY502"/>
    <mergeCell ref="AF564:AG565"/>
    <mergeCell ref="AH564:AI565"/>
    <mergeCell ref="AF548:AG549"/>
    <mergeCell ref="AV450:AW450"/>
    <mergeCell ref="AX450:AY450"/>
    <mergeCell ref="AV451:AW451"/>
    <mergeCell ref="AX451:AY451"/>
    <mergeCell ref="AV452:AW452"/>
    <mergeCell ref="AX452:AY452"/>
    <mergeCell ref="AV453:AW453"/>
    <mergeCell ref="AX453:AY453"/>
    <mergeCell ref="AN365:AO366"/>
    <mergeCell ref="Z398:AA398"/>
    <mergeCell ref="X399:Y399"/>
    <mergeCell ref="Z399:AA399"/>
    <mergeCell ref="AV583:AW583"/>
    <mergeCell ref="AX583:AY583"/>
    <mergeCell ref="AV424:AW424"/>
    <mergeCell ref="AX424:AY424"/>
    <mergeCell ref="AJ400:AK401"/>
    <mergeCell ref="AL400:AM401"/>
    <mergeCell ref="AN400:AO401"/>
    <mergeCell ref="AP400:AQ401"/>
    <mergeCell ref="AR400:AS401"/>
    <mergeCell ref="AT400:AU401"/>
    <mergeCell ref="AV401:AW401"/>
    <mergeCell ref="AX401:AY401"/>
    <mergeCell ref="AV567:AW567"/>
    <mergeCell ref="AX567:AY567"/>
    <mergeCell ref="AV569:AW569"/>
    <mergeCell ref="AV397:AW397"/>
    <mergeCell ref="AX397:AY397"/>
    <mergeCell ref="AV580:AW580"/>
    <mergeCell ref="AX580:AY580"/>
    <mergeCell ref="AV581:AW581"/>
    <mergeCell ref="AX581:AY581"/>
    <mergeCell ref="AV547:AW547"/>
    <mergeCell ref="AX547:AY547"/>
    <mergeCell ref="AV549:AW549"/>
    <mergeCell ref="AX549:AY549"/>
    <mergeCell ref="AV557:AW557"/>
    <mergeCell ref="AX557:AY557"/>
    <mergeCell ref="AV559:AW559"/>
    <mergeCell ref="AX559:AY559"/>
    <mergeCell ref="AV561:AW561"/>
    <mergeCell ref="AX561:AY561"/>
    <mergeCell ref="AV565:AW565"/>
    <mergeCell ref="AX554:AY554"/>
    <mergeCell ref="AV556:AW556"/>
    <mergeCell ref="AX556:AY556"/>
    <mergeCell ref="AV558:AW558"/>
    <mergeCell ref="AX558:AY558"/>
    <mergeCell ref="AV560:AW560"/>
    <mergeCell ref="AX560:AY560"/>
    <mergeCell ref="AV487:AW487"/>
    <mergeCell ref="AX487:AY487"/>
    <mergeCell ref="AV493:AW493"/>
    <mergeCell ref="AX493:AY493"/>
    <mergeCell ref="AN582:AO583"/>
    <mergeCell ref="X393:Y394"/>
    <mergeCell ref="Z393:AA394"/>
    <mergeCell ref="AB393:AC394"/>
    <mergeCell ref="AD393:AE394"/>
    <mergeCell ref="AF393:AG394"/>
    <mergeCell ref="AH393:AI394"/>
    <mergeCell ref="AJ393:AK394"/>
    <mergeCell ref="AL393:AM394"/>
    <mergeCell ref="AN393:AO394"/>
    <mergeCell ref="BC26:BC28"/>
    <mergeCell ref="BA29:BA31"/>
    <mergeCell ref="BB29:BB31"/>
    <mergeCell ref="BC29:BC31"/>
    <mergeCell ref="BA32:BA34"/>
    <mergeCell ref="BB32:BB34"/>
    <mergeCell ref="BC32:BC34"/>
    <mergeCell ref="BA35:BA37"/>
    <mergeCell ref="BB35:BB37"/>
    <mergeCell ref="BC35:BC37"/>
    <mergeCell ref="BA39:BA41"/>
    <mergeCell ref="BB39:BB41"/>
    <mergeCell ref="BC39:BC41"/>
    <mergeCell ref="BA42:BA44"/>
    <mergeCell ref="BB42:BB44"/>
    <mergeCell ref="BC42:BC44"/>
    <mergeCell ref="BA45:BA47"/>
    <mergeCell ref="BB45:BB47"/>
    <mergeCell ref="BC45:BC47"/>
    <mergeCell ref="AP365:AQ366"/>
    <mergeCell ref="AR365:AS366"/>
    <mergeCell ref="AT365:AU366"/>
    <mergeCell ref="AV366:AW366"/>
    <mergeCell ref="AX366:AY366"/>
    <mergeCell ref="BB60:BB62"/>
    <mergeCell ref="BC60:BC62"/>
    <mergeCell ref="BA63:BA65"/>
    <mergeCell ref="BB63:BB65"/>
    <mergeCell ref="BC63:BC65"/>
    <mergeCell ref="BA105:BA107"/>
    <mergeCell ref="BB105:BB107"/>
    <mergeCell ref="BC105:BC107"/>
    <mergeCell ref="BA109:BA111"/>
    <mergeCell ref="BB109:BB111"/>
    <mergeCell ref="BC109:BC111"/>
    <mergeCell ref="BA112:BA114"/>
    <mergeCell ref="BB112:BB114"/>
    <mergeCell ref="BC112:BC114"/>
    <mergeCell ref="BA115:BA117"/>
    <mergeCell ref="BB115:BB117"/>
    <mergeCell ref="BC115:BC117"/>
    <mergeCell ref="BA118:BA120"/>
    <mergeCell ref="BB118:BB120"/>
    <mergeCell ref="BC118:BC120"/>
    <mergeCell ref="BA121:BA123"/>
    <mergeCell ref="BB121:BB123"/>
    <mergeCell ref="BC121:BC123"/>
    <mergeCell ref="BA85:BA87"/>
    <mergeCell ref="BB85:BB87"/>
    <mergeCell ref="BB389:BC389"/>
    <mergeCell ref="AZ5:BC5"/>
    <mergeCell ref="AZ6:BA6"/>
    <mergeCell ref="BB6:BC6"/>
    <mergeCell ref="BA8:BA10"/>
    <mergeCell ref="BB8:BB10"/>
    <mergeCell ref="BC8:BC10"/>
    <mergeCell ref="BA11:BA13"/>
    <mergeCell ref="BB11:BB13"/>
    <mergeCell ref="BC11:BC13"/>
    <mergeCell ref="BA14:BA16"/>
    <mergeCell ref="BB14:BB16"/>
    <mergeCell ref="BC14:BC16"/>
    <mergeCell ref="BA17:BA19"/>
    <mergeCell ref="BB17:BB19"/>
    <mergeCell ref="BC17:BC19"/>
    <mergeCell ref="BA20:BA22"/>
    <mergeCell ref="BB20:BB22"/>
    <mergeCell ref="BC20:BC22"/>
    <mergeCell ref="BA23:BA25"/>
    <mergeCell ref="BB23:BB25"/>
    <mergeCell ref="BC23:BC25"/>
    <mergeCell ref="BA26:BA28"/>
    <mergeCell ref="BB26:BB28"/>
    <mergeCell ref="AX377:AY377"/>
    <mergeCell ref="AV380:AW380"/>
    <mergeCell ref="AX380:AY380"/>
    <mergeCell ref="AV381:AW381"/>
    <mergeCell ref="AX381:AY381"/>
    <mergeCell ref="AV382:AW382"/>
    <mergeCell ref="AX382:AY382"/>
    <mergeCell ref="BA66:BA68"/>
    <mergeCell ref="BB66:BB68"/>
    <mergeCell ref="BC66:BC68"/>
    <mergeCell ref="BA69:BA71"/>
    <mergeCell ref="BB69:BB71"/>
    <mergeCell ref="BC69:BC71"/>
    <mergeCell ref="BA72:BA74"/>
    <mergeCell ref="BB72:BB74"/>
    <mergeCell ref="BC72:BC74"/>
    <mergeCell ref="BA76:BA78"/>
    <mergeCell ref="BB76:BB78"/>
    <mergeCell ref="BC76:BC78"/>
    <mergeCell ref="BA79:BA81"/>
    <mergeCell ref="BB79:BB81"/>
    <mergeCell ref="BC79:BC81"/>
    <mergeCell ref="BA82:BA84"/>
    <mergeCell ref="BB82:BB84"/>
    <mergeCell ref="BC82:BC84"/>
    <mergeCell ref="BA48:BA50"/>
    <mergeCell ref="BB48:BB50"/>
    <mergeCell ref="BC48:BC50"/>
    <mergeCell ref="BA51:BA53"/>
    <mergeCell ref="BB51:BB53"/>
    <mergeCell ref="BC51:BC53"/>
    <mergeCell ref="BA54:BA56"/>
    <mergeCell ref="BB54:BB56"/>
    <mergeCell ref="BC54:BC56"/>
    <mergeCell ref="BA57:BA59"/>
    <mergeCell ref="BB57:BB59"/>
    <mergeCell ref="BC57:BC59"/>
    <mergeCell ref="BA60:BA62"/>
    <mergeCell ref="BC85:BC87"/>
    <mergeCell ref="AX354:AY354"/>
    <mergeCell ref="AZ339:BA339"/>
    <mergeCell ref="AZ398:BA398"/>
    <mergeCell ref="BB398:BC398"/>
    <mergeCell ref="BB400:BC400"/>
    <mergeCell ref="AZ373:BA373"/>
    <mergeCell ref="AZ392:BA392"/>
    <mergeCell ref="BB392:BC392"/>
    <mergeCell ref="BD351:BE352"/>
    <mergeCell ref="BD353:BE353"/>
    <mergeCell ref="BF353:BG353"/>
    <mergeCell ref="BD354:BE354"/>
    <mergeCell ref="BF354:BG354"/>
    <mergeCell ref="BD357:BE357"/>
    <mergeCell ref="BF357:BG357"/>
    <mergeCell ref="BD381:BE381"/>
    <mergeCell ref="BF381:BG381"/>
    <mergeCell ref="BD382:BE382"/>
    <mergeCell ref="BD395:BE395"/>
    <mergeCell ref="BF395:BG395"/>
    <mergeCell ref="BD396:BE396"/>
    <mergeCell ref="BF396:BG396"/>
    <mergeCell ref="BD397:BE397"/>
    <mergeCell ref="BF397:BG397"/>
    <mergeCell ref="BD398:BE398"/>
    <mergeCell ref="BF398:BG398"/>
    <mergeCell ref="BD399:BE399"/>
    <mergeCell ref="BF399:BG399"/>
    <mergeCell ref="BD400:BE400"/>
    <mergeCell ref="BF400:BG400"/>
    <mergeCell ref="BD401:BE401"/>
    <mergeCell ref="BF401:BG401"/>
    <mergeCell ref="BD389:BE389"/>
    <mergeCell ref="BF389:BG389"/>
    <mergeCell ref="BD390:BE390"/>
    <mergeCell ref="BF390:BG390"/>
    <mergeCell ref="BD391:BE391"/>
    <mergeCell ref="BF391:BG391"/>
    <mergeCell ref="AZ369:BA370"/>
    <mergeCell ref="BB369:BC370"/>
    <mergeCell ref="AZ367:BA367"/>
    <mergeCell ref="AZ363:BA364"/>
    <mergeCell ref="BB363:BC364"/>
    <mergeCell ref="BD363:BE364"/>
    <mergeCell ref="BF363:BG364"/>
    <mergeCell ref="BD368:BE368"/>
    <mergeCell ref="AZ358:BA358"/>
    <mergeCell ref="BB358:BC358"/>
    <mergeCell ref="AZ359:BA359"/>
    <mergeCell ref="BB359:BC359"/>
    <mergeCell ref="AZ360:BA360"/>
    <mergeCell ref="BB360:BC360"/>
    <mergeCell ref="AZ399:BA399"/>
    <mergeCell ref="BB399:BC399"/>
    <mergeCell ref="BB401:BC401"/>
    <mergeCell ref="AZ395:BA395"/>
    <mergeCell ref="BB395:BC395"/>
    <mergeCell ref="AZ397:BA397"/>
    <mergeCell ref="BB397:BC397"/>
    <mergeCell ref="BD431:BE431"/>
    <mergeCell ref="BF431:BG431"/>
    <mergeCell ref="BD414:BE415"/>
    <mergeCell ref="BF414:BG415"/>
    <mergeCell ref="BD417:BE418"/>
    <mergeCell ref="BF417:BG418"/>
    <mergeCell ref="BD402:BE403"/>
    <mergeCell ref="BF402:BG403"/>
    <mergeCell ref="BD434:BE434"/>
    <mergeCell ref="BF434:BG434"/>
    <mergeCell ref="BD358:BE358"/>
    <mergeCell ref="BF358:BG358"/>
    <mergeCell ref="BD359:BE359"/>
    <mergeCell ref="BF359:BG359"/>
    <mergeCell ref="BD360:BE360"/>
    <mergeCell ref="BF360:BG360"/>
    <mergeCell ref="BD377:BE377"/>
    <mergeCell ref="BF377:BG377"/>
    <mergeCell ref="BD380:BE380"/>
    <mergeCell ref="BF380:BG380"/>
    <mergeCell ref="BD435:BE435"/>
    <mergeCell ref="BF435:BG435"/>
    <mergeCell ref="BD436:BE436"/>
    <mergeCell ref="BF436:BG436"/>
    <mergeCell ref="BD437:BE437"/>
    <mergeCell ref="BF437:BG437"/>
    <mergeCell ref="BD438:BE438"/>
    <mergeCell ref="BF438:BG438"/>
    <mergeCell ref="BD439:BE439"/>
    <mergeCell ref="BF439:BG439"/>
    <mergeCell ref="BD440:BE440"/>
    <mergeCell ref="BF440:BG440"/>
    <mergeCell ref="BD419:BE419"/>
    <mergeCell ref="BF419:BG419"/>
    <mergeCell ref="BD420:BE420"/>
    <mergeCell ref="BF420:BG420"/>
    <mergeCell ref="BD423:BE423"/>
    <mergeCell ref="BF423:BG423"/>
    <mergeCell ref="BD424:BE424"/>
    <mergeCell ref="BF424:BG424"/>
    <mergeCell ref="BD427:BE427"/>
    <mergeCell ref="BF427:BG427"/>
    <mergeCell ref="BD430:BE430"/>
    <mergeCell ref="BF430:BG430"/>
    <mergeCell ref="BF371:BG371"/>
    <mergeCell ref="BF382:BG382"/>
    <mergeCell ref="BD413:BE413"/>
    <mergeCell ref="BF413:BG413"/>
    <mergeCell ref="BD416:BE416"/>
    <mergeCell ref="BF416:BG416"/>
    <mergeCell ref="BD392:BE392"/>
    <mergeCell ref="BF392:BG392"/>
    <mergeCell ref="BD408:BE408"/>
    <mergeCell ref="BF408:BG408"/>
    <mergeCell ref="BD409:BE409"/>
    <mergeCell ref="BF409:BG409"/>
    <mergeCell ref="BD410:BE410"/>
    <mergeCell ref="BF410:BG410"/>
    <mergeCell ref="BD421:BE422"/>
    <mergeCell ref="BF421:BG422"/>
    <mergeCell ref="BD453:BE453"/>
    <mergeCell ref="BF453:BG453"/>
    <mergeCell ref="BD454:BE454"/>
    <mergeCell ref="BF454:BG454"/>
    <mergeCell ref="BD455:BE455"/>
    <mergeCell ref="BF455:BG455"/>
    <mergeCell ref="BD456:BE456"/>
    <mergeCell ref="BF456:BG456"/>
    <mergeCell ref="BD457:BE457"/>
    <mergeCell ref="BF457:BG457"/>
    <mergeCell ref="BD458:BE458"/>
    <mergeCell ref="BF458:BG458"/>
    <mergeCell ref="BD459:BE459"/>
    <mergeCell ref="BF459:BG459"/>
    <mergeCell ref="BD460:BE460"/>
    <mergeCell ref="BF460:BG460"/>
    <mergeCell ref="BD461:BE461"/>
    <mergeCell ref="BF461:BG461"/>
    <mergeCell ref="BD447:BE447"/>
    <mergeCell ref="BF447:BG447"/>
    <mergeCell ref="BD448:BE448"/>
    <mergeCell ref="BF448:BG448"/>
    <mergeCell ref="BD449:BE449"/>
    <mergeCell ref="BF449:BG449"/>
    <mergeCell ref="BD450:BE450"/>
    <mergeCell ref="BF450:BG450"/>
    <mergeCell ref="BD451:BE451"/>
    <mergeCell ref="BF451:BG451"/>
    <mergeCell ref="BD452:BE452"/>
    <mergeCell ref="BF452:BG452"/>
    <mergeCell ref="BD471:BE471"/>
    <mergeCell ref="BF471:BG471"/>
    <mergeCell ref="BD472:BE472"/>
    <mergeCell ref="BF472:BG472"/>
    <mergeCell ref="BD473:BE473"/>
    <mergeCell ref="BF473:BG473"/>
    <mergeCell ref="BD474:BE474"/>
    <mergeCell ref="BF474:BG474"/>
    <mergeCell ref="BD475:BE475"/>
    <mergeCell ref="BF475:BG475"/>
    <mergeCell ref="BD476:BE476"/>
    <mergeCell ref="BF476:BG476"/>
    <mergeCell ref="BD477:BE477"/>
    <mergeCell ref="BF477:BG477"/>
    <mergeCell ref="BD478:BE478"/>
    <mergeCell ref="BF478:BG478"/>
    <mergeCell ref="BD479:BE479"/>
    <mergeCell ref="BF479:BG479"/>
    <mergeCell ref="BD462:BE462"/>
    <mergeCell ref="BF462:BG462"/>
    <mergeCell ref="BD463:BE463"/>
    <mergeCell ref="BF463:BG463"/>
    <mergeCell ref="BD464:BE464"/>
    <mergeCell ref="BF464:BG464"/>
    <mergeCell ref="BD465:BE465"/>
    <mergeCell ref="BF465:BG465"/>
    <mergeCell ref="BD466:BE466"/>
    <mergeCell ref="BF466:BG466"/>
    <mergeCell ref="BD467:BE467"/>
    <mergeCell ref="BF467:BG467"/>
    <mergeCell ref="BD468:BE468"/>
    <mergeCell ref="BF468:BG468"/>
    <mergeCell ref="BD469:BE469"/>
    <mergeCell ref="BF469:BG469"/>
    <mergeCell ref="BD470:BE470"/>
    <mergeCell ref="BF470:BG470"/>
    <mergeCell ref="BD489:BE489"/>
    <mergeCell ref="BF489:BG489"/>
    <mergeCell ref="BD490:BE490"/>
    <mergeCell ref="BF490:BG490"/>
    <mergeCell ref="BD491:BE491"/>
    <mergeCell ref="BF491:BG491"/>
    <mergeCell ref="BD492:BE492"/>
    <mergeCell ref="BF492:BG492"/>
    <mergeCell ref="BD493:BE493"/>
    <mergeCell ref="BF493:BG493"/>
    <mergeCell ref="BD494:BE494"/>
    <mergeCell ref="BF494:BG494"/>
    <mergeCell ref="BD495:BE495"/>
    <mergeCell ref="BF495:BG495"/>
    <mergeCell ref="BD496:BE496"/>
    <mergeCell ref="BF496:BG496"/>
    <mergeCell ref="BD497:BE497"/>
    <mergeCell ref="BF497:BG497"/>
    <mergeCell ref="BD480:BE480"/>
    <mergeCell ref="BF480:BG480"/>
    <mergeCell ref="BD481:BE481"/>
    <mergeCell ref="BF481:BG481"/>
    <mergeCell ref="BD482:BE482"/>
    <mergeCell ref="BF482:BG482"/>
    <mergeCell ref="BD483:BE483"/>
    <mergeCell ref="BF483:BG483"/>
    <mergeCell ref="BD484:BE484"/>
    <mergeCell ref="BF484:BG484"/>
    <mergeCell ref="BD485:BE485"/>
    <mergeCell ref="BF485:BG485"/>
    <mergeCell ref="BD486:BE486"/>
    <mergeCell ref="BF486:BG486"/>
    <mergeCell ref="BD487:BE487"/>
    <mergeCell ref="BF487:BG487"/>
    <mergeCell ref="BD488:BE488"/>
    <mergeCell ref="BF488:BG488"/>
    <mergeCell ref="BD507:BE507"/>
    <mergeCell ref="BF507:BG507"/>
    <mergeCell ref="BD508:BE508"/>
    <mergeCell ref="BF508:BG508"/>
    <mergeCell ref="BD509:BE509"/>
    <mergeCell ref="BF509:BG509"/>
    <mergeCell ref="BD510:BE510"/>
    <mergeCell ref="BF510:BG510"/>
    <mergeCell ref="BD511:BE511"/>
    <mergeCell ref="BF511:BG511"/>
    <mergeCell ref="BD512:BE512"/>
    <mergeCell ref="BF512:BG512"/>
    <mergeCell ref="BD513:BE513"/>
    <mergeCell ref="BF513:BG513"/>
    <mergeCell ref="BD514:BE514"/>
    <mergeCell ref="BF514:BG514"/>
    <mergeCell ref="BD515:BE515"/>
    <mergeCell ref="BF515:BG515"/>
    <mergeCell ref="BD498:BE498"/>
    <mergeCell ref="BF498:BG498"/>
    <mergeCell ref="BD499:BE499"/>
    <mergeCell ref="BF499:BG499"/>
    <mergeCell ref="BD500:BE500"/>
    <mergeCell ref="BF500:BG500"/>
    <mergeCell ref="BD501:BE501"/>
    <mergeCell ref="BF501:BG501"/>
    <mergeCell ref="BD502:BE502"/>
    <mergeCell ref="BF502:BG502"/>
    <mergeCell ref="BD503:BE503"/>
    <mergeCell ref="BF503:BG503"/>
    <mergeCell ref="BD504:BE504"/>
    <mergeCell ref="BF504:BG504"/>
    <mergeCell ref="BD505:BE505"/>
    <mergeCell ref="BF505:BG505"/>
    <mergeCell ref="BD506:BE506"/>
    <mergeCell ref="BF506:BG506"/>
    <mergeCell ref="BF538:BG538"/>
    <mergeCell ref="BD539:BE539"/>
    <mergeCell ref="BF539:BG539"/>
    <mergeCell ref="BD540:BE540"/>
    <mergeCell ref="BF540:BG540"/>
    <mergeCell ref="BD541:BE541"/>
    <mergeCell ref="BF541:BG541"/>
    <mergeCell ref="BD542:BE542"/>
    <mergeCell ref="BF542:BG542"/>
    <mergeCell ref="BD543:BE543"/>
    <mergeCell ref="BF543:BG543"/>
    <mergeCell ref="BD525:BE525"/>
    <mergeCell ref="BF525:BG525"/>
    <mergeCell ref="BD526:BE526"/>
    <mergeCell ref="BF526:BG526"/>
    <mergeCell ref="BD527:BE527"/>
    <mergeCell ref="BF527:BG527"/>
    <mergeCell ref="BD528:BE528"/>
    <mergeCell ref="BF528:BG528"/>
    <mergeCell ref="BD529:BE529"/>
    <mergeCell ref="BF529:BG529"/>
    <mergeCell ref="BD530:BE530"/>
    <mergeCell ref="BF530:BG530"/>
    <mergeCell ref="BD531:BE531"/>
    <mergeCell ref="BF531:BG531"/>
    <mergeCell ref="BD532:BE532"/>
    <mergeCell ref="BF532:BG532"/>
    <mergeCell ref="BD533:BE533"/>
    <mergeCell ref="BF533:BG533"/>
    <mergeCell ref="BD516:BE516"/>
    <mergeCell ref="BF516:BG516"/>
    <mergeCell ref="BD517:BE517"/>
    <mergeCell ref="BF517:BG517"/>
    <mergeCell ref="BD518:BE518"/>
    <mergeCell ref="BF518:BG518"/>
    <mergeCell ref="BD519:BE519"/>
    <mergeCell ref="BF519:BG519"/>
    <mergeCell ref="BD520:BE520"/>
    <mergeCell ref="BF520:BG520"/>
    <mergeCell ref="BD521:BE521"/>
    <mergeCell ref="BF521:BG521"/>
    <mergeCell ref="BD522:BE522"/>
    <mergeCell ref="BF522:BG522"/>
    <mergeCell ref="BD523:BE523"/>
    <mergeCell ref="BF523:BG523"/>
    <mergeCell ref="BD524:BE524"/>
    <mergeCell ref="BF524:BG524"/>
    <mergeCell ref="BD5:BG5"/>
    <mergeCell ref="BD6:BE6"/>
    <mergeCell ref="BF6:BG6"/>
    <mergeCell ref="BE8:BE10"/>
    <mergeCell ref="BF8:BF10"/>
    <mergeCell ref="BG8:BG10"/>
    <mergeCell ref="BE11:BE13"/>
    <mergeCell ref="BF11:BF13"/>
    <mergeCell ref="BG11:BG13"/>
    <mergeCell ref="BE14:BE16"/>
    <mergeCell ref="BF14:BF16"/>
    <mergeCell ref="BG14:BG16"/>
    <mergeCell ref="BE17:BE19"/>
    <mergeCell ref="BF17:BF19"/>
    <mergeCell ref="BG17:BG19"/>
    <mergeCell ref="BE20:BE22"/>
    <mergeCell ref="BD573:BE573"/>
    <mergeCell ref="BF573:BG573"/>
    <mergeCell ref="BD574:BE574"/>
    <mergeCell ref="BF574:BG574"/>
    <mergeCell ref="BD575:BE575"/>
    <mergeCell ref="BF575:BG575"/>
    <mergeCell ref="BD576:BE576"/>
    <mergeCell ref="BF576:BG576"/>
    <mergeCell ref="BD577:BE577"/>
    <mergeCell ref="BF577:BG577"/>
    <mergeCell ref="BD578:BE578"/>
    <mergeCell ref="BF578:BG578"/>
    <mergeCell ref="BD579:BE579"/>
    <mergeCell ref="BF579:BG579"/>
    <mergeCell ref="BD580:BE580"/>
    <mergeCell ref="BF580:BG580"/>
    <mergeCell ref="BD581:BE581"/>
    <mergeCell ref="BF581:BG581"/>
    <mergeCell ref="BD564:BE564"/>
    <mergeCell ref="BF564:BG564"/>
    <mergeCell ref="BD565:BE565"/>
    <mergeCell ref="BF565:BG565"/>
    <mergeCell ref="BD566:BE566"/>
    <mergeCell ref="BF566:BG566"/>
    <mergeCell ref="BD567:BE567"/>
    <mergeCell ref="BF567:BG567"/>
    <mergeCell ref="BD568:BE568"/>
    <mergeCell ref="BF568:BG568"/>
    <mergeCell ref="BD569:BE569"/>
    <mergeCell ref="BF569:BG569"/>
    <mergeCell ref="BD570:BE570"/>
    <mergeCell ref="BF570:BG570"/>
    <mergeCell ref="BD571:BE571"/>
    <mergeCell ref="BF571:BG571"/>
    <mergeCell ref="BD572:BE572"/>
    <mergeCell ref="BF572:BG572"/>
    <mergeCell ref="BD553:BE553"/>
    <mergeCell ref="BF553:BG553"/>
    <mergeCell ref="BD554:BE554"/>
    <mergeCell ref="BF554:BG554"/>
    <mergeCell ref="BD555:BE555"/>
    <mergeCell ref="BF555:BG555"/>
    <mergeCell ref="BD556:BE556"/>
    <mergeCell ref="BF556:BG556"/>
    <mergeCell ref="BD557:BE557"/>
    <mergeCell ref="BF557:BG557"/>
    <mergeCell ref="BD558:BE558"/>
    <mergeCell ref="BF558:BG558"/>
    <mergeCell ref="BF20:BF22"/>
    <mergeCell ref="BG20:BG22"/>
    <mergeCell ref="BE23:BE25"/>
    <mergeCell ref="BF23:BF25"/>
    <mergeCell ref="BG23:BG25"/>
    <mergeCell ref="BE26:BE28"/>
    <mergeCell ref="BF26:BF28"/>
    <mergeCell ref="BG26:BG28"/>
    <mergeCell ref="BE29:BE31"/>
    <mergeCell ref="BF29:BF31"/>
    <mergeCell ref="BG29:BG31"/>
    <mergeCell ref="BE32:BE34"/>
    <mergeCell ref="BF32:BF34"/>
    <mergeCell ref="BG32:BG34"/>
    <mergeCell ref="BE35:BE37"/>
    <mergeCell ref="BF35:BF37"/>
    <mergeCell ref="BG35:BG37"/>
    <mergeCell ref="BD582:BE582"/>
    <mergeCell ref="BF582:BG582"/>
    <mergeCell ref="BD583:BE583"/>
    <mergeCell ref="BF583:BG583"/>
    <mergeCell ref="BD584:BE584"/>
    <mergeCell ref="BF584:BG584"/>
    <mergeCell ref="BD585:BE585"/>
    <mergeCell ref="BF585:BG585"/>
    <mergeCell ref="BD586:BE586"/>
    <mergeCell ref="BF586:BG586"/>
    <mergeCell ref="BD587:BE587"/>
    <mergeCell ref="BF587:BG587"/>
    <mergeCell ref="BD588:BE588"/>
    <mergeCell ref="BF588:BG588"/>
    <mergeCell ref="BD589:BE589"/>
    <mergeCell ref="BF589:BG589"/>
    <mergeCell ref="BD559:BE559"/>
    <mergeCell ref="BF559:BG559"/>
    <mergeCell ref="BD560:BE560"/>
    <mergeCell ref="BF560:BG560"/>
    <mergeCell ref="BD561:BE561"/>
    <mergeCell ref="BF561:BG561"/>
    <mergeCell ref="BD544:BE544"/>
    <mergeCell ref="BF544:BG544"/>
    <mergeCell ref="BD545:BE545"/>
    <mergeCell ref="BF545:BG545"/>
    <mergeCell ref="BD546:BE546"/>
    <mergeCell ref="BF546:BG546"/>
    <mergeCell ref="BD547:BE547"/>
    <mergeCell ref="BF547:BG547"/>
    <mergeCell ref="BD548:BE548"/>
    <mergeCell ref="BF548:BG548"/>
    <mergeCell ref="BD549:BE549"/>
    <mergeCell ref="BF549:BG549"/>
    <mergeCell ref="BD550:BE550"/>
    <mergeCell ref="BF550:BG550"/>
    <mergeCell ref="BD551:BE551"/>
    <mergeCell ref="BF551:BG551"/>
    <mergeCell ref="BD552:BE552"/>
    <mergeCell ref="BF552:BG552"/>
    <mergeCell ref="BD534:BE534"/>
    <mergeCell ref="BF534:BG534"/>
    <mergeCell ref="BD535:BE535"/>
    <mergeCell ref="BF535:BG535"/>
    <mergeCell ref="BD536:BE537"/>
    <mergeCell ref="BF536:BG537"/>
    <mergeCell ref="BD538:BE538"/>
    <mergeCell ref="BE57:BE59"/>
    <mergeCell ref="BF57:BF59"/>
    <mergeCell ref="BG57:BG59"/>
    <mergeCell ref="BE60:BE62"/>
    <mergeCell ref="BF60:BF62"/>
    <mergeCell ref="BG60:BG62"/>
    <mergeCell ref="BE63:BE65"/>
    <mergeCell ref="BF63:BF65"/>
    <mergeCell ref="BG63:BG65"/>
    <mergeCell ref="BE66:BE68"/>
    <mergeCell ref="BF66:BF68"/>
    <mergeCell ref="BG66:BG68"/>
    <mergeCell ref="BE69:BE71"/>
    <mergeCell ref="BF69:BF71"/>
    <mergeCell ref="BG69:BG71"/>
    <mergeCell ref="BE72:BE74"/>
    <mergeCell ref="BF72:BF74"/>
    <mergeCell ref="BG72:BG74"/>
    <mergeCell ref="BE39:BE41"/>
    <mergeCell ref="BF39:BF41"/>
    <mergeCell ref="BG39:BG41"/>
    <mergeCell ref="BE42:BE44"/>
    <mergeCell ref="BF42:BF44"/>
    <mergeCell ref="BG42:BG44"/>
    <mergeCell ref="BE45:BE47"/>
    <mergeCell ref="BF45:BF47"/>
    <mergeCell ref="BG45:BG47"/>
    <mergeCell ref="BE48:BE50"/>
    <mergeCell ref="BF48:BF50"/>
    <mergeCell ref="BG48:BG50"/>
    <mergeCell ref="BE51:BE53"/>
    <mergeCell ref="BF51:BF53"/>
    <mergeCell ref="BG51:BG53"/>
    <mergeCell ref="BE54:BE56"/>
    <mergeCell ref="BF54:BF56"/>
    <mergeCell ref="BG54:BG56"/>
    <mergeCell ref="BE96:BE98"/>
    <mergeCell ref="BF96:BF98"/>
    <mergeCell ref="BG96:BG98"/>
    <mergeCell ref="BE99:BE101"/>
    <mergeCell ref="BF99:BF101"/>
    <mergeCell ref="BG99:BG101"/>
    <mergeCell ref="BE102:BE104"/>
    <mergeCell ref="BF102:BF104"/>
    <mergeCell ref="BG102:BG104"/>
    <mergeCell ref="BE105:BE107"/>
    <mergeCell ref="BF105:BF107"/>
    <mergeCell ref="BG105:BG107"/>
    <mergeCell ref="BE109:BE111"/>
    <mergeCell ref="BF109:BF111"/>
    <mergeCell ref="BG109:BG111"/>
    <mergeCell ref="BE112:BE114"/>
    <mergeCell ref="BF112:BF114"/>
    <mergeCell ref="BG112:BG114"/>
    <mergeCell ref="BE76:BE78"/>
    <mergeCell ref="BF76:BF78"/>
    <mergeCell ref="BG76:BG78"/>
    <mergeCell ref="BE79:BE81"/>
    <mergeCell ref="BF79:BF81"/>
    <mergeCell ref="BG79:BG81"/>
    <mergeCell ref="BE82:BE84"/>
    <mergeCell ref="BF82:BF84"/>
    <mergeCell ref="BG82:BG84"/>
    <mergeCell ref="BE85:BE87"/>
    <mergeCell ref="BF85:BF87"/>
    <mergeCell ref="BG85:BG87"/>
    <mergeCell ref="BE88:BE90"/>
    <mergeCell ref="BF88:BF90"/>
    <mergeCell ref="BG88:BG90"/>
    <mergeCell ref="BE92:BE94"/>
    <mergeCell ref="BF92:BF94"/>
    <mergeCell ref="BG92:BG94"/>
    <mergeCell ref="BE134:BE136"/>
    <mergeCell ref="BF134:BF136"/>
    <mergeCell ref="BG134:BG136"/>
    <mergeCell ref="BE137:BE139"/>
    <mergeCell ref="BF137:BF139"/>
    <mergeCell ref="BG137:BG139"/>
    <mergeCell ref="BE140:BE142"/>
    <mergeCell ref="BF140:BF142"/>
    <mergeCell ref="BG140:BG142"/>
    <mergeCell ref="BE143:BE145"/>
    <mergeCell ref="BF143:BF145"/>
    <mergeCell ref="BG143:BG145"/>
    <mergeCell ref="BE146:BE148"/>
    <mergeCell ref="BF146:BF148"/>
    <mergeCell ref="BG146:BG148"/>
    <mergeCell ref="BE150:BE152"/>
    <mergeCell ref="BF150:BF152"/>
    <mergeCell ref="BG150:BG152"/>
    <mergeCell ref="BE115:BE117"/>
    <mergeCell ref="BF115:BF117"/>
    <mergeCell ref="BG115:BG117"/>
    <mergeCell ref="BE118:BE120"/>
    <mergeCell ref="BF118:BF120"/>
    <mergeCell ref="BG118:BG120"/>
    <mergeCell ref="BE121:BE123"/>
    <mergeCell ref="BF121:BF123"/>
    <mergeCell ref="BG121:BG123"/>
    <mergeCell ref="BE124:BE126"/>
    <mergeCell ref="BF124:BF126"/>
    <mergeCell ref="BG124:BG126"/>
    <mergeCell ref="BE128:BE130"/>
    <mergeCell ref="BF128:BF130"/>
    <mergeCell ref="BG128:BG130"/>
    <mergeCell ref="BE131:BE133"/>
    <mergeCell ref="BF131:BF133"/>
    <mergeCell ref="BG131:BG133"/>
    <mergeCell ref="BG214:BG216"/>
    <mergeCell ref="BE179:BE181"/>
    <mergeCell ref="BF179:BF181"/>
    <mergeCell ref="BG179:BG181"/>
    <mergeCell ref="BE182:BE184"/>
    <mergeCell ref="BF182:BF184"/>
    <mergeCell ref="BG182:BG184"/>
    <mergeCell ref="BE185:BE187"/>
    <mergeCell ref="BF185:BF187"/>
    <mergeCell ref="BG185:BG187"/>
    <mergeCell ref="BE189:BE191"/>
    <mergeCell ref="BF189:BF191"/>
    <mergeCell ref="BG189:BG191"/>
    <mergeCell ref="BE193:BE195"/>
    <mergeCell ref="BF193:BF195"/>
    <mergeCell ref="BG193:BG195"/>
    <mergeCell ref="BE196:BE198"/>
    <mergeCell ref="BF196:BF198"/>
    <mergeCell ref="BG196:BG198"/>
    <mergeCell ref="BE153:BE155"/>
    <mergeCell ref="BF153:BF155"/>
    <mergeCell ref="BG153:BG155"/>
    <mergeCell ref="BE158:BE160"/>
    <mergeCell ref="BF158:BF160"/>
    <mergeCell ref="BG158:BG160"/>
    <mergeCell ref="BE162:BE164"/>
    <mergeCell ref="BF162:BF164"/>
    <mergeCell ref="BG162:BG164"/>
    <mergeCell ref="BE165:BE167"/>
    <mergeCell ref="BF165:BF167"/>
    <mergeCell ref="BG165:BG167"/>
    <mergeCell ref="BE168:BE170"/>
    <mergeCell ref="BF168:BF170"/>
    <mergeCell ref="BG168:BG170"/>
    <mergeCell ref="BE175:BE177"/>
    <mergeCell ref="BF175:BF177"/>
    <mergeCell ref="BG175:BG177"/>
    <mergeCell ref="BD8:BD10"/>
    <mergeCell ref="BD11:BD13"/>
    <mergeCell ref="BD14:BD16"/>
    <mergeCell ref="BD17:BD19"/>
    <mergeCell ref="BD20:BD22"/>
    <mergeCell ref="BD23:BD25"/>
    <mergeCell ref="BD26:BD28"/>
    <mergeCell ref="BD29:BD31"/>
    <mergeCell ref="BD32:BD34"/>
    <mergeCell ref="BD35:BD37"/>
    <mergeCell ref="BD39:BD41"/>
    <mergeCell ref="BD42:BD44"/>
    <mergeCell ref="BD45:BD47"/>
    <mergeCell ref="BD48:BD50"/>
    <mergeCell ref="BD51:BD53"/>
    <mergeCell ref="BD54:BD56"/>
    <mergeCell ref="BD57:BD59"/>
    <mergeCell ref="BE280:BE282"/>
    <mergeCell ref="BF280:BF282"/>
    <mergeCell ref="BG280:BG282"/>
    <mergeCell ref="BE283:BE285"/>
    <mergeCell ref="BF283:BF285"/>
    <mergeCell ref="BG283:BG285"/>
    <mergeCell ref="BE286:BE288"/>
    <mergeCell ref="BF286:BF288"/>
    <mergeCell ref="BG286:BG288"/>
    <mergeCell ref="BE293:BE295"/>
    <mergeCell ref="BF293:BF295"/>
    <mergeCell ref="BG293:BG295"/>
    <mergeCell ref="BE296:BE298"/>
    <mergeCell ref="BF296:BF298"/>
    <mergeCell ref="BG296:BG298"/>
    <mergeCell ref="BE300:BE302"/>
    <mergeCell ref="BF300:BF302"/>
    <mergeCell ref="BG300:BG302"/>
    <mergeCell ref="BE259:BE261"/>
    <mergeCell ref="BF259:BF261"/>
    <mergeCell ref="BG259:BG261"/>
    <mergeCell ref="BE263:BE265"/>
    <mergeCell ref="BF263:BF265"/>
    <mergeCell ref="BG263:BG265"/>
    <mergeCell ref="BE266:BE268"/>
    <mergeCell ref="BF266:BF268"/>
    <mergeCell ref="BG266:BG268"/>
    <mergeCell ref="BE271:BE273"/>
    <mergeCell ref="BF271:BF273"/>
    <mergeCell ref="BG271:BG273"/>
    <mergeCell ref="BE274:BE276"/>
    <mergeCell ref="BF274:BF276"/>
    <mergeCell ref="BG274:BG276"/>
    <mergeCell ref="BE277:BE279"/>
    <mergeCell ref="BF277:BF279"/>
    <mergeCell ref="BG277:BG279"/>
    <mergeCell ref="BE238:BE240"/>
    <mergeCell ref="BF238:BF240"/>
    <mergeCell ref="BG238:BG240"/>
    <mergeCell ref="BE241:BE243"/>
    <mergeCell ref="BF241:BF243"/>
    <mergeCell ref="BG241:BG243"/>
    <mergeCell ref="BE244:BE246"/>
    <mergeCell ref="BF244:BF246"/>
    <mergeCell ref="BG244:BG246"/>
    <mergeCell ref="BE248:BE250"/>
    <mergeCell ref="BF248:BF250"/>
    <mergeCell ref="BD115:BD117"/>
    <mergeCell ref="BD118:BD120"/>
    <mergeCell ref="BD121:BD123"/>
    <mergeCell ref="BD124:BD126"/>
    <mergeCell ref="BD128:BD130"/>
    <mergeCell ref="BD131:BD133"/>
    <mergeCell ref="BD134:BD136"/>
    <mergeCell ref="BD137:BD139"/>
    <mergeCell ref="BD140:BD142"/>
    <mergeCell ref="BD143:BD145"/>
    <mergeCell ref="BD146:BD148"/>
    <mergeCell ref="BD150:BD152"/>
    <mergeCell ref="BD153:BD155"/>
    <mergeCell ref="BD158:BD160"/>
    <mergeCell ref="BD162:BD164"/>
    <mergeCell ref="BD165:BD167"/>
    <mergeCell ref="BD168:BD170"/>
    <mergeCell ref="BD60:BD62"/>
    <mergeCell ref="BD63:BD65"/>
    <mergeCell ref="BD66:BD68"/>
    <mergeCell ref="BD69:BD71"/>
    <mergeCell ref="BD72:BD74"/>
    <mergeCell ref="BD76:BD78"/>
    <mergeCell ref="BD79:BD81"/>
    <mergeCell ref="BD82:BD84"/>
    <mergeCell ref="BD85:BD87"/>
    <mergeCell ref="BD88:BD90"/>
    <mergeCell ref="BD92:BD94"/>
    <mergeCell ref="BD96:BD98"/>
    <mergeCell ref="BD99:BD101"/>
    <mergeCell ref="BD102:BD104"/>
    <mergeCell ref="BD105:BD107"/>
    <mergeCell ref="BD109:BD111"/>
    <mergeCell ref="BD112:BD114"/>
    <mergeCell ref="BD185:BD187"/>
    <mergeCell ref="BD189:BD191"/>
    <mergeCell ref="BD193:BD195"/>
    <mergeCell ref="BD196:BD198"/>
    <mergeCell ref="BD199:BD201"/>
    <mergeCell ref="BD202:BD204"/>
    <mergeCell ref="BD205:BD207"/>
    <mergeCell ref="BD208:BD210"/>
    <mergeCell ref="BD211:BD213"/>
    <mergeCell ref="BD214:BD216"/>
    <mergeCell ref="BD217:BD219"/>
    <mergeCell ref="BD220:BD222"/>
    <mergeCell ref="BD223:BD225"/>
    <mergeCell ref="BD227:BD229"/>
    <mergeCell ref="BE304:BE306"/>
    <mergeCell ref="BF304:BF306"/>
    <mergeCell ref="BG304:BG306"/>
    <mergeCell ref="BE307:BE309"/>
    <mergeCell ref="BF307:BF309"/>
    <mergeCell ref="BG307:BG309"/>
    <mergeCell ref="BE310:BE312"/>
    <mergeCell ref="BF310:BF312"/>
    <mergeCell ref="BG310:BG312"/>
    <mergeCell ref="BG248:BG250"/>
    <mergeCell ref="BE251:BE253"/>
    <mergeCell ref="BF251:BF253"/>
    <mergeCell ref="BG251:BG253"/>
    <mergeCell ref="BE256:BE258"/>
    <mergeCell ref="BF256:BF258"/>
    <mergeCell ref="BE217:BE219"/>
    <mergeCell ref="BF217:BF219"/>
    <mergeCell ref="BG217:BG219"/>
    <mergeCell ref="BE220:BE222"/>
    <mergeCell ref="BF220:BF222"/>
    <mergeCell ref="BG220:BG222"/>
    <mergeCell ref="BE223:BE225"/>
    <mergeCell ref="BF223:BF225"/>
    <mergeCell ref="BG223:BG225"/>
    <mergeCell ref="BE227:BE229"/>
    <mergeCell ref="BF227:BF229"/>
    <mergeCell ref="BG227:BG229"/>
    <mergeCell ref="BE231:BE233"/>
    <mergeCell ref="BF231:BF233"/>
    <mergeCell ref="BG231:BG233"/>
    <mergeCell ref="BE234:BE236"/>
    <mergeCell ref="BF234:BF236"/>
    <mergeCell ref="BG234:BG236"/>
    <mergeCell ref="BE199:BE201"/>
    <mergeCell ref="BF199:BF201"/>
    <mergeCell ref="BG199:BG201"/>
    <mergeCell ref="BE202:BE204"/>
    <mergeCell ref="BF202:BF204"/>
    <mergeCell ref="BG202:BG204"/>
    <mergeCell ref="BE205:BE207"/>
    <mergeCell ref="BF205:BF207"/>
    <mergeCell ref="BG205:BG207"/>
    <mergeCell ref="BE208:BE210"/>
    <mergeCell ref="BF208:BF210"/>
    <mergeCell ref="BG208:BG210"/>
    <mergeCell ref="BE211:BE213"/>
    <mergeCell ref="BF211:BF213"/>
    <mergeCell ref="BG211:BG213"/>
    <mergeCell ref="BE214:BE216"/>
    <mergeCell ref="BF214:BF216"/>
    <mergeCell ref="BH408:BI408"/>
    <mergeCell ref="BJ408:BK408"/>
    <mergeCell ref="BH409:BI409"/>
    <mergeCell ref="BJ409:BK409"/>
    <mergeCell ref="BH410:BI410"/>
    <mergeCell ref="BJ410:BK410"/>
    <mergeCell ref="BH411:BI411"/>
    <mergeCell ref="BJ411:BK411"/>
    <mergeCell ref="BH413:BI413"/>
    <mergeCell ref="BJ413:BK413"/>
    <mergeCell ref="BH416:BI416"/>
    <mergeCell ref="BJ416:BK416"/>
    <mergeCell ref="BH414:BI415"/>
    <mergeCell ref="BJ414:BK415"/>
    <mergeCell ref="BJ393:BK394"/>
    <mergeCell ref="BH419:BI419"/>
    <mergeCell ref="BJ419:BK419"/>
    <mergeCell ref="BH420:BI420"/>
    <mergeCell ref="BJ420:BK420"/>
    <mergeCell ref="BH423:BI423"/>
    <mergeCell ref="BJ423:BK423"/>
    <mergeCell ref="BH424:BI424"/>
    <mergeCell ref="BJ424:BK424"/>
    <mergeCell ref="BH427:BI427"/>
    <mergeCell ref="BJ427:BK427"/>
    <mergeCell ref="BH402:BI403"/>
    <mergeCell ref="BJ402:BK403"/>
    <mergeCell ref="BH396:BI396"/>
    <mergeCell ref="BJ396:BK396"/>
    <mergeCell ref="BH397:BI397"/>
    <mergeCell ref="BJ397:BK397"/>
    <mergeCell ref="BH398:BI398"/>
    <mergeCell ref="BJ398:BK398"/>
    <mergeCell ref="BH399:BI399"/>
    <mergeCell ref="BJ399:BK399"/>
    <mergeCell ref="BH400:BI400"/>
    <mergeCell ref="BJ400:BK400"/>
    <mergeCell ref="BH401:BI401"/>
    <mergeCell ref="BJ401:BK401"/>
    <mergeCell ref="BH417:BI418"/>
    <mergeCell ref="BJ417:BK418"/>
    <mergeCell ref="BH421:BI422"/>
    <mergeCell ref="BJ421:BK422"/>
    <mergeCell ref="BH430:BI430"/>
    <mergeCell ref="BJ430:BK430"/>
    <mergeCell ref="BH431:BI431"/>
    <mergeCell ref="BJ431:BK431"/>
    <mergeCell ref="BH434:BI434"/>
    <mergeCell ref="BJ434:BK434"/>
    <mergeCell ref="BH435:BI435"/>
    <mergeCell ref="BJ435:BK435"/>
    <mergeCell ref="BJ471:BK471"/>
    <mergeCell ref="BH436:BI436"/>
    <mergeCell ref="BJ436:BK436"/>
    <mergeCell ref="BH437:BI437"/>
    <mergeCell ref="BJ437:BK437"/>
    <mergeCell ref="BH438:BI438"/>
    <mergeCell ref="BJ438:BK438"/>
    <mergeCell ref="BH439:BI439"/>
    <mergeCell ref="BJ439:BK439"/>
    <mergeCell ref="BH440:BI440"/>
    <mergeCell ref="BJ440:BK440"/>
    <mergeCell ref="BH447:BI447"/>
    <mergeCell ref="BJ447:BK447"/>
    <mergeCell ref="BH448:BI448"/>
    <mergeCell ref="BJ448:BK448"/>
    <mergeCell ref="BH449:BI449"/>
    <mergeCell ref="BJ449:BK449"/>
    <mergeCell ref="BH450:BI450"/>
    <mergeCell ref="BJ450:BK450"/>
    <mergeCell ref="BH451:BI451"/>
    <mergeCell ref="BJ451:BK451"/>
    <mergeCell ref="BH452:BI452"/>
    <mergeCell ref="BJ452:BK452"/>
    <mergeCell ref="BH453:BI453"/>
    <mergeCell ref="BJ453:BK453"/>
    <mergeCell ref="BH454:BI454"/>
    <mergeCell ref="BJ454:BK454"/>
    <mergeCell ref="BH455:BI455"/>
    <mergeCell ref="BJ455:BK455"/>
    <mergeCell ref="BH456:BI456"/>
    <mergeCell ref="BJ456:BK456"/>
    <mergeCell ref="BH457:BI457"/>
    <mergeCell ref="BJ457:BK457"/>
    <mergeCell ref="BH458:BI458"/>
    <mergeCell ref="BJ458:BK458"/>
    <mergeCell ref="BH459:BI459"/>
    <mergeCell ref="BJ459:BK459"/>
    <mergeCell ref="BH460:BI460"/>
    <mergeCell ref="BJ460:BK460"/>
    <mergeCell ref="BH461:BI461"/>
    <mergeCell ref="BJ461:BK461"/>
    <mergeCell ref="BH462:BI462"/>
    <mergeCell ref="BJ462:BK462"/>
    <mergeCell ref="BH463:BI463"/>
    <mergeCell ref="BJ463:BK463"/>
    <mergeCell ref="BH464:BI464"/>
    <mergeCell ref="BJ464:BK464"/>
    <mergeCell ref="BH465:BI465"/>
    <mergeCell ref="BJ465:BK465"/>
    <mergeCell ref="BH466:BI466"/>
    <mergeCell ref="BJ466:BK466"/>
    <mergeCell ref="BH467:BI467"/>
    <mergeCell ref="BJ467:BK467"/>
    <mergeCell ref="BH468:BI468"/>
    <mergeCell ref="BJ468:BK468"/>
    <mergeCell ref="BH469:BI469"/>
    <mergeCell ref="BH481:BI481"/>
    <mergeCell ref="BJ481:BK481"/>
    <mergeCell ref="BH482:BI482"/>
    <mergeCell ref="BJ482:BK482"/>
    <mergeCell ref="BJ527:BK527"/>
    <mergeCell ref="BH528:BI528"/>
    <mergeCell ref="BJ528:BK528"/>
    <mergeCell ref="BH529:BI529"/>
    <mergeCell ref="BJ529:BK529"/>
    <mergeCell ref="BH530:BI530"/>
    <mergeCell ref="BJ530:BK530"/>
    <mergeCell ref="BH531:BI531"/>
    <mergeCell ref="BJ531:BK531"/>
    <mergeCell ref="BH532:BI532"/>
    <mergeCell ref="BJ532:BK532"/>
    <mergeCell ref="BH533:BI533"/>
    <mergeCell ref="BJ533:BK533"/>
    <mergeCell ref="BH534:BI534"/>
    <mergeCell ref="BJ534:BK534"/>
    <mergeCell ref="BH535:BI535"/>
    <mergeCell ref="BJ538:BK538"/>
    <mergeCell ref="BH539:BI539"/>
    <mergeCell ref="BJ539:BK539"/>
    <mergeCell ref="BH483:BI483"/>
    <mergeCell ref="BJ483:BK483"/>
    <mergeCell ref="BH484:BI484"/>
    <mergeCell ref="BJ484:BK484"/>
    <mergeCell ref="BH485:BI485"/>
    <mergeCell ref="BJ485:BK485"/>
    <mergeCell ref="BH486:BI486"/>
    <mergeCell ref="BJ486:BK486"/>
    <mergeCell ref="BH487:BI487"/>
    <mergeCell ref="BJ487:BK487"/>
    <mergeCell ref="BH488:BI488"/>
    <mergeCell ref="BJ488:BK488"/>
    <mergeCell ref="BJ511:BK511"/>
    <mergeCell ref="BH512:BI512"/>
    <mergeCell ref="BJ512:BK512"/>
    <mergeCell ref="BH513:BI513"/>
    <mergeCell ref="BH489:BI489"/>
    <mergeCell ref="BJ489:BK489"/>
    <mergeCell ref="BH490:BI490"/>
    <mergeCell ref="BJ490:BK490"/>
    <mergeCell ref="BH491:BI491"/>
    <mergeCell ref="BJ491:BK491"/>
    <mergeCell ref="BH492:BI492"/>
    <mergeCell ref="BJ492:BK492"/>
    <mergeCell ref="BH493:BI493"/>
    <mergeCell ref="BJ493:BK493"/>
    <mergeCell ref="BH494:BI494"/>
    <mergeCell ref="BJ494:BK494"/>
    <mergeCell ref="BH495:BI495"/>
    <mergeCell ref="BJ495:BK495"/>
    <mergeCell ref="BH496:BI496"/>
    <mergeCell ref="BJ496:BK496"/>
    <mergeCell ref="BH497:BI497"/>
    <mergeCell ref="BJ497:BK497"/>
    <mergeCell ref="BH498:BI498"/>
    <mergeCell ref="BJ498:BK498"/>
    <mergeCell ref="BH499:BI499"/>
    <mergeCell ref="BH471:BI471"/>
    <mergeCell ref="BJ574:BK574"/>
    <mergeCell ref="BN416:BO416"/>
    <mergeCell ref="BN419:BO419"/>
    <mergeCell ref="BN420:BO420"/>
    <mergeCell ref="BN427:BO427"/>
    <mergeCell ref="BN430:BO430"/>
    <mergeCell ref="BL414:BM415"/>
    <mergeCell ref="BN414:BO415"/>
    <mergeCell ref="BN431:BO431"/>
    <mergeCell ref="BN434:BO434"/>
    <mergeCell ref="BN435:BO435"/>
    <mergeCell ref="BN436:BO436"/>
    <mergeCell ref="BN423:BO424"/>
    <mergeCell ref="BL391:BM391"/>
    <mergeCell ref="BN391:BO391"/>
    <mergeCell ref="BL392:BM392"/>
    <mergeCell ref="BN392:BO392"/>
    <mergeCell ref="BL395:BM395"/>
    <mergeCell ref="BN395:BO395"/>
    <mergeCell ref="BL396:BM396"/>
    <mergeCell ref="BN396:BO396"/>
    <mergeCell ref="BL397:BM397"/>
    <mergeCell ref="BN397:BO397"/>
    <mergeCell ref="BL398:BM398"/>
    <mergeCell ref="BN398:BO398"/>
    <mergeCell ref="BL399:BM399"/>
    <mergeCell ref="BN399:BO399"/>
    <mergeCell ref="BL408:BM408"/>
    <mergeCell ref="BJ535:BK535"/>
    <mergeCell ref="BH536:BI537"/>
    <mergeCell ref="BJ536:BK537"/>
    <mergeCell ref="BH538:BI538"/>
    <mergeCell ref="BH540:BI540"/>
    <mergeCell ref="BJ540:BK540"/>
    <mergeCell ref="BH541:BI541"/>
    <mergeCell ref="BJ541:BK541"/>
    <mergeCell ref="BH542:BI542"/>
    <mergeCell ref="BJ542:BK542"/>
    <mergeCell ref="BH560:BI560"/>
    <mergeCell ref="BJ560:BK560"/>
    <mergeCell ref="BH502:BI502"/>
    <mergeCell ref="BJ502:BK502"/>
    <mergeCell ref="BH503:BI503"/>
    <mergeCell ref="BJ503:BK503"/>
    <mergeCell ref="BH504:BI504"/>
    <mergeCell ref="BJ504:BK504"/>
    <mergeCell ref="BH505:BI505"/>
    <mergeCell ref="BJ505:BK505"/>
    <mergeCell ref="BH506:BI506"/>
    <mergeCell ref="BJ506:BK506"/>
    <mergeCell ref="BH507:BI507"/>
    <mergeCell ref="BJ507:BK507"/>
    <mergeCell ref="BH508:BI508"/>
    <mergeCell ref="BJ508:BK508"/>
    <mergeCell ref="BH509:BI509"/>
    <mergeCell ref="BJ509:BK509"/>
    <mergeCell ref="BH510:BI510"/>
    <mergeCell ref="BJ510:BK510"/>
    <mergeCell ref="BH511:BI511"/>
    <mergeCell ref="BJ479:BK479"/>
    <mergeCell ref="BH480:BI480"/>
    <mergeCell ref="BL564:BM564"/>
    <mergeCell ref="BJ480:BK480"/>
    <mergeCell ref="BH517:BI517"/>
    <mergeCell ref="BJ517:BK517"/>
    <mergeCell ref="BH518:BI518"/>
    <mergeCell ref="BJ518:BK518"/>
    <mergeCell ref="BL381:BM381"/>
    <mergeCell ref="BN381:BO381"/>
    <mergeCell ref="BL382:BM382"/>
    <mergeCell ref="BN382:BO382"/>
    <mergeCell ref="BL389:BM389"/>
    <mergeCell ref="BN389:BO389"/>
    <mergeCell ref="BL390:BM390"/>
    <mergeCell ref="BN390:BO390"/>
    <mergeCell ref="BH519:BI519"/>
    <mergeCell ref="BJ519:BK519"/>
    <mergeCell ref="BH520:BI520"/>
    <mergeCell ref="BJ520:BK520"/>
    <mergeCell ref="BH521:BI521"/>
    <mergeCell ref="BJ521:BK521"/>
    <mergeCell ref="BH522:BI522"/>
    <mergeCell ref="BJ522:BK522"/>
    <mergeCell ref="BH523:BI523"/>
    <mergeCell ref="BJ523:BK523"/>
    <mergeCell ref="BH524:BI524"/>
    <mergeCell ref="BJ524:BK524"/>
    <mergeCell ref="BJ558:BK558"/>
    <mergeCell ref="BJ513:BK513"/>
    <mergeCell ref="BH514:BI514"/>
    <mergeCell ref="BJ514:BK514"/>
    <mergeCell ref="BH515:BI515"/>
    <mergeCell ref="BJ515:BK515"/>
    <mergeCell ref="BH516:BI516"/>
    <mergeCell ref="BJ516:BK516"/>
    <mergeCell ref="BH525:BI525"/>
    <mergeCell ref="BJ525:BK525"/>
    <mergeCell ref="BH526:BI526"/>
    <mergeCell ref="BJ526:BK526"/>
    <mergeCell ref="BH527:BI527"/>
    <mergeCell ref="BL526:BM526"/>
    <mergeCell ref="BJ499:BK499"/>
    <mergeCell ref="BH500:BI500"/>
    <mergeCell ref="BJ500:BK500"/>
    <mergeCell ref="BH501:BI501"/>
    <mergeCell ref="BJ501:BK501"/>
    <mergeCell ref="BH472:BI472"/>
    <mergeCell ref="BJ472:BK472"/>
    <mergeCell ref="BH473:BI473"/>
    <mergeCell ref="BJ473:BK473"/>
    <mergeCell ref="BH474:BI474"/>
    <mergeCell ref="BJ474:BK474"/>
    <mergeCell ref="BH475:BI475"/>
    <mergeCell ref="BJ475:BK475"/>
    <mergeCell ref="BH476:BI476"/>
    <mergeCell ref="BJ476:BK476"/>
    <mergeCell ref="BH477:BI477"/>
    <mergeCell ref="BJ477:BK477"/>
    <mergeCell ref="BH478:BI478"/>
    <mergeCell ref="BJ478:BK478"/>
    <mergeCell ref="BH479:BI479"/>
    <mergeCell ref="BJ469:BK469"/>
    <mergeCell ref="BH470:BI470"/>
    <mergeCell ref="BL435:BM435"/>
    <mergeCell ref="BJ470:BK470"/>
    <mergeCell ref="BL372:BM372"/>
    <mergeCell ref="BN372:BO372"/>
    <mergeCell ref="BL373:BM373"/>
    <mergeCell ref="BN373:BO373"/>
    <mergeCell ref="BL374:BM374"/>
    <mergeCell ref="BN374:BO374"/>
    <mergeCell ref="BL376:BM376"/>
    <mergeCell ref="BN376:BO376"/>
    <mergeCell ref="BL377:BM377"/>
    <mergeCell ref="BL380:BM380"/>
    <mergeCell ref="BN380:BO380"/>
    <mergeCell ref="BL378:BM379"/>
    <mergeCell ref="BN378:BO379"/>
    <mergeCell ref="BN408:BO408"/>
    <mergeCell ref="BL409:BM409"/>
    <mergeCell ref="BN409:BO409"/>
    <mergeCell ref="BL410:BM410"/>
    <mergeCell ref="BN410:BO410"/>
    <mergeCell ref="BL413:BM413"/>
    <mergeCell ref="BN413:BO413"/>
    <mergeCell ref="BL400:BM401"/>
    <mergeCell ref="BN400:BO401"/>
    <mergeCell ref="BL393:BM394"/>
    <mergeCell ref="BH579:BI579"/>
    <mergeCell ref="BJ579:BK579"/>
    <mergeCell ref="BH543:BI543"/>
    <mergeCell ref="BJ543:BK543"/>
    <mergeCell ref="BH544:BI544"/>
    <mergeCell ref="BJ544:BK544"/>
    <mergeCell ref="BH545:BI545"/>
    <mergeCell ref="BJ545:BK545"/>
    <mergeCell ref="BH546:BI546"/>
    <mergeCell ref="BJ546:BK546"/>
    <mergeCell ref="BH547:BI547"/>
    <mergeCell ref="BJ547:BK547"/>
    <mergeCell ref="BH548:BI548"/>
    <mergeCell ref="BJ548:BK548"/>
    <mergeCell ref="BH549:BI549"/>
    <mergeCell ref="BJ549:BK549"/>
    <mergeCell ref="BH550:BI550"/>
    <mergeCell ref="BJ550:BK550"/>
    <mergeCell ref="BH551:BI551"/>
    <mergeCell ref="BJ551:BK551"/>
    <mergeCell ref="BH552:BI552"/>
    <mergeCell ref="BJ552:BK552"/>
    <mergeCell ref="BH553:BI553"/>
    <mergeCell ref="BJ553:BK553"/>
    <mergeCell ref="BH554:BI554"/>
    <mergeCell ref="BJ554:BK554"/>
    <mergeCell ref="BH555:BI555"/>
    <mergeCell ref="BJ555:BK555"/>
    <mergeCell ref="BH556:BI556"/>
    <mergeCell ref="BJ556:BK556"/>
    <mergeCell ref="BH557:BI557"/>
    <mergeCell ref="BJ557:BK557"/>
    <mergeCell ref="BH558:BI558"/>
    <mergeCell ref="BH564:BI564"/>
    <mergeCell ref="BJ564:BK564"/>
    <mergeCell ref="BH565:BI565"/>
    <mergeCell ref="BJ565:BK565"/>
    <mergeCell ref="BH566:BI566"/>
    <mergeCell ref="BJ566:BK566"/>
    <mergeCell ref="BH567:BI567"/>
    <mergeCell ref="BJ567:BK567"/>
    <mergeCell ref="BH568:BI568"/>
    <mergeCell ref="BJ568:BK568"/>
    <mergeCell ref="BH569:BI569"/>
    <mergeCell ref="BJ569:BK569"/>
    <mergeCell ref="BH570:BI570"/>
    <mergeCell ref="BJ570:BK570"/>
    <mergeCell ref="BH571:BI571"/>
    <mergeCell ref="BJ571:BK571"/>
    <mergeCell ref="BH572:BI572"/>
    <mergeCell ref="BH577:BI577"/>
    <mergeCell ref="BJ577:BK577"/>
    <mergeCell ref="BH578:BI578"/>
    <mergeCell ref="BJ578:BK578"/>
    <mergeCell ref="BH561:BI561"/>
    <mergeCell ref="BJ561:BK561"/>
    <mergeCell ref="BH576:BI576"/>
    <mergeCell ref="BJ576:BK576"/>
    <mergeCell ref="BH559:BI559"/>
    <mergeCell ref="BJ559:BK559"/>
    <mergeCell ref="BH575:BI575"/>
    <mergeCell ref="BJ575:BK575"/>
    <mergeCell ref="BJ573:BK573"/>
    <mergeCell ref="BH574:BI574"/>
    <mergeCell ref="BN393:BO394"/>
    <mergeCell ref="BL402:BM403"/>
    <mergeCell ref="BN402:BO403"/>
    <mergeCell ref="BL417:BM418"/>
    <mergeCell ref="BN417:BO418"/>
    <mergeCell ref="BL411:BM412"/>
    <mergeCell ref="BN411:BO412"/>
    <mergeCell ref="BL458:BM458"/>
    <mergeCell ref="BN458:BO458"/>
    <mergeCell ref="BL459:BM459"/>
    <mergeCell ref="BN459:BO459"/>
    <mergeCell ref="BL460:BM460"/>
    <mergeCell ref="BN460:BO460"/>
    <mergeCell ref="BL461:BM461"/>
    <mergeCell ref="BN461:BO461"/>
    <mergeCell ref="BL462:BM462"/>
    <mergeCell ref="BN462:BO462"/>
    <mergeCell ref="BL463:BM463"/>
    <mergeCell ref="BN463:BO463"/>
    <mergeCell ref="BL464:BM464"/>
    <mergeCell ref="BN464:BO464"/>
    <mergeCell ref="BL465:BM465"/>
    <mergeCell ref="BN465:BO465"/>
    <mergeCell ref="BN466:BO466"/>
    <mergeCell ref="BL467:BM467"/>
    <mergeCell ref="BN467:BO467"/>
    <mergeCell ref="BL468:BM468"/>
    <mergeCell ref="BN468:BO468"/>
    <mergeCell ref="BL469:BM469"/>
    <mergeCell ref="BN469:BO469"/>
    <mergeCell ref="BL470:BM470"/>
    <mergeCell ref="BN470:BO470"/>
    <mergeCell ref="BL471:BM471"/>
    <mergeCell ref="BN471:BO471"/>
    <mergeCell ref="BL416:BM416"/>
    <mergeCell ref="BL419:BM419"/>
    <mergeCell ref="BL420:BM420"/>
    <mergeCell ref="BL427:BM427"/>
    <mergeCell ref="BL430:BM430"/>
    <mergeCell ref="BL431:BM431"/>
    <mergeCell ref="BL434:BM434"/>
    <mergeCell ref="BL436:BM436"/>
    <mergeCell ref="BL423:BM424"/>
    <mergeCell ref="BL466:BM466"/>
    <mergeCell ref="BN472:BO472"/>
    <mergeCell ref="BL473:BM473"/>
    <mergeCell ref="BN473:BO473"/>
    <mergeCell ref="BL437:BM437"/>
    <mergeCell ref="BN437:BO437"/>
    <mergeCell ref="BL438:BM438"/>
    <mergeCell ref="BN438:BO438"/>
    <mergeCell ref="BL439:BM439"/>
    <mergeCell ref="BN439:BO439"/>
    <mergeCell ref="BL440:BM440"/>
    <mergeCell ref="BN440:BO440"/>
    <mergeCell ref="BL447:BM447"/>
    <mergeCell ref="BN447:BO447"/>
    <mergeCell ref="BL448:BM448"/>
    <mergeCell ref="BN448:BO448"/>
    <mergeCell ref="BL449:BM449"/>
    <mergeCell ref="BN449:BO449"/>
    <mergeCell ref="BL450:BM450"/>
    <mergeCell ref="BN450:BO450"/>
    <mergeCell ref="BL451:BM451"/>
    <mergeCell ref="BN451:BO451"/>
    <mergeCell ref="BL452:BM452"/>
    <mergeCell ref="BN452:BO452"/>
    <mergeCell ref="BL453:BM453"/>
    <mergeCell ref="BN453:BO453"/>
    <mergeCell ref="BL454:BM454"/>
    <mergeCell ref="BN454:BO454"/>
    <mergeCell ref="BL455:BM455"/>
    <mergeCell ref="BN455:BO455"/>
    <mergeCell ref="BL472:BM472"/>
    <mergeCell ref="BN474:BO474"/>
    <mergeCell ref="BL475:BM475"/>
    <mergeCell ref="BN475:BO475"/>
    <mergeCell ref="BL476:BM476"/>
    <mergeCell ref="BN476:BO476"/>
    <mergeCell ref="BL474:BM474"/>
    <mergeCell ref="BN477:BO477"/>
    <mergeCell ref="BL478:BM478"/>
    <mergeCell ref="BN478:BO478"/>
    <mergeCell ref="BL479:BM479"/>
    <mergeCell ref="BN479:BO479"/>
    <mergeCell ref="BL480:BM480"/>
    <mergeCell ref="BN480:BO480"/>
    <mergeCell ref="BL481:BM481"/>
    <mergeCell ref="BN481:BO481"/>
    <mergeCell ref="BL482:BM482"/>
    <mergeCell ref="BN482:BO482"/>
    <mergeCell ref="BL483:BM483"/>
    <mergeCell ref="BN483:BO483"/>
    <mergeCell ref="BL484:BM484"/>
    <mergeCell ref="BN484:BO484"/>
    <mergeCell ref="BL485:BM485"/>
    <mergeCell ref="BN485:BO485"/>
    <mergeCell ref="BL486:BM486"/>
    <mergeCell ref="BN486:BO486"/>
    <mergeCell ref="BL487:BM487"/>
    <mergeCell ref="BN487:BO487"/>
    <mergeCell ref="BL488:BM488"/>
    <mergeCell ref="BN488:BO488"/>
    <mergeCell ref="BL489:BM489"/>
    <mergeCell ref="BN489:BO489"/>
    <mergeCell ref="BL490:BM490"/>
    <mergeCell ref="BN490:BO490"/>
    <mergeCell ref="BL477:BM477"/>
    <mergeCell ref="BN491:BO491"/>
    <mergeCell ref="BL492:BM492"/>
    <mergeCell ref="BN492:BO492"/>
    <mergeCell ref="BL493:BM493"/>
    <mergeCell ref="BN493:BO493"/>
    <mergeCell ref="BL494:BM494"/>
    <mergeCell ref="BN494:BO494"/>
    <mergeCell ref="BL495:BM495"/>
    <mergeCell ref="BN495:BO495"/>
    <mergeCell ref="BL496:BM496"/>
    <mergeCell ref="BN496:BO496"/>
    <mergeCell ref="BL497:BM497"/>
    <mergeCell ref="BN497:BO497"/>
    <mergeCell ref="BL498:BM498"/>
    <mergeCell ref="BN498:BO498"/>
    <mergeCell ref="BL499:BM499"/>
    <mergeCell ref="BN499:BO499"/>
    <mergeCell ref="BL500:BM500"/>
    <mergeCell ref="BN500:BO500"/>
    <mergeCell ref="BL501:BM501"/>
    <mergeCell ref="BN501:BO501"/>
    <mergeCell ref="BL502:BM502"/>
    <mergeCell ref="BN502:BO502"/>
    <mergeCell ref="BL503:BM503"/>
    <mergeCell ref="BN503:BO503"/>
    <mergeCell ref="BL504:BM504"/>
    <mergeCell ref="BN504:BO504"/>
    <mergeCell ref="BL505:BM505"/>
    <mergeCell ref="BN505:BO505"/>
    <mergeCell ref="BL506:BM506"/>
    <mergeCell ref="BN506:BO506"/>
    <mergeCell ref="BL507:BM507"/>
    <mergeCell ref="BN507:BO507"/>
    <mergeCell ref="BL491:BM491"/>
    <mergeCell ref="BN528:BO528"/>
    <mergeCell ref="BL529:BM529"/>
    <mergeCell ref="BN529:BO529"/>
    <mergeCell ref="BL530:BM530"/>
    <mergeCell ref="BN530:BO530"/>
    <mergeCell ref="BL531:BM531"/>
    <mergeCell ref="BN531:BO531"/>
    <mergeCell ref="BL532:BM532"/>
    <mergeCell ref="BN532:BO532"/>
    <mergeCell ref="BL533:BM533"/>
    <mergeCell ref="BN533:BO533"/>
    <mergeCell ref="BL534:BM534"/>
    <mergeCell ref="BN534:BO534"/>
    <mergeCell ref="BL535:BM535"/>
    <mergeCell ref="BN535:BO535"/>
    <mergeCell ref="BL536:BM537"/>
    <mergeCell ref="BN536:BO537"/>
    <mergeCell ref="BL538:BM538"/>
    <mergeCell ref="BN538:BO538"/>
    <mergeCell ref="BL539:BM539"/>
    <mergeCell ref="BN539:BO539"/>
    <mergeCell ref="BL540:BM540"/>
    <mergeCell ref="BN540:BO540"/>
    <mergeCell ref="BL541:BM541"/>
    <mergeCell ref="BN541:BO541"/>
    <mergeCell ref="BL542:BM542"/>
    <mergeCell ref="BN542:BO542"/>
    <mergeCell ref="BN559:BO559"/>
    <mergeCell ref="BN525:BO525"/>
    <mergeCell ref="BN508:BO508"/>
    <mergeCell ref="BL509:BM509"/>
    <mergeCell ref="BN509:BO509"/>
    <mergeCell ref="BL510:BM510"/>
    <mergeCell ref="BN510:BO510"/>
    <mergeCell ref="BL511:BM511"/>
    <mergeCell ref="BN511:BO511"/>
    <mergeCell ref="BL512:BM512"/>
    <mergeCell ref="BN512:BO512"/>
    <mergeCell ref="BL513:BM513"/>
    <mergeCell ref="BN513:BO513"/>
    <mergeCell ref="BL514:BM514"/>
    <mergeCell ref="BN514:BO514"/>
    <mergeCell ref="BL515:BM515"/>
    <mergeCell ref="BN515:BO515"/>
    <mergeCell ref="BL516:BM516"/>
    <mergeCell ref="BN516:BO516"/>
    <mergeCell ref="BL517:BM517"/>
    <mergeCell ref="BN517:BO517"/>
    <mergeCell ref="BL518:BM518"/>
    <mergeCell ref="BN518:BO518"/>
    <mergeCell ref="BL519:BM519"/>
    <mergeCell ref="BN519:BO519"/>
    <mergeCell ref="BL520:BM520"/>
    <mergeCell ref="BN520:BO520"/>
    <mergeCell ref="BL521:BM521"/>
    <mergeCell ref="BN521:BO521"/>
    <mergeCell ref="BL522:BM522"/>
    <mergeCell ref="BN522:BO522"/>
    <mergeCell ref="BL523:BM523"/>
    <mergeCell ref="BN523:BO523"/>
    <mergeCell ref="BL524:BM524"/>
    <mergeCell ref="BN524:BO524"/>
    <mergeCell ref="BL508:BM508"/>
    <mergeCell ref="BL525:BM525"/>
    <mergeCell ref="BL579:BM579"/>
    <mergeCell ref="BN579:BO579"/>
    <mergeCell ref="BL580:BM580"/>
    <mergeCell ref="BN580:BO580"/>
    <mergeCell ref="BL581:BM581"/>
    <mergeCell ref="BN581:BO581"/>
    <mergeCell ref="BL584:BM584"/>
    <mergeCell ref="BN584:BO584"/>
    <mergeCell ref="BL585:BM585"/>
    <mergeCell ref="BN585:BO585"/>
    <mergeCell ref="BL586:BM586"/>
    <mergeCell ref="BN586:BO586"/>
    <mergeCell ref="BL587:BM587"/>
    <mergeCell ref="BN587:BO587"/>
    <mergeCell ref="BL456:BM457"/>
    <mergeCell ref="BN456:BO457"/>
    <mergeCell ref="B590:C590"/>
    <mergeCell ref="D590:E590"/>
    <mergeCell ref="F590:G590"/>
    <mergeCell ref="H590:I590"/>
    <mergeCell ref="J590:K590"/>
    <mergeCell ref="L590:M590"/>
    <mergeCell ref="N590:O590"/>
    <mergeCell ref="P590:Q590"/>
    <mergeCell ref="R590:S590"/>
    <mergeCell ref="T590:U590"/>
    <mergeCell ref="V590:W590"/>
    <mergeCell ref="X590:Y590"/>
    <mergeCell ref="Z590:AA590"/>
    <mergeCell ref="AB590:AC590"/>
    <mergeCell ref="AD590:AE590"/>
    <mergeCell ref="AF590:AG590"/>
    <mergeCell ref="AH590:AI590"/>
    <mergeCell ref="AJ590:AK590"/>
    <mergeCell ref="AL590:AM590"/>
    <mergeCell ref="AN590:AO590"/>
    <mergeCell ref="AP590:AQ590"/>
    <mergeCell ref="AR590:AS590"/>
    <mergeCell ref="AT590:AU590"/>
    <mergeCell ref="AV590:AW590"/>
    <mergeCell ref="AX590:AY590"/>
    <mergeCell ref="AZ590:BA590"/>
    <mergeCell ref="BB590:BC590"/>
    <mergeCell ref="BD590:BE590"/>
    <mergeCell ref="BF590:BG590"/>
    <mergeCell ref="BH590:BI590"/>
    <mergeCell ref="BJ590:BK590"/>
    <mergeCell ref="BL590:BM590"/>
    <mergeCell ref="BN590:BO590"/>
    <mergeCell ref="BL588:BM589"/>
    <mergeCell ref="BN588:BO589"/>
    <mergeCell ref="BL554:BM555"/>
    <mergeCell ref="BN554:BO555"/>
    <mergeCell ref="BL582:BM583"/>
    <mergeCell ref="BN582:BO583"/>
    <mergeCell ref="BL560:BM560"/>
    <mergeCell ref="BN560:BO560"/>
    <mergeCell ref="BL561:BM561"/>
    <mergeCell ref="BN561:BO561"/>
    <mergeCell ref="BN564:BO564"/>
    <mergeCell ref="BN526:BO526"/>
    <mergeCell ref="BL527:BM527"/>
    <mergeCell ref="BN527:BO527"/>
    <mergeCell ref="BL528:BM528"/>
    <mergeCell ref="BB593:BC594"/>
    <mergeCell ref="BD593:BE594"/>
    <mergeCell ref="BF593:BG594"/>
    <mergeCell ref="BH593:BI594"/>
    <mergeCell ref="BJ593:BK594"/>
    <mergeCell ref="BL593:BM593"/>
    <mergeCell ref="BN593:BO593"/>
    <mergeCell ref="BL594:BM594"/>
    <mergeCell ref="AR374:AS375"/>
    <mergeCell ref="AT374:AU375"/>
    <mergeCell ref="AV374:AW375"/>
    <mergeCell ref="AX374:AY375"/>
    <mergeCell ref="AZ374:BA375"/>
    <mergeCell ref="BB374:BC375"/>
    <mergeCell ref="BD374:BE375"/>
    <mergeCell ref="BF374:BG375"/>
    <mergeCell ref="BH374:BI375"/>
    <mergeCell ref="BJ374:BK375"/>
    <mergeCell ref="BL375:BM375"/>
    <mergeCell ref="BN375:BO375"/>
    <mergeCell ref="BL591:BM591"/>
    <mergeCell ref="BN591:BO591"/>
    <mergeCell ref="BL565:BM565"/>
    <mergeCell ref="BN565:BO565"/>
    <mergeCell ref="BL566:BM566"/>
    <mergeCell ref="BN566:BO566"/>
    <mergeCell ref="BL567:BM567"/>
    <mergeCell ref="BN567:BO567"/>
    <mergeCell ref="BH588:BI588"/>
    <mergeCell ref="BJ588:BK588"/>
    <mergeCell ref="BL543:BM543"/>
    <mergeCell ref="BN543:BO543"/>
    <mergeCell ref="BL544:BM544"/>
    <mergeCell ref="BN544:BO544"/>
    <mergeCell ref="BL545:BM545"/>
    <mergeCell ref="BN545:BO545"/>
    <mergeCell ref="BL546:BM546"/>
    <mergeCell ref="BN546:BO546"/>
    <mergeCell ref="BL547:BM547"/>
    <mergeCell ref="BN547:BO547"/>
    <mergeCell ref="BL548:BM548"/>
    <mergeCell ref="BN548:BO548"/>
    <mergeCell ref="BL549:BM549"/>
    <mergeCell ref="BN549:BO549"/>
    <mergeCell ref="BL550:BM550"/>
    <mergeCell ref="BN550:BO550"/>
    <mergeCell ref="BL551:BM551"/>
    <mergeCell ref="BN551:BO551"/>
    <mergeCell ref="BL552:BM552"/>
    <mergeCell ref="BN552:BO552"/>
    <mergeCell ref="BL553:BM553"/>
    <mergeCell ref="BN553:BO553"/>
    <mergeCell ref="BL556:BM556"/>
    <mergeCell ref="BN556:BO556"/>
    <mergeCell ref="BL557:BM557"/>
    <mergeCell ref="BN557:BO557"/>
    <mergeCell ref="BL558:BM558"/>
    <mergeCell ref="BN558:BO558"/>
    <mergeCell ref="AV393:AW394"/>
    <mergeCell ref="AX393:AY394"/>
    <mergeCell ref="BD393:BE394"/>
    <mergeCell ref="BF393:BG394"/>
    <mergeCell ref="BH393:BI394"/>
    <mergeCell ref="BL559:BM559"/>
    <mergeCell ref="BT402:BU403"/>
    <mergeCell ref="BV402:BW403"/>
    <mergeCell ref="BT413:BU413"/>
    <mergeCell ref="BV413:BW413"/>
    <mergeCell ref="BT416:BU416"/>
    <mergeCell ref="BV416:BW416"/>
    <mergeCell ref="BT419:BU419"/>
    <mergeCell ref="BV419:BW419"/>
    <mergeCell ref="BT420:BU420"/>
    <mergeCell ref="BV420:BW420"/>
    <mergeCell ref="BT423:BU424"/>
    <mergeCell ref="BV423:BW424"/>
    <mergeCell ref="BT427:BU427"/>
    <mergeCell ref="BV427:BW427"/>
    <mergeCell ref="BT430:BU430"/>
    <mergeCell ref="BV430:BW430"/>
    <mergeCell ref="BT431:BU431"/>
    <mergeCell ref="BV431:BW431"/>
    <mergeCell ref="BV414:BW415"/>
    <mergeCell ref="BV417:BW418"/>
    <mergeCell ref="BT417:BU418"/>
    <mergeCell ref="BV432:BW433"/>
    <mergeCell ref="BT434:BU434"/>
    <mergeCell ref="BV434:BW434"/>
    <mergeCell ref="BT435:BU435"/>
    <mergeCell ref="BV435:BW435"/>
    <mergeCell ref="BT432:BU433"/>
    <mergeCell ref="BT436:BU436"/>
    <mergeCell ref="BV436:BW436"/>
    <mergeCell ref="BT414:BU415"/>
    <mergeCell ref="BT411:BU412"/>
    <mergeCell ref="BV411:BW412"/>
    <mergeCell ref="BT408:BU408"/>
    <mergeCell ref="BV408:BW408"/>
    <mergeCell ref="BT428:BU429"/>
    <mergeCell ref="BV428:BW429"/>
    <mergeCell ref="BT437:BU437"/>
    <mergeCell ref="BV437:BW437"/>
    <mergeCell ref="BT438:BU438"/>
    <mergeCell ref="BV438:BW438"/>
    <mergeCell ref="BT439:BU439"/>
    <mergeCell ref="BV439:BW439"/>
    <mergeCell ref="BT440:BU440"/>
    <mergeCell ref="BV440:BW440"/>
    <mergeCell ref="BT447:BU447"/>
    <mergeCell ref="BV447:BW447"/>
    <mergeCell ref="BT448:BU448"/>
    <mergeCell ref="BV448:BW448"/>
    <mergeCell ref="BT449:BU449"/>
    <mergeCell ref="BV449:BW449"/>
    <mergeCell ref="BT450:BU450"/>
    <mergeCell ref="BV450:BW450"/>
    <mergeCell ref="BT451:BU451"/>
    <mergeCell ref="BV451:BW451"/>
    <mergeCell ref="BT452:BU452"/>
    <mergeCell ref="BV452:BW452"/>
    <mergeCell ref="BT453:BU453"/>
    <mergeCell ref="BV453:BW453"/>
    <mergeCell ref="BT454:BU454"/>
    <mergeCell ref="BV454:BW454"/>
    <mergeCell ref="BT455:BU455"/>
    <mergeCell ref="BV455:BW455"/>
    <mergeCell ref="BT456:BU457"/>
    <mergeCell ref="BV456:BW457"/>
    <mergeCell ref="BT458:BU458"/>
    <mergeCell ref="BV458:BW458"/>
    <mergeCell ref="BT459:BU459"/>
    <mergeCell ref="BV459:BW459"/>
    <mergeCell ref="BT460:BU460"/>
    <mergeCell ref="BV460:BW460"/>
    <mergeCell ref="BT461:BU461"/>
    <mergeCell ref="BV461:BW461"/>
    <mergeCell ref="BT462:BU462"/>
    <mergeCell ref="BV462:BW462"/>
    <mergeCell ref="BT441:BU442"/>
    <mergeCell ref="BV441:BW442"/>
    <mergeCell ref="BT463:BU463"/>
    <mergeCell ref="BV463:BW463"/>
    <mergeCell ref="BT464:BU464"/>
    <mergeCell ref="BV464:BW464"/>
    <mergeCell ref="BT465:BU465"/>
    <mergeCell ref="BV465:BW465"/>
    <mergeCell ref="BT466:BU466"/>
    <mergeCell ref="BV466:BW466"/>
    <mergeCell ref="BT467:BU467"/>
    <mergeCell ref="BV467:BW467"/>
    <mergeCell ref="BT468:BU468"/>
    <mergeCell ref="BV468:BW468"/>
    <mergeCell ref="BT469:BU469"/>
    <mergeCell ref="BV469:BW469"/>
    <mergeCell ref="BT470:BU470"/>
    <mergeCell ref="BV470:BW470"/>
    <mergeCell ref="BT471:BU471"/>
    <mergeCell ref="BV471:BW471"/>
    <mergeCell ref="BT472:BU472"/>
    <mergeCell ref="BV472:BW472"/>
    <mergeCell ref="BT473:BU473"/>
    <mergeCell ref="BV473:BW473"/>
    <mergeCell ref="BT474:BU474"/>
    <mergeCell ref="BV474:BW474"/>
    <mergeCell ref="BT475:BU475"/>
    <mergeCell ref="BV475:BW475"/>
    <mergeCell ref="BT476:BU476"/>
    <mergeCell ref="BV476:BW476"/>
    <mergeCell ref="BT477:BU477"/>
    <mergeCell ref="BV477:BW477"/>
    <mergeCell ref="BT478:BU478"/>
    <mergeCell ref="BV478:BW478"/>
    <mergeCell ref="BT479:BU479"/>
    <mergeCell ref="BV479:BW479"/>
    <mergeCell ref="BT480:BU480"/>
    <mergeCell ref="BV480:BW480"/>
    <mergeCell ref="BT481:BU481"/>
    <mergeCell ref="BV481:BW481"/>
    <mergeCell ref="BT482:BU482"/>
    <mergeCell ref="BV482:BW482"/>
    <mergeCell ref="BT483:BU483"/>
    <mergeCell ref="BV483:BW483"/>
    <mergeCell ref="BT484:BU484"/>
    <mergeCell ref="BV484:BW484"/>
    <mergeCell ref="BT485:BU485"/>
    <mergeCell ref="BV485:BW485"/>
    <mergeCell ref="BT486:BU486"/>
    <mergeCell ref="BV486:BW486"/>
    <mergeCell ref="BT487:BU487"/>
    <mergeCell ref="BV487:BW487"/>
    <mergeCell ref="BT488:BU488"/>
    <mergeCell ref="BV488:BW488"/>
    <mergeCell ref="BT489:BU489"/>
    <mergeCell ref="BV489:BW489"/>
    <mergeCell ref="BT490:BU490"/>
    <mergeCell ref="BV490:BW490"/>
    <mergeCell ref="BT491:BU491"/>
    <mergeCell ref="BV491:BW491"/>
    <mergeCell ref="BT492:BU492"/>
    <mergeCell ref="BV492:BW492"/>
    <mergeCell ref="BT493:BU493"/>
    <mergeCell ref="BV493:BW493"/>
    <mergeCell ref="BT494:BU494"/>
    <mergeCell ref="BV494:BW494"/>
    <mergeCell ref="BT495:BU495"/>
    <mergeCell ref="BV495:BW495"/>
    <mergeCell ref="BT496:BU496"/>
    <mergeCell ref="BV496:BW496"/>
    <mergeCell ref="BT497:BU497"/>
    <mergeCell ref="BV497:BW497"/>
    <mergeCell ref="BT498:BU498"/>
    <mergeCell ref="BV498:BW498"/>
    <mergeCell ref="BT499:BU499"/>
    <mergeCell ref="BV499:BW499"/>
    <mergeCell ref="BT500:BU500"/>
    <mergeCell ref="BV500:BW500"/>
    <mergeCell ref="BT501:BU501"/>
    <mergeCell ref="BV501:BW501"/>
    <mergeCell ref="BT502:BU502"/>
    <mergeCell ref="BV502:BW502"/>
    <mergeCell ref="BT503:BU503"/>
    <mergeCell ref="BV503:BW503"/>
    <mergeCell ref="BT504:BU504"/>
    <mergeCell ref="BV504:BW504"/>
    <mergeCell ref="BT505:BU505"/>
    <mergeCell ref="BV505:BW505"/>
    <mergeCell ref="BT506:BU506"/>
    <mergeCell ref="BV506:BW506"/>
    <mergeCell ref="BT507:BU507"/>
    <mergeCell ref="BV507:BW507"/>
    <mergeCell ref="BT508:BU508"/>
    <mergeCell ref="BV508:BW508"/>
    <mergeCell ref="BT509:BU509"/>
    <mergeCell ref="BV509:BW509"/>
    <mergeCell ref="BT510:BU510"/>
    <mergeCell ref="BV510:BW510"/>
    <mergeCell ref="BT511:BU511"/>
    <mergeCell ref="BV511:BW511"/>
    <mergeCell ref="BT512:BU512"/>
    <mergeCell ref="BV512:BW512"/>
    <mergeCell ref="BT513:BU513"/>
    <mergeCell ref="BV513:BW513"/>
    <mergeCell ref="BT514:BU514"/>
    <mergeCell ref="BV514:BW514"/>
    <mergeCell ref="BT515:BU515"/>
    <mergeCell ref="BV515:BW515"/>
    <mergeCell ref="BT516:BU516"/>
    <mergeCell ref="BV516:BW516"/>
    <mergeCell ref="BT517:BU517"/>
    <mergeCell ref="BV517:BW517"/>
    <mergeCell ref="BT518:BU518"/>
    <mergeCell ref="BV518:BW518"/>
    <mergeCell ref="BT519:BU519"/>
    <mergeCell ref="BV519:BW519"/>
    <mergeCell ref="BT520:BU520"/>
    <mergeCell ref="BV520:BW520"/>
    <mergeCell ref="BT521:BU521"/>
    <mergeCell ref="BV521:BW521"/>
    <mergeCell ref="BT522:BU522"/>
    <mergeCell ref="BV522:BW522"/>
    <mergeCell ref="BT523:BU523"/>
    <mergeCell ref="BV523:BW523"/>
    <mergeCell ref="BT524:BU524"/>
    <mergeCell ref="BV524:BW524"/>
    <mergeCell ref="BT525:BU525"/>
    <mergeCell ref="BV525:BW525"/>
    <mergeCell ref="BT526:BU526"/>
    <mergeCell ref="BV526:BW526"/>
    <mergeCell ref="BT527:BU527"/>
    <mergeCell ref="BV527:BW527"/>
    <mergeCell ref="BT528:BU528"/>
    <mergeCell ref="BV528:BW528"/>
    <mergeCell ref="BT529:BU529"/>
    <mergeCell ref="BV529:BW529"/>
    <mergeCell ref="BT530:BU530"/>
    <mergeCell ref="BV530:BW530"/>
    <mergeCell ref="BT531:BU531"/>
    <mergeCell ref="BV531:BW531"/>
    <mergeCell ref="BT532:BU532"/>
    <mergeCell ref="BV532:BW532"/>
    <mergeCell ref="BT533:BU533"/>
    <mergeCell ref="BV533:BW533"/>
    <mergeCell ref="BT534:BU534"/>
    <mergeCell ref="BV534:BW534"/>
    <mergeCell ref="BT535:BU535"/>
    <mergeCell ref="BV535:BW535"/>
    <mergeCell ref="BT536:BU537"/>
    <mergeCell ref="BV536:BW537"/>
    <mergeCell ref="BT538:BU538"/>
    <mergeCell ref="BV538:BW538"/>
    <mergeCell ref="BT539:BU539"/>
    <mergeCell ref="BV539:BW539"/>
    <mergeCell ref="BT540:BU540"/>
    <mergeCell ref="BV540:BW540"/>
    <mergeCell ref="BT541:BU541"/>
    <mergeCell ref="BV541:BW541"/>
    <mergeCell ref="BT542:BU542"/>
    <mergeCell ref="BV542:BW542"/>
    <mergeCell ref="BT543:BU543"/>
    <mergeCell ref="BV543:BW543"/>
    <mergeCell ref="BT544:BU544"/>
    <mergeCell ref="BV544:BW544"/>
    <mergeCell ref="BT545:BU545"/>
    <mergeCell ref="BV545:BW545"/>
    <mergeCell ref="BT546:BU546"/>
    <mergeCell ref="BV546:BW546"/>
    <mergeCell ref="BT547:BU547"/>
    <mergeCell ref="BV547:BW547"/>
    <mergeCell ref="BT548:BU548"/>
    <mergeCell ref="BV548:BW548"/>
    <mergeCell ref="BT549:BU549"/>
    <mergeCell ref="BV549:BW549"/>
    <mergeCell ref="BT550:BU550"/>
    <mergeCell ref="BV550:BW550"/>
    <mergeCell ref="BT551:BU551"/>
    <mergeCell ref="BV551:BW551"/>
    <mergeCell ref="BT552:BU552"/>
    <mergeCell ref="BV552:BW552"/>
    <mergeCell ref="BT553:BU553"/>
    <mergeCell ref="BV553:BW553"/>
    <mergeCell ref="BT554:BU555"/>
    <mergeCell ref="BV554:BW555"/>
    <mergeCell ref="BT556:BU556"/>
    <mergeCell ref="BV556:BW556"/>
    <mergeCell ref="BT557:BU557"/>
    <mergeCell ref="BV557:BW557"/>
    <mergeCell ref="BT582:BU583"/>
    <mergeCell ref="BV582:BW583"/>
    <mergeCell ref="BT558:BU558"/>
    <mergeCell ref="BV558:BW558"/>
    <mergeCell ref="BT559:BU559"/>
    <mergeCell ref="BV559:BW559"/>
    <mergeCell ref="BT560:BU560"/>
    <mergeCell ref="BV560:BW560"/>
    <mergeCell ref="BT561:BU561"/>
    <mergeCell ref="BV561:BW561"/>
    <mergeCell ref="BT564:BU564"/>
    <mergeCell ref="BV564:BW564"/>
    <mergeCell ref="BT565:BU565"/>
    <mergeCell ref="BV565:BW565"/>
    <mergeCell ref="BT566:BU566"/>
    <mergeCell ref="BV566:BW566"/>
    <mergeCell ref="BT567:BU567"/>
    <mergeCell ref="BV567:BW567"/>
    <mergeCell ref="BT568:BU568"/>
    <mergeCell ref="BV568:BW568"/>
    <mergeCell ref="BT569:BU569"/>
    <mergeCell ref="BV569:BW569"/>
    <mergeCell ref="BT570:BU570"/>
    <mergeCell ref="BV570:BW570"/>
    <mergeCell ref="BT571:BU571"/>
    <mergeCell ref="BV571:BW571"/>
    <mergeCell ref="BT572:BU572"/>
    <mergeCell ref="BV572:BW572"/>
    <mergeCell ref="BT573:BU573"/>
    <mergeCell ref="BV573:BW573"/>
    <mergeCell ref="BT574:BU574"/>
    <mergeCell ref="BV574:BW574"/>
    <mergeCell ref="BT575:BU575"/>
    <mergeCell ref="BV575:BW575"/>
    <mergeCell ref="BT576:BU576"/>
    <mergeCell ref="BV576:BW576"/>
    <mergeCell ref="J650:K650"/>
    <mergeCell ref="H651:I651"/>
    <mergeCell ref="J651:K651"/>
    <mergeCell ref="H652:I652"/>
    <mergeCell ref="J652:K652"/>
    <mergeCell ref="H653:I653"/>
    <mergeCell ref="J653:K653"/>
    <mergeCell ref="BT596:BU596"/>
    <mergeCell ref="BV596:BW596"/>
    <mergeCell ref="B562:C563"/>
    <mergeCell ref="D562:E563"/>
    <mergeCell ref="F562:G563"/>
    <mergeCell ref="H562:I563"/>
    <mergeCell ref="J562:K563"/>
    <mergeCell ref="L562:M563"/>
    <mergeCell ref="N562:O563"/>
    <mergeCell ref="P562:Q563"/>
    <mergeCell ref="R562:S563"/>
    <mergeCell ref="T562:U563"/>
    <mergeCell ref="V562:W563"/>
    <mergeCell ref="X562:Y563"/>
    <mergeCell ref="Z562:AA563"/>
    <mergeCell ref="AB562:AC563"/>
    <mergeCell ref="AD562:AE563"/>
    <mergeCell ref="AF562:AG563"/>
    <mergeCell ref="AH562:AI563"/>
    <mergeCell ref="AJ562:AK563"/>
    <mergeCell ref="AL562:AM563"/>
    <mergeCell ref="AN562:AO563"/>
    <mergeCell ref="AP562:AQ563"/>
    <mergeCell ref="AR562:AS563"/>
    <mergeCell ref="AT562:AU563"/>
    <mergeCell ref="AZ562:BA563"/>
    <mergeCell ref="BB562:BC563"/>
    <mergeCell ref="BD562:BE563"/>
    <mergeCell ref="BF562:BG563"/>
    <mergeCell ref="BH562:BI563"/>
    <mergeCell ref="BJ562:BK563"/>
    <mergeCell ref="BL562:BM563"/>
    <mergeCell ref="BN562:BO563"/>
    <mergeCell ref="BP562:BQ563"/>
    <mergeCell ref="BR562:BS563"/>
    <mergeCell ref="BT562:BU563"/>
    <mergeCell ref="BV562:BW563"/>
    <mergeCell ref="AV562:AW563"/>
    <mergeCell ref="AX562:AY563"/>
    <mergeCell ref="BT577:BU577"/>
    <mergeCell ref="BV577:BW577"/>
    <mergeCell ref="BT578:BU578"/>
    <mergeCell ref="BV578:BW578"/>
    <mergeCell ref="BT579:BU579"/>
    <mergeCell ref="BV579:BW579"/>
    <mergeCell ref="B595:C596"/>
    <mergeCell ref="D595:E596"/>
    <mergeCell ref="F595:G596"/>
    <mergeCell ref="H595:I596"/>
    <mergeCell ref="L649:M649"/>
    <mergeCell ref="N649:O649"/>
    <mergeCell ref="L650:M650"/>
    <mergeCell ref="N650:O650"/>
    <mergeCell ref="L651:M651"/>
    <mergeCell ref="N651:O651"/>
    <mergeCell ref="L652:M652"/>
    <mergeCell ref="N652:O652"/>
    <mergeCell ref="BS293:BS295"/>
    <mergeCell ref="BP296:BP298"/>
    <mergeCell ref="BQ296:BQ298"/>
    <mergeCell ref="BR296:BR298"/>
    <mergeCell ref="BS296:BS298"/>
    <mergeCell ref="BP300:BP302"/>
    <mergeCell ref="BQ300:BQ302"/>
    <mergeCell ref="BR300:BR302"/>
    <mergeCell ref="BS300:BS302"/>
    <mergeCell ref="BP304:BP306"/>
    <mergeCell ref="BQ304:BQ306"/>
    <mergeCell ref="BR304:BR306"/>
    <mergeCell ref="BS304:BS306"/>
    <mergeCell ref="BP307:BP309"/>
    <mergeCell ref="BX79:BX81"/>
    <mergeCell ref="BY79:BY81"/>
    <mergeCell ref="BZ79:BZ81"/>
    <mergeCell ref="CA79:CA81"/>
    <mergeCell ref="BX82:BX84"/>
    <mergeCell ref="BY82:BY84"/>
    <mergeCell ref="BZ82:BZ84"/>
    <mergeCell ref="CA82:CA84"/>
    <mergeCell ref="BX85:BX87"/>
    <mergeCell ref="BY85:BY87"/>
    <mergeCell ref="BZ85:BZ87"/>
    <mergeCell ref="CA85:CA87"/>
    <mergeCell ref="BX88:BX90"/>
    <mergeCell ref="BY88:BY90"/>
    <mergeCell ref="BP82:BP84"/>
    <mergeCell ref="BQ82:BQ84"/>
    <mergeCell ref="BR82:BR84"/>
    <mergeCell ref="BS82:BS84"/>
    <mergeCell ref="BP85:BP87"/>
    <mergeCell ref="BQ85:BQ87"/>
    <mergeCell ref="BR85:BR87"/>
    <mergeCell ref="BS85:BS87"/>
    <mergeCell ref="BP88:BP90"/>
    <mergeCell ref="BQ88:BQ90"/>
    <mergeCell ref="BR88:BR90"/>
    <mergeCell ref="BS88:BS90"/>
    <mergeCell ref="BP92:BP94"/>
    <mergeCell ref="BQ92:BQ94"/>
    <mergeCell ref="BR92:BR94"/>
    <mergeCell ref="BS92:BS94"/>
    <mergeCell ref="BP96:BP98"/>
    <mergeCell ref="BQ96:BQ98"/>
    <mergeCell ref="BR96:BR98"/>
    <mergeCell ref="BZ88:BZ90"/>
    <mergeCell ref="CA88:CA90"/>
    <mergeCell ref="BX92:BX94"/>
    <mergeCell ref="BY92:BY94"/>
    <mergeCell ref="BZ92:BZ94"/>
    <mergeCell ref="CA92:CA94"/>
    <mergeCell ref="BX96:BX98"/>
    <mergeCell ref="BY96:BY98"/>
    <mergeCell ref="BZ96:BZ98"/>
    <mergeCell ref="CA96:CA98"/>
    <mergeCell ref="BX99:BX101"/>
    <mergeCell ref="BY99:BY101"/>
    <mergeCell ref="BZ99:BZ101"/>
    <mergeCell ref="CA99:CA101"/>
    <mergeCell ref="BX102:BX104"/>
    <mergeCell ref="BY102:BY104"/>
    <mergeCell ref="BZ102:BZ104"/>
    <mergeCell ref="BP5:BS5"/>
    <mergeCell ref="BP6:BQ6"/>
    <mergeCell ref="BR6:BS6"/>
    <mergeCell ref="BP8:BP10"/>
    <mergeCell ref="BQ8:BQ10"/>
    <mergeCell ref="BR8:BR10"/>
    <mergeCell ref="BS8:BS10"/>
    <mergeCell ref="BP11:BP13"/>
    <mergeCell ref="BQ11:BQ13"/>
    <mergeCell ref="BR11:BR13"/>
    <mergeCell ref="BS11:BS13"/>
    <mergeCell ref="BP14:BP16"/>
    <mergeCell ref="BQ14:BQ16"/>
    <mergeCell ref="BR14:BR16"/>
    <mergeCell ref="BS14:BS16"/>
    <mergeCell ref="BP17:BP19"/>
    <mergeCell ref="BQ17:BQ19"/>
    <mergeCell ref="BR17:BR19"/>
    <mergeCell ref="BS17:BS19"/>
    <mergeCell ref="BP20:BP22"/>
    <mergeCell ref="BQ20:BQ22"/>
    <mergeCell ref="BR20:BR22"/>
    <mergeCell ref="BS20:BS22"/>
    <mergeCell ref="BP23:BP25"/>
    <mergeCell ref="BQ23:BQ25"/>
    <mergeCell ref="BR23:BR25"/>
    <mergeCell ref="BS23:BS25"/>
    <mergeCell ref="BP26:BP28"/>
    <mergeCell ref="BQ26:BQ28"/>
    <mergeCell ref="BR26:BR28"/>
    <mergeCell ref="BS26:BS28"/>
    <mergeCell ref="BP29:BP31"/>
    <mergeCell ref="BQ29:BQ31"/>
    <mergeCell ref="BR29:BR31"/>
    <mergeCell ref="BS29:BS31"/>
    <mergeCell ref="BP32:BP34"/>
    <mergeCell ref="BQ32:BQ34"/>
    <mergeCell ref="BR32:BR34"/>
    <mergeCell ref="BS32:BS34"/>
    <mergeCell ref="BP35:BP37"/>
    <mergeCell ref="BQ35:BQ37"/>
    <mergeCell ref="BR35:BR37"/>
    <mergeCell ref="BS35:BS37"/>
    <mergeCell ref="BP39:BP41"/>
    <mergeCell ref="BQ39:BQ41"/>
    <mergeCell ref="BR39:BR41"/>
    <mergeCell ref="BS39:BS41"/>
    <mergeCell ref="BP42:BP44"/>
    <mergeCell ref="BQ42:BQ44"/>
    <mergeCell ref="BR42:BR44"/>
    <mergeCell ref="BS42:BS44"/>
    <mergeCell ref="BP45:BP47"/>
    <mergeCell ref="BQ45:BQ47"/>
    <mergeCell ref="BR45:BR47"/>
    <mergeCell ref="BS45:BS47"/>
    <mergeCell ref="BP48:BP50"/>
    <mergeCell ref="BQ48:BQ50"/>
    <mergeCell ref="BP76:BP78"/>
    <mergeCell ref="BQ76:BQ78"/>
    <mergeCell ref="BR76:BR78"/>
    <mergeCell ref="BS76:BS78"/>
    <mergeCell ref="BP79:BP81"/>
    <mergeCell ref="BQ79:BQ81"/>
    <mergeCell ref="BR79:BR81"/>
    <mergeCell ref="BS79:BS81"/>
    <mergeCell ref="BR48:BR50"/>
    <mergeCell ref="BS48:BS50"/>
    <mergeCell ref="BP51:BP53"/>
    <mergeCell ref="BQ51:BQ53"/>
    <mergeCell ref="BR51:BR53"/>
    <mergeCell ref="BS51:BS53"/>
    <mergeCell ref="BP54:BP56"/>
    <mergeCell ref="BQ54:BQ56"/>
    <mergeCell ref="BR54:BR56"/>
    <mergeCell ref="BS54:BS56"/>
    <mergeCell ref="BP57:BP59"/>
    <mergeCell ref="BQ57:BQ59"/>
    <mergeCell ref="BR57:BR59"/>
    <mergeCell ref="BS57:BS59"/>
    <mergeCell ref="BP60:BP62"/>
    <mergeCell ref="BQ60:BQ62"/>
    <mergeCell ref="BR60:BR62"/>
    <mergeCell ref="BS60:BS62"/>
    <mergeCell ref="BP63:BP65"/>
    <mergeCell ref="BQ63:BQ65"/>
    <mergeCell ref="BR63:BR65"/>
    <mergeCell ref="BS63:BS65"/>
    <mergeCell ref="BP66:BP68"/>
    <mergeCell ref="BQ66:BQ68"/>
    <mergeCell ref="BR66:BR68"/>
    <mergeCell ref="BS66:BS68"/>
    <mergeCell ref="BP69:BP71"/>
    <mergeCell ref="BQ69:BQ71"/>
    <mergeCell ref="BR69:BR71"/>
    <mergeCell ref="BS69:BS71"/>
    <mergeCell ref="BP72:BP74"/>
    <mergeCell ref="BQ72:BQ74"/>
    <mergeCell ref="BR72:BR74"/>
    <mergeCell ref="BS72:BS74"/>
    <mergeCell ref="BS96:BS98"/>
    <mergeCell ref="BP99:BP101"/>
    <mergeCell ref="BQ99:BQ101"/>
    <mergeCell ref="BR99:BR101"/>
    <mergeCell ref="BS99:BS101"/>
    <mergeCell ref="BP102:BP104"/>
    <mergeCell ref="BQ102:BQ104"/>
    <mergeCell ref="BR102:BR104"/>
    <mergeCell ref="BS102:BS104"/>
    <mergeCell ref="BP105:BP107"/>
    <mergeCell ref="BQ105:BQ107"/>
    <mergeCell ref="BR105:BR107"/>
    <mergeCell ref="BS105:BS107"/>
    <mergeCell ref="BP109:BP111"/>
    <mergeCell ref="BQ109:BQ111"/>
    <mergeCell ref="BR109:BR111"/>
    <mergeCell ref="BS109:BS111"/>
    <mergeCell ref="BP112:BP114"/>
    <mergeCell ref="BQ112:BQ114"/>
    <mergeCell ref="BR112:BR114"/>
    <mergeCell ref="BS112:BS114"/>
    <mergeCell ref="BP115:BP117"/>
    <mergeCell ref="BQ115:BQ117"/>
    <mergeCell ref="BR115:BR117"/>
    <mergeCell ref="BS115:BS117"/>
    <mergeCell ref="BP118:BP120"/>
    <mergeCell ref="BQ118:BQ120"/>
    <mergeCell ref="BR118:BR120"/>
    <mergeCell ref="BS118:BS120"/>
    <mergeCell ref="BP121:BP123"/>
    <mergeCell ref="BQ121:BQ123"/>
    <mergeCell ref="BR121:BR123"/>
    <mergeCell ref="BS121:BS123"/>
    <mergeCell ref="BP124:BP126"/>
    <mergeCell ref="BQ124:BQ126"/>
    <mergeCell ref="BR124:BR126"/>
    <mergeCell ref="BS124:BS126"/>
    <mergeCell ref="BP128:BP130"/>
    <mergeCell ref="BQ128:BQ130"/>
    <mergeCell ref="BR128:BR130"/>
    <mergeCell ref="BS128:BS130"/>
    <mergeCell ref="BP131:BP133"/>
    <mergeCell ref="BQ131:BQ133"/>
    <mergeCell ref="BR131:BR133"/>
    <mergeCell ref="BS131:BS133"/>
    <mergeCell ref="BP134:BP136"/>
    <mergeCell ref="BQ134:BQ136"/>
    <mergeCell ref="BR134:BR136"/>
    <mergeCell ref="BS134:BS136"/>
    <mergeCell ref="BP137:BP139"/>
    <mergeCell ref="BQ137:BQ139"/>
    <mergeCell ref="BR137:BR139"/>
    <mergeCell ref="BS137:BS139"/>
    <mergeCell ref="BP140:BP142"/>
    <mergeCell ref="BQ140:BQ142"/>
    <mergeCell ref="BR140:BR142"/>
    <mergeCell ref="BS140:BS142"/>
    <mergeCell ref="BP143:BP145"/>
    <mergeCell ref="BQ143:BQ145"/>
    <mergeCell ref="BR143:BR145"/>
    <mergeCell ref="BS143:BS145"/>
    <mergeCell ref="BP146:BP148"/>
    <mergeCell ref="BQ146:BQ148"/>
    <mergeCell ref="BR146:BR148"/>
    <mergeCell ref="BS146:BS148"/>
    <mergeCell ref="BP150:BP152"/>
    <mergeCell ref="BQ150:BQ152"/>
    <mergeCell ref="BR150:BR152"/>
    <mergeCell ref="BS150:BS152"/>
    <mergeCell ref="BP153:BP155"/>
    <mergeCell ref="BQ153:BQ155"/>
    <mergeCell ref="BR153:BR155"/>
    <mergeCell ref="BS153:BS155"/>
    <mergeCell ref="BP158:BP160"/>
    <mergeCell ref="BQ158:BQ160"/>
    <mergeCell ref="BR158:BR160"/>
    <mergeCell ref="BS158:BS160"/>
    <mergeCell ref="BP162:BP164"/>
    <mergeCell ref="BQ162:BQ164"/>
    <mergeCell ref="BR162:BR164"/>
    <mergeCell ref="BS162:BS164"/>
    <mergeCell ref="BP165:BP167"/>
    <mergeCell ref="BQ165:BQ167"/>
    <mergeCell ref="BR165:BR167"/>
    <mergeCell ref="BS165:BS167"/>
    <mergeCell ref="BP168:BP170"/>
    <mergeCell ref="BQ168:BQ170"/>
    <mergeCell ref="BR168:BR170"/>
    <mergeCell ref="BS168:BS170"/>
    <mergeCell ref="BP175:BP177"/>
    <mergeCell ref="BQ175:BQ177"/>
    <mergeCell ref="BR175:BR177"/>
    <mergeCell ref="BS175:BS177"/>
    <mergeCell ref="BP179:BP181"/>
    <mergeCell ref="BQ179:BQ181"/>
    <mergeCell ref="BR179:BR181"/>
    <mergeCell ref="BS179:BS181"/>
    <mergeCell ref="BP182:BP184"/>
    <mergeCell ref="BQ182:BQ184"/>
    <mergeCell ref="BR182:BR184"/>
    <mergeCell ref="BS182:BS184"/>
    <mergeCell ref="BP185:BP187"/>
    <mergeCell ref="BQ185:BQ187"/>
    <mergeCell ref="BR185:BR187"/>
    <mergeCell ref="BS185:BS187"/>
    <mergeCell ref="BP189:BP191"/>
    <mergeCell ref="BQ189:BQ191"/>
    <mergeCell ref="BR189:BR191"/>
    <mergeCell ref="BS189:BS191"/>
    <mergeCell ref="BP193:BP195"/>
    <mergeCell ref="BQ193:BQ195"/>
    <mergeCell ref="BR193:BR195"/>
    <mergeCell ref="BS193:BS195"/>
    <mergeCell ref="BP196:BP198"/>
    <mergeCell ref="BQ196:BQ198"/>
    <mergeCell ref="BR196:BR198"/>
    <mergeCell ref="BS196:BS198"/>
    <mergeCell ref="BP199:BP201"/>
    <mergeCell ref="BQ199:BQ201"/>
    <mergeCell ref="BR199:BR201"/>
    <mergeCell ref="BS199:BS201"/>
    <mergeCell ref="BP202:BP204"/>
    <mergeCell ref="BQ202:BQ204"/>
    <mergeCell ref="BR202:BR204"/>
    <mergeCell ref="BS202:BS204"/>
    <mergeCell ref="BP205:BP207"/>
    <mergeCell ref="BQ205:BQ207"/>
    <mergeCell ref="BR205:BR207"/>
    <mergeCell ref="BS205:BS207"/>
    <mergeCell ref="BP208:BP210"/>
    <mergeCell ref="BQ208:BQ210"/>
    <mergeCell ref="BR208:BR210"/>
    <mergeCell ref="BS208:BS210"/>
    <mergeCell ref="BP211:BP213"/>
    <mergeCell ref="BQ211:BQ213"/>
    <mergeCell ref="BR211:BR213"/>
    <mergeCell ref="BS211:BS213"/>
    <mergeCell ref="BP214:BP216"/>
    <mergeCell ref="BQ214:BQ216"/>
    <mergeCell ref="BR214:BR216"/>
    <mergeCell ref="BS214:BS216"/>
    <mergeCell ref="BP217:BP219"/>
    <mergeCell ref="BQ217:BQ219"/>
    <mergeCell ref="BR217:BR219"/>
    <mergeCell ref="BS217:BS219"/>
    <mergeCell ref="BP220:BP222"/>
    <mergeCell ref="BQ220:BQ222"/>
    <mergeCell ref="BR220:BR222"/>
    <mergeCell ref="BS220:BS222"/>
    <mergeCell ref="BP223:BP225"/>
    <mergeCell ref="BQ223:BQ225"/>
    <mergeCell ref="BR223:BR225"/>
    <mergeCell ref="BS223:BS225"/>
    <mergeCell ref="BP227:BP229"/>
    <mergeCell ref="BQ227:BQ229"/>
    <mergeCell ref="BR227:BR229"/>
    <mergeCell ref="BS227:BS229"/>
    <mergeCell ref="BP231:BP233"/>
    <mergeCell ref="BQ231:BQ233"/>
    <mergeCell ref="BR231:BR233"/>
    <mergeCell ref="BS231:BS233"/>
    <mergeCell ref="BX334:BY334"/>
    <mergeCell ref="BZ334:CA334"/>
    <mergeCell ref="BX335:BY335"/>
    <mergeCell ref="BZ335:CA335"/>
    <mergeCell ref="BX336:BY336"/>
    <mergeCell ref="BZ336:CA336"/>
    <mergeCell ref="BX337:BY337"/>
    <mergeCell ref="BZ337:CA337"/>
    <mergeCell ref="BX338:BY338"/>
    <mergeCell ref="BZ338:CA338"/>
    <mergeCell ref="BX339:BY339"/>
    <mergeCell ref="BZ339:CA339"/>
    <mergeCell ref="BP342:BQ342"/>
    <mergeCell ref="BR342:BS342"/>
    <mergeCell ref="BT307:BT309"/>
    <mergeCell ref="BU307:BU309"/>
    <mergeCell ref="BV307:BV309"/>
    <mergeCell ref="BW307:BW309"/>
    <mergeCell ref="BT310:BT312"/>
    <mergeCell ref="BP234:BP236"/>
    <mergeCell ref="BQ234:BQ236"/>
    <mergeCell ref="BR234:BR236"/>
    <mergeCell ref="BS234:BS236"/>
    <mergeCell ref="BP238:BP240"/>
    <mergeCell ref="BQ238:BQ240"/>
    <mergeCell ref="BR238:BR240"/>
    <mergeCell ref="BS238:BS240"/>
    <mergeCell ref="BP241:BP243"/>
    <mergeCell ref="BQ241:BQ243"/>
    <mergeCell ref="BR241:BR243"/>
    <mergeCell ref="BS241:BS243"/>
    <mergeCell ref="BP244:BP246"/>
    <mergeCell ref="BQ244:BQ246"/>
    <mergeCell ref="BR244:BR246"/>
    <mergeCell ref="BS244:BS246"/>
    <mergeCell ref="BP248:BP250"/>
    <mergeCell ref="BQ248:BQ250"/>
    <mergeCell ref="BR248:BR250"/>
    <mergeCell ref="BS248:BS250"/>
    <mergeCell ref="BP251:BP253"/>
    <mergeCell ref="BQ251:BQ253"/>
    <mergeCell ref="BR251:BR253"/>
    <mergeCell ref="BS251:BS253"/>
    <mergeCell ref="BP256:BP258"/>
    <mergeCell ref="BQ256:BQ258"/>
    <mergeCell ref="BR256:BR258"/>
    <mergeCell ref="BS256:BS258"/>
    <mergeCell ref="BP259:BP261"/>
    <mergeCell ref="BQ259:BQ261"/>
    <mergeCell ref="BR259:BR261"/>
    <mergeCell ref="BS259:BS261"/>
    <mergeCell ref="BP263:BP265"/>
    <mergeCell ref="BQ263:BQ265"/>
    <mergeCell ref="BR263:BR265"/>
    <mergeCell ref="BS263:BS265"/>
    <mergeCell ref="BX328:BY328"/>
    <mergeCell ref="BZ328:CA328"/>
    <mergeCell ref="BP314:BP316"/>
    <mergeCell ref="BQ314:BQ316"/>
    <mergeCell ref="BR314:BR316"/>
    <mergeCell ref="BS314:BS316"/>
    <mergeCell ref="BP317:BP319"/>
    <mergeCell ref="BQ317:BQ319"/>
    <mergeCell ref="BR317:BR319"/>
    <mergeCell ref="BT332:BU332"/>
    <mergeCell ref="BV332:BW332"/>
    <mergeCell ref="BT333:BU333"/>
    <mergeCell ref="BX323:CA323"/>
    <mergeCell ref="BX324:BY324"/>
    <mergeCell ref="BZ324:CA324"/>
    <mergeCell ref="BX325:BY325"/>
    <mergeCell ref="BZ325:CA325"/>
    <mergeCell ref="BX326:BY326"/>
    <mergeCell ref="BZ326:CA326"/>
    <mergeCell ref="BX327:BY327"/>
    <mergeCell ref="BZ327:CA327"/>
    <mergeCell ref="BP266:BP268"/>
    <mergeCell ref="BQ266:BQ268"/>
    <mergeCell ref="BR266:BR268"/>
    <mergeCell ref="BS266:BS268"/>
    <mergeCell ref="BP271:BP273"/>
    <mergeCell ref="BQ271:BQ273"/>
    <mergeCell ref="BR271:BR273"/>
    <mergeCell ref="BS271:BS273"/>
    <mergeCell ref="BP274:BP276"/>
    <mergeCell ref="BQ274:BQ276"/>
    <mergeCell ref="BR274:BR276"/>
    <mergeCell ref="BS274:BS276"/>
    <mergeCell ref="BP277:BP279"/>
    <mergeCell ref="BQ277:BQ279"/>
    <mergeCell ref="BR277:BR279"/>
    <mergeCell ref="BS277:BS279"/>
    <mergeCell ref="BP280:BP282"/>
    <mergeCell ref="BQ280:BQ282"/>
    <mergeCell ref="BR280:BR282"/>
    <mergeCell ref="BS280:BS282"/>
    <mergeCell ref="BP283:BP285"/>
    <mergeCell ref="BQ283:BQ285"/>
    <mergeCell ref="BR283:BR285"/>
    <mergeCell ref="BS283:BS285"/>
    <mergeCell ref="BP286:BP288"/>
    <mergeCell ref="BQ286:BQ288"/>
    <mergeCell ref="BR286:BR288"/>
    <mergeCell ref="BS286:BS288"/>
    <mergeCell ref="BX329:BY329"/>
    <mergeCell ref="BZ329:CA329"/>
    <mergeCell ref="BX330:BY330"/>
    <mergeCell ref="BZ330:CA330"/>
    <mergeCell ref="BX363:BY363"/>
    <mergeCell ref="BZ363:CA363"/>
    <mergeCell ref="BP351:BQ352"/>
    <mergeCell ref="BR351:BS352"/>
    <mergeCell ref="BV337:BW337"/>
    <mergeCell ref="BT338:BU338"/>
    <mergeCell ref="BV338:BW338"/>
    <mergeCell ref="BT339:BU339"/>
    <mergeCell ref="BV339:BW339"/>
    <mergeCell ref="BT340:BU340"/>
    <mergeCell ref="BV340:BW340"/>
    <mergeCell ref="BT341:BU341"/>
    <mergeCell ref="BV341:BW341"/>
    <mergeCell ref="BT342:BU342"/>
    <mergeCell ref="BV342:BW342"/>
    <mergeCell ref="BP347:BS347"/>
    <mergeCell ref="BP348:BQ348"/>
    <mergeCell ref="BR348:BS348"/>
    <mergeCell ref="BP349:BQ349"/>
    <mergeCell ref="BR349:BS349"/>
    <mergeCell ref="BP350:BQ350"/>
    <mergeCell ref="BR350:BS350"/>
    <mergeCell ref="BP353:BQ353"/>
    <mergeCell ref="BR353:BS353"/>
    <mergeCell ref="BX340:BY340"/>
    <mergeCell ref="BZ340:CA340"/>
    <mergeCell ref="BX341:BY341"/>
    <mergeCell ref="BZ341:CA341"/>
    <mergeCell ref="BX342:BY342"/>
    <mergeCell ref="BZ342:CA342"/>
    <mergeCell ref="BV351:BW352"/>
    <mergeCell ref="BX351:BY352"/>
    <mergeCell ref="BZ351:CA352"/>
    <mergeCell ref="BQ307:BQ309"/>
    <mergeCell ref="BR307:BR309"/>
    <mergeCell ref="BS307:BS309"/>
    <mergeCell ref="BP310:BP312"/>
    <mergeCell ref="BQ310:BQ312"/>
    <mergeCell ref="BR310:BR312"/>
    <mergeCell ref="BS310:BS312"/>
    <mergeCell ref="BP293:BP295"/>
    <mergeCell ref="BQ293:BQ295"/>
    <mergeCell ref="BR293:BR295"/>
    <mergeCell ref="BZ378:CA379"/>
    <mergeCell ref="CB354:CC354"/>
    <mergeCell ref="CD354:CE354"/>
    <mergeCell ref="BU310:BU312"/>
    <mergeCell ref="BV310:BV312"/>
    <mergeCell ref="BW310:BW312"/>
    <mergeCell ref="BT314:BT316"/>
    <mergeCell ref="BU314:BU316"/>
    <mergeCell ref="BV314:BV316"/>
    <mergeCell ref="BW314:BW316"/>
    <mergeCell ref="BT317:BT319"/>
    <mergeCell ref="BU317:BU319"/>
    <mergeCell ref="BV317:BV319"/>
    <mergeCell ref="BW317:BW319"/>
    <mergeCell ref="CB323:CE323"/>
    <mergeCell ref="CB324:CC324"/>
    <mergeCell ref="BT323:BW323"/>
    <mergeCell ref="BT324:BU324"/>
    <mergeCell ref="BV324:BW324"/>
    <mergeCell ref="BT325:BU325"/>
    <mergeCell ref="BV325:BW325"/>
    <mergeCell ref="BT326:BU326"/>
    <mergeCell ref="BV326:BW326"/>
    <mergeCell ref="BT327:BU327"/>
    <mergeCell ref="BV327:BW327"/>
    <mergeCell ref="BT328:BU328"/>
    <mergeCell ref="BV328:BW328"/>
    <mergeCell ref="BT329:BU329"/>
    <mergeCell ref="BV329:BW329"/>
    <mergeCell ref="BT330:BU330"/>
    <mergeCell ref="BV330:BW330"/>
    <mergeCell ref="CB348:CC348"/>
    <mergeCell ref="CD348:CE348"/>
    <mergeCell ref="CB332:CC332"/>
    <mergeCell ref="CD332:CE332"/>
    <mergeCell ref="CB333:CC333"/>
    <mergeCell ref="CD333:CE333"/>
    <mergeCell ref="CB334:CC334"/>
    <mergeCell ref="CD334:CE334"/>
    <mergeCell ref="CB335:CC335"/>
    <mergeCell ref="CD335:CE335"/>
    <mergeCell ref="CB336:CC336"/>
    <mergeCell ref="CD336:CE336"/>
    <mergeCell ref="CB337:CC337"/>
    <mergeCell ref="CB349:CC349"/>
    <mergeCell ref="CD349:CE349"/>
    <mergeCell ref="CB350:CC350"/>
    <mergeCell ref="CD350:CE350"/>
    <mergeCell ref="CB353:CC353"/>
    <mergeCell ref="CD353:CE353"/>
    <mergeCell ref="BT351:BU352"/>
    <mergeCell ref="BV358:BW358"/>
    <mergeCell ref="BT359:BU359"/>
    <mergeCell ref="BV359:BW359"/>
    <mergeCell ref="CB351:CC352"/>
    <mergeCell ref="CD351:CE352"/>
    <mergeCell ref="BT337:BU337"/>
    <mergeCell ref="CB363:CC363"/>
    <mergeCell ref="CD363:CE363"/>
    <mergeCell ref="CB364:CC364"/>
    <mergeCell ref="CD364:CE364"/>
    <mergeCell ref="CB365:CC366"/>
    <mergeCell ref="CD365:CE366"/>
    <mergeCell ref="CB367:CC367"/>
    <mergeCell ref="CD367:CE367"/>
    <mergeCell ref="CB368:CC368"/>
    <mergeCell ref="CD368:CE368"/>
    <mergeCell ref="CB371:CC371"/>
    <mergeCell ref="CD371:CE371"/>
    <mergeCell ref="CB372:CC373"/>
    <mergeCell ref="CD372:CE373"/>
    <mergeCell ref="CB374:CC374"/>
    <mergeCell ref="CD374:CE374"/>
    <mergeCell ref="CB375:CC375"/>
    <mergeCell ref="CD375:CE375"/>
    <mergeCell ref="CB403:CC403"/>
    <mergeCell ref="CD403:CE403"/>
    <mergeCell ref="CB378:CC379"/>
    <mergeCell ref="CD378:CE379"/>
    <mergeCell ref="CB376:CC376"/>
    <mergeCell ref="CD376:CE376"/>
    <mergeCell ref="CB377:CC377"/>
    <mergeCell ref="CD377:CE377"/>
    <mergeCell ref="CB408:CC408"/>
    <mergeCell ref="CD408:CE408"/>
    <mergeCell ref="CB409:CC409"/>
    <mergeCell ref="CD409:CE409"/>
    <mergeCell ref="CB406:CC407"/>
    <mergeCell ref="CD406:CE407"/>
    <mergeCell ref="CB380:CC380"/>
    <mergeCell ref="CD380:CE380"/>
    <mergeCell ref="CB381:CC381"/>
    <mergeCell ref="CD381:CE381"/>
    <mergeCell ref="CB382:CC382"/>
    <mergeCell ref="CD382:CE382"/>
    <mergeCell ref="CB389:CC389"/>
    <mergeCell ref="CD389:CE389"/>
    <mergeCell ref="CB390:CC390"/>
    <mergeCell ref="CD390:CE390"/>
    <mergeCell ref="CB391:CC391"/>
    <mergeCell ref="CD391:CE391"/>
    <mergeCell ref="CB392:CC392"/>
    <mergeCell ref="CD392:CE392"/>
    <mergeCell ref="CB395:CC395"/>
    <mergeCell ref="CD395:CE395"/>
    <mergeCell ref="CB396:CC396"/>
    <mergeCell ref="CD396:CE396"/>
    <mergeCell ref="CB397:CC397"/>
    <mergeCell ref="CD397:CE397"/>
    <mergeCell ref="CB398:CC398"/>
    <mergeCell ref="CD398:CE398"/>
    <mergeCell ref="CB399:CC399"/>
    <mergeCell ref="CD399:CE399"/>
    <mergeCell ref="CB400:CC401"/>
    <mergeCell ref="CD400:CE401"/>
    <mergeCell ref="CB402:CC402"/>
    <mergeCell ref="CB430:CC430"/>
    <mergeCell ref="CD430:CE430"/>
    <mergeCell ref="CB431:CC431"/>
    <mergeCell ref="CD431:CE431"/>
    <mergeCell ref="CB434:CC434"/>
    <mergeCell ref="CD434:CE434"/>
    <mergeCell ref="CB435:CC435"/>
    <mergeCell ref="CD435:CE435"/>
    <mergeCell ref="CB436:CC436"/>
    <mergeCell ref="CD436:CE436"/>
    <mergeCell ref="CB437:CC437"/>
    <mergeCell ref="CD437:CE437"/>
    <mergeCell ref="CB438:CC438"/>
    <mergeCell ref="CD438:CE438"/>
    <mergeCell ref="CB439:CC439"/>
    <mergeCell ref="CD439:CE439"/>
    <mergeCell ref="CB440:CC440"/>
    <mergeCell ref="CD440:CE440"/>
    <mergeCell ref="CB447:CC447"/>
    <mergeCell ref="CD447:CE447"/>
    <mergeCell ref="CB448:CC448"/>
    <mergeCell ref="CD448:CE448"/>
    <mergeCell ref="CB449:CC449"/>
    <mergeCell ref="CD449:CE449"/>
    <mergeCell ref="CB450:CC450"/>
    <mergeCell ref="CD450:CE450"/>
    <mergeCell ref="CB432:CC433"/>
    <mergeCell ref="CD432:CE433"/>
    <mergeCell ref="CB445:CC446"/>
    <mergeCell ref="CD445:CE446"/>
    <mergeCell ref="CD421:CE422"/>
    <mergeCell ref="CB428:CC429"/>
    <mergeCell ref="CD428:CE429"/>
    <mergeCell ref="CB451:CC451"/>
    <mergeCell ref="CD451:CE451"/>
    <mergeCell ref="CB452:CC452"/>
    <mergeCell ref="CD452:CE452"/>
    <mergeCell ref="CB443:CC444"/>
    <mergeCell ref="CD443:CE444"/>
    <mergeCell ref="CB441:CC442"/>
    <mergeCell ref="CD441:CE442"/>
    <mergeCell ref="CB453:CC453"/>
    <mergeCell ref="CD453:CE453"/>
    <mergeCell ref="CB454:CC454"/>
    <mergeCell ref="CD454:CE454"/>
    <mergeCell ref="CB455:CC455"/>
    <mergeCell ref="CD455:CE455"/>
    <mergeCell ref="CB456:CC456"/>
    <mergeCell ref="CD456:CE456"/>
    <mergeCell ref="CB457:CC457"/>
    <mergeCell ref="CD457:CE457"/>
    <mergeCell ref="CB458:CC458"/>
    <mergeCell ref="CD458:CE458"/>
    <mergeCell ref="CB459:CC459"/>
    <mergeCell ref="CD459:CE459"/>
    <mergeCell ref="CB460:CC460"/>
    <mergeCell ref="CD460:CE460"/>
    <mergeCell ref="CB461:CC461"/>
    <mergeCell ref="CD461:CE461"/>
    <mergeCell ref="CB462:CC462"/>
    <mergeCell ref="CD462:CE462"/>
    <mergeCell ref="CB463:CC463"/>
    <mergeCell ref="CD463:CE463"/>
    <mergeCell ref="CB464:CC464"/>
    <mergeCell ref="CD464:CE464"/>
    <mergeCell ref="CB465:CC465"/>
    <mergeCell ref="CD465:CE465"/>
    <mergeCell ref="CB466:CC466"/>
    <mergeCell ref="CD466:CE466"/>
    <mergeCell ref="CB467:CC467"/>
    <mergeCell ref="CD467:CE467"/>
    <mergeCell ref="CB468:CC468"/>
    <mergeCell ref="CD468:CE468"/>
    <mergeCell ref="CB469:CC469"/>
    <mergeCell ref="CD469:CE469"/>
    <mergeCell ref="CB470:CC470"/>
    <mergeCell ref="CD470:CE470"/>
    <mergeCell ref="CB471:CC471"/>
    <mergeCell ref="CD471:CE471"/>
    <mergeCell ref="CB472:CC472"/>
    <mergeCell ref="CD472:CE472"/>
    <mergeCell ref="CB473:CC473"/>
    <mergeCell ref="CD473:CE473"/>
    <mergeCell ref="CB474:CC474"/>
    <mergeCell ref="CD474:CE474"/>
    <mergeCell ref="CB475:CC475"/>
    <mergeCell ref="CD475:CE475"/>
    <mergeCell ref="CB476:CC476"/>
    <mergeCell ref="CD476:CE476"/>
    <mergeCell ref="CB477:CC477"/>
    <mergeCell ref="CD477:CE477"/>
    <mergeCell ref="CB478:CC478"/>
    <mergeCell ref="CD478:CE478"/>
    <mergeCell ref="CB479:CC479"/>
    <mergeCell ref="CD479:CE479"/>
    <mergeCell ref="CB480:CC480"/>
    <mergeCell ref="CD480:CE480"/>
    <mergeCell ref="CB481:CC481"/>
    <mergeCell ref="CD481:CE481"/>
    <mergeCell ref="CB482:CC482"/>
    <mergeCell ref="CD482:CE482"/>
    <mergeCell ref="CB483:CC483"/>
    <mergeCell ref="CD483:CE483"/>
    <mergeCell ref="CB484:CC484"/>
    <mergeCell ref="CD484:CE484"/>
    <mergeCell ref="CB485:CC485"/>
    <mergeCell ref="CD485:CE485"/>
    <mergeCell ref="CB486:CC486"/>
    <mergeCell ref="CD486:CE486"/>
    <mergeCell ref="CB487:CC487"/>
    <mergeCell ref="CD487:CE487"/>
    <mergeCell ref="CB488:CC488"/>
    <mergeCell ref="CD488:CE488"/>
    <mergeCell ref="CB489:CC489"/>
    <mergeCell ref="CD489:CE489"/>
    <mergeCell ref="CB490:CC490"/>
    <mergeCell ref="CD490:CE490"/>
    <mergeCell ref="CB491:CC491"/>
    <mergeCell ref="CD491:CE491"/>
    <mergeCell ref="CB492:CC492"/>
    <mergeCell ref="CD492:CE492"/>
    <mergeCell ref="CB493:CC493"/>
    <mergeCell ref="CD493:CE493"/>
    <mergeCell ref="CB494:CC494"/>
    <mergeCell ref="CD494:CE494"/>
    <mergeCell ref="CB495:CC495"/>
    <mergeCell ref="CD495:CE495"/>
    <mergeCell ref="CB496:CC496"/>
    <mergeCell ref="CD496:CE496"/>
    <mergeCell ref="CB497:CC497"/>
    <mergeCell ref="CD497:CE497"/>
    <mergeCell ref="CB498:CC498"/>
    <mergeCell ref="CD498:CE498"/>
    <mergeCell ref="CB499:CC499"/>
    <mergeCell ref="CD499:CE499"/>
    <mergeCell ref="CB500:CC500"/>
    <mergeCell ref="CD500:CE500"/>
    <mergeCell ref="CB501:CC501"/>
    <mergeCell ref="CD501:CE501"/>
    <mergeCell ref="CB502:CC502"/>
    <mergeCell ref="CD502:CE502"/>
    <mergeCell ref="CB503:CC503"/>
    <mergeCell ref="CD503:CE503"/>
    <mergeCell ref="CB504:CC504"/>
    <mergeCell ref="CD504:CE504"/>
    <mergeCell ref="CB505:CC505"/>
    <mergeCell ref="CD505:CE505"/>
    <mergeCell ref="CB506:CC506"/>
    <mergeCell ref="CD506:CE506"/>
    <mergeCell ref="CB507:CC507"/>
    <mergeCell ref="CD507:CE507"/>
    <mergeCell ref="CB508:CC508"/>
    <mergeCell ref="CD508:CE508"/>
    <mergeCell ref="CB509:CC509"/>
    <mergeCell ref="CD509:CE509"/>
    <mergeCell ref="CB510:CC510"/>
    <mergeCell ref="CD510:CE510"/>
    <mergeCell ref="CB511:CC511"/>
    <mergeCell ref="CD511:CE511"/>
    <mergeCell ref="CB512:CC512"/>
    <mergeCell ref="CD512:CE512"/>
    <mergeCell ref="CB513:CC513"/>
    <mergeCell ref="CD513:CE513"/>
    <mergeCell ref="CB514:CC514"/>
    <mergeCell ref="CD514:CE514"/>
    <mergeCell ref="CB515:CC515"/>
    <mergeCell ref="CD515:CE515"/>
    <mergeCell ref="CB516:CC516"/>
    <mergeCell ref="CD516:CE516"/>
    <mergeCell ref="CB517:CC517"/>
    <mergeCell ref="CD517:CE517"/>
    <mergeCell ref="CB518:CC518"/>
    <mergeCell ref="CD518:CE518"/>
    <mergeCell ref="CB519:CC519"/>
    <mergeCell ref="CD519:CE519"/>
    <mergeCell ref="CB520:CC520"/>
    <mergeCell ref="CD520:CE520"/>
    <mergeCell ref="CB521:CC521"/>
    <mergeCell ref="CD521:CE521"/>
    <mergeCell ref="CB522:CC522"/>
    <mergeCell ref="CD522:CE522"/>
    <mergeCell ref="CB523:CC523"/>
    <mergeCell ref="CD523:CE523"/>
    <mergeCell ref="CB524:CC524"/>
    <mergeCell ref="CD524:CE524"/>
    <mergeCell ref="CB525:CC525"/>
    <mergeCell ref="CD525:CE525"/>
    <mergeCell ref="CB526:CC526"/>
    <mergeCell ref="CD526:CE526"/>
    <mergeCell ref="CB527:CC527"/>
    <mergeCell ref="CD527:CE527"/>
    <mergeCell ref="CB528:CC528"/>
    <mergeCell ref="CD528:CE528"/>
    <mergeCell ref="CB529:CC529"/>
    <mergeCell ref="CD529:CE529"/>
    <mergeCell ref="CB530:CC530"/>
    <mergeCell ref="CD530:CE530"/>
    <mergeCell ref="CB531:CC531"/>
    <mergeCell ref="CD531:CE531"/>
    <mergeCell ref="CB532:CC532"/>
    <mergeCell ref="CD532:CE532"/>
    <mergeCell ref="CB533:CC533"/>
    <mergeCell ref="CD533:CE533"/>
    <mergeCell ref="CB534:CC534"/>
    <mergeCell ref="CD534:CE534"/>
    <mergeCell ref="CB535:CC535"/>
    <mergeCell ref="CD535:CE535"/>
    <mergeCell ref="CB536:CC537"/>
    <mergeCell ref="CD536:CE537"/>
    <mergeCell ref="CB538:CC538"/>
    <mergeCell ref="CD538:CE538"/>
    <mergeCell ref="CB539:CC539"/>
    <mergeCell ref="CD539:CE539"/>
    <mergeCell ref="CB540:CC540"/>
    <mergeCell ref="CD540:CE540"/>
    <mergeCell ref="CB541:CC541"/>
    <mergeCell ref="CD541:CE541"/>
    <mergeCell ref="CB542:CC542"/>
    <mergeCell ref="CD542:CE542"/>
    <mergeCell ref="CB543:CC543"/>
    <mergeCell ref="CD543:CE543"/>
    <mergeCell ref="CB544:CC544"/>
    <mergeCell ref="CD544:CE544"/>
    <mergeCell ref="CB545:CC545"/>
    <mergeCell ref="CD545:CE545"/>
    <mergeCell ref="CB546:CC546"/>
    <mergeCell ref="CD546:CE546"/>
    <mergeCell ref="CB547:CC547"/>
    <mergeCell ref="CD547:CE547"/>
    <mergeCell ref="CB548:CC548"/>
    <mergeCell ref="CD548:CE548"/>
    <mergeCell ref="CD549:CE549"/>
    <mergeCell ref="CB550:CC550"/>
    <mergeCell ref="CD550:CE550"/>
    <mergeCell ref="CB551:CC551"/>
    <mergeCell ref="CD551:CE551"/>
    <mergeCell ref="CB549:CC549"/>
    <mergeCell ref="CB552:CC552"/>
    <mergeCell ref="CD552:CE552"/>
    <mergeCell ref="CB553:CC553"/>
    <mergeCell ref="CD553:CE553"/>
    <mergeCell ref="CB554:CC555"/>
    <mergeCell ref="CD554:CE555"/>
    <mergeCell ref="CB556:CC556"/>
    <mergeCell ref="CD556:CE556"/>
    <mergeCell ref="CB557:CC557"/>
    <mergeCell ref="CD557:CE557"/>
    <mergeCell ref="CB558:CC558"/>
    <mergeCell ref="CD558:CE558"/>
    <mergeCell ref="CB559:CC559"/>
    <mergeCell ref="CD559:CE559"/>
    <mergeCell ref="CB560:CC560"/>
    <mergeCell ref="CD560:CE560"/>
    <mergeCell ref="CB561:CC561"/>
    <mergeCell ref="CD561:CE561"/>
    <mergeCell ref="CB562:CC563"/>
    <mergeCell ref="CD562:CE563"/>
    <mergeCell ref="CB564:CC564"/>
    <mergeCell ref="CD564:CE564"/>
    <mergeCell ref="CB565:CC565"/>
    <mergeCell ref="CD565:CE565"/>
    <mergeCell ref="CB566:CC566"/>
    <mergeCell ref="CD566:CE566"/>
    <mergeCell ref="CB567:CC567"/>
    <mergeCell ref="CD567:CE567"/>
    <mergeCell ref="L648:M648"/>
    <mergeCell ref="N648:O648"/>
    <mergeCell ref="R646:S647"/>
    <mergeCell ref="P648:Q648"/>
    <mergeCell ref="R648:S648"/>
    <mergeCell ref="BV594:BW594"/>
    <mergeCell ref="BT595:BU595"/>
    <mergeCell ref="BV595:BW595"/>
    <mergeCell ref="BL568:BM568"/>
    <mergeCell ref="BN568:BO568"/>
    <mergeCell ref="BL569:BM569"/>
    <mergeCell ref="BN569:BO569"/>
    <mergeCell ref="BL570:BM570"/>
    <mergeCell ref="BN570:BO570"/>
    <mergeCell ref="BL571:BM571"/>
    <mergeCell ref="BN571:BO571"/>
    <mergeCell ref="BL572:BM572"/>
    <mergeCell ref="BN572:BO572"/>
    <mergeCell ref="BL573:BM573"/>
    <mergeCell ref="BN573:BO573"/>
    <mergeCell ref="BL574:BM574"/>
    <mergeCell ref="BN574:BO574"/>
    <mergeCell ref="BL575:BM575"/>
    <mergeCell ref="BN575:BO575"/>
    <mergeCell ref="BL576:BM576"/>
    <mergeCell ref="BN576:BO576"/>
    <mergeCell ref="BL577:BM577"/>
    <mergeCell ref="BN577:BO577"/>
    <mergeCell ref="BL578:BM578"/>
    <mergeCell ref="BN578:BO578"/>
    <mergeCell ref="BH580:BI580"/>
    <mergeCell ref="BJ580:BK580"/>
    <mergeCell ref="BT580:BU580"/>
    <mergeCell ref="BV580:BW580"/>
    <mergeCell ref="BT581:BU581"/>
    <mergeCell ref="BV581:BW581"/>
    <mergeCell ref="CD580:CE580"/>
    <mergeCell ref="CB581:CC581"/>
    <mergeCell ref="CD581:CE581"/>
    <mergeCell ref="CB582:CC583"/>
    <mergeCell ref="CD582:CE583"/>
    <mergeCell ref="CB584:CC584"/>
    <mergeCell ref="CD584:CE584"/>
    <mergeCell ref="CB585:CC585"/>
    <mergeCell ref="L653:M653"/>
    <mergeCell ref="N653:O653"/>
    <mergeCell ref="CB580:CC580"/>
    <mergeCell ref="CB579:CC579"/>
    <mergeCell ref="L595:M596"/>
    <mergeCell ref="N595:O596"/>
    <mergeCell ref="P595:Q596"/>
    <mergeCell ref="R595:S596"/>
    <mergeCell ref="T595:U596"/>
    <mergeCell ref="V595:W596"/>
    <mergeCell ref="X595:Y596"/>
    <mergeCell ref="Z595:AA596"/>
    <mergeCell ref="AB595:AC596"/>
    <mergeCell ref="AD595:AE596"/>
    <mergeCell ref="AF595:AG596"/>
    <mergeCell ref="AH595:AI596"/>
    <mergeCell ref="AJ595:AK596"/>
    <mergeCell ref="AL595:AM596"/>
    <mergeCell ref="AN595:AO596"/>
    <mergeCell ref="AP595:AQ596"/>
    <mergeCell ref="AR595:AS596"/>
    <mergeCell ref="AT595:AU596"/>
    <mergeCell ref="AV595:AW596"/>
    <mergeCell ref="AX595:AY596"/>
    <mergeCell ref="AZ595:BA596"/>
    <mergeCell ref="BB595:BC596"/>
    <mergeCell ref="BD595:BE596"/>
    <mergeCell ref="BF595:BG596"/>
    <mergeCell ref="BH595:BI596"/>
    <mergeCell ref="BJ595:BK596"/>
    <mergeCell ref="BL595:BM595"/>
    <mergeCell ref="BN595:BO595"/>
    <mergeCell ref="BL596:BM596"/>
    <mergeCell ref="BN596:BO596"/>
    <mergeCell ref="L591:M592"/>
    <mergeCell ref="P591:Q592"/>
    <mergeCell ref="R591:S592"/>
    <mergeCell ref="T591:U592"/>
    <mergeCell ref="V591:W592"/>
    <mergeCell ref="X591:Y592"/>
    <mergeCell ref="Z591:AA592"/>
    <mergeCell ref="AB591:AC592"/>
    <mergeCell ref="AD591:AE592"/>
    <mergeCell ref="AF591:AG592"/>
    <mergeCell ref="AH591:AI592"/>
    <mergeCell ref="AJ591:AK592"/>
    <mergeCell ref="AL591:AM592"/>
    <mergeCell ref="AN591:AO592"/>
    <mergeCell ref="AP591:AQ592"/>
    <mergeCell ref="AR591:AS592"/>
    <mergeCell ref="AT591:AU592"/>
    <mergeCell ref="AV591:AW592"/>
    <mergeCell ref="AX591:AY592"/>
    <mergeCell ref="BL592:BM592"/>
    <mergeCell ref="BN592:BO592"/>
    <mergeCell ref="AZ591:BA592"/>
    <mergeCell ref="BB591:BC592"/>
    <mergeCell ref="BD591:BE592"/>
    <mergeCell ref="BF591:BG592"/>
    <mergeCell ref="BH591:BI592"/>
    <mergeCell ref="BJ591:BK592"/>
    <mergeCell ref="AP582:AQ583"/>
    <mergeCell ref="AR582:AS583"/>
    <mergeCell ref="AT582:AU583"/>
    <mergeCell ref="CD585:CE585"/>
    <mergeCell ref="CB586:CC586"/>
    <mergeCell ref="CD586:CE586"/>
    <mergeCell ref="CB587:CC587"/>
    <mergeCell ref="CD587:CE587"/>
    <mergeCell ref="CB588:CC589"/>
    <mergeCell ref="CD588:CE589"/>
    <mergeCell ref="CB590:CC590"/>
    <mergeCell ref="CD590:CE590"/>
    <mergeCell ref="CB591:CC591"/>
    <mergeCell ref="CD591:CE591"/>
    <mergeCell ref="CB592:CC592"/>
    <mergeCell ref="CD592:CE592"/>
    <mergeCell ref="CB593:CC593"/>
    <mergeCell ref="CD593:CE593"/>
    <mergeCell ref="CB594:CC594"/>
    <mergeCell ref="CD594:CE594"/>
    <mergeCell ref="CB595:CC595"/>
    <mergeCell ref="CD595:CE595"/>
    <mergeCell ref="CB596:CC596"/>
    <mergeCell ref="CD596:CE596"/>
    <mergeCell ref="L645:O645"/>
    <mergeCell ref="L646:M647"/>
    <mergeCell ref="N646:O647"/>
    <mergeCell ref="BT584:BU584"/>
    <mergeCell ref="BV584:BW584"/>
    <mergeCell ref="BT585:BU585"/>
    <mergeCell ref="BV585:BW585"/>
    <mergeCell ref="BT586:BU586"/>
    <mergeCell ref="BV586:BW586"/>
    <mergeCell ref="BT587:BU587"/>
    <mergeCell ref="BV587:BW587"/>
    <mergeCell ref="BT588:BU589"/>
    <mergeCell ref="BV588:BW589"/>
    <mergeCell ref="BT590:BU590"/>
    <mergeCell ref="BV590:BW590"/>
    <mergeCell ref="BT591:BU591"/>
    <mergeCell ref="BV591:BW591"/>
    <mergeCell ref="BT592:BU592"/>
    <mergeCell ref="BV592:BW592"/>
    <mergeCell ref="BT593:BU593"/>
    <mergeCell ref="BV593:BW593"/>
    <mergeCell ref="BT594:BU594"/>
    <mergeCell ref="P645:S645"/>
    <mergeCell ref="P646:Q647"/>
    <mergeCell ref="BH589:BI589"/>
    <mergeCell ref="BJ589:BK589"/>
    <mergeCell ref="BB584:BC584"/>
    <mergeCell ref="AT588:AU589"/>
    <mergeCell ref="AZ588:BA588"/>
    <mergeCell ref="BB588:BC588"/>
    <mergeCell ref="BJ586:BK586"/>
    <mergeCell ref="BH587:BI587"/>
    <mergeCell ref="BJ587:BK587"/>
    <mergeCell ref="BN594:BO594"/>
    <mergeCell ref="N591:O592"/>
    <mergeCell ref="BP610:BQ610"/>
    <mergeCell ref="BR610:BS610"/>
    <mergeCell ref="BT610:BU610"/>
    <mergeCell ref="BV610:BW610"/>
    <mergeCell ref="BT5:BW5"/>
    <mergeCell ref="BT6:BU6"/>
    <mergeCell ref="BV6:BW6"/>
    <mergeCell ref="BT8:BT10"/>
    <mergeCell ref="BU8:BU10"/>
    <mergeCell ref="BV8:BV10"/>
    <mergeCell ref="BW8:BW10"/>
    <mergeCell ref="BT11:BT13"/>
    <mergeCell ref="BU11:BU13"/>
    <mergeCell ref="BV11:BV13"/>
    <mergeCell ref="BW11:BW13"/>
    <mergeCell ref="BT14:BT16"/>
    <mergeCell ref="BU14:BU16"/>
    <mergeCell ref="BV14:BV16"/>
    <mergeCell ref="BW14:BW16"/>
    <mergeCell ref="BT17:BT19"/>
    <mergeCell ref="BU17:BU19"/>
    <mergeCell ref="BV17:BV19"/>
    <mergeCell ref="BW17:BW19"/>
    <mergeCell ref="BT20:BT22"/>
    <mergeCell ref="BU20:BU22"/>
    <mergeCell ref="BV20:BV22"/>
    <mergeCell ref="BW20:BW22"/>
    <mergeCell ref="BT23:BT25"/>
    <mergeCell ref="BU23:BU25"/>
    <mergeCell ref="BV23:BV25"/>
    <mergeCell ref="BW23:BW25"/>
    <mergeCell ref="BT26:BT28"/>
    <mergeCell ref="BU26:BU28"/>
    <mergeCell ref="BV26:BV28"/>
    <mergeCell ref="BW26:BW28"/>
    <mergeCell ref="BT29:BT31"/>
    <mergeCell ref="BU29:BU31"/>
    <mergeCell ref="BV29:BV31"/>
    <mergeCell ref="BW29:BW31"/>
    <mergeCell ref="BT32:BT34"/>
    <mergeCell ref="BU32:BU34"/>
    <mergeCell ref="BV32:BV34"/>
    <mergeCell ref="BW32:BW34"/>
    <mergeCell ref="BT35:BT37"/>
    <mergeCell ref="BU35:BU37"/>
    <mergeCell ref="BV35:BV37"/>
    <mergeCell ref="BW35:BW37"/>
    <mergeCell ref="BT39:BT41"/>
    <mergeCell ref="BU39:BU41"/>
    <mergeCell ref="BV39:BV41"/>
    <mergeCell ref="BW39:BW41"/>
    <mergeCell ref="BT42:BT44"/>
    <mergeCell ref="BU42:BU44"/>
    <mergeCell ref="BV42:BV44"/>
    <mergeCell ref="BW42:BW44"/>
    <mergeCell ref="BT45:BT47"/>
    <mergeCell ref="BU45:BU47"/>
    <mergeCell ref="BV45:BV47"/>
    <mergeCell ref="BW45:BW47"/>
    <mergeCell ref="BT48:BT50"/>
    <mergeCell ref="BS317:BS319"/>
    <mergeCell ref="BR328:BS328"/>
    <mergeCell ref="BR329:BS329"/>
    <mergeCell ref="BR330:BS330"/>
    <mergeCell ref="BU48:BU50"/>
    <mergeCell ref="BV48:BV50"/>
    <mergeCell ref="BW48:BW50"/>
    <mergeCell ref="BT51:BT53"/>
    <mergeCell ref="BU51:BU53"/>
    <mergeCell ref="BV51:BV53"/>
    <mergeCell ref="BW51:BW53"/>
    <mergeCell ref="BT54:BT56"/>
    <mergeCell ref="BU54:BU56"/>
    <mergeCell ref="BV54:BV56"/>
    <mergeCell ref="BW54:BW56"/>
    <mergeCell ref="BT57:BT59"/>
    <mergeCell ref="BU57:BU59"/>
    <mergeCell ref="BV57:BV59"/>
    <mergeCell ref="BW57:BW59"/>
    <mergeCell ref="BT60:BT62"/>
    <mergeCell ref="BU60:BU62"/>
    <mergeCell ref="BV60:BV62"/>
    <mergeCell ref="BW60:BW62"/>
    <mergeCell ref="BT63:BT65"/>
    <mergeCell ref="BU63:BU65"/>
    <mergeCell ref="BV63:BV65"/>
    <mergeCell ref="BW63:BW65"/>
    <mergeCell ref="BT66:BT68"/>
    <mergeCell ref="BU66:BU68"/>
    <mergeCell ref="BV66:BV68"/>
    <mergeCell ref="BW66:BW68"/>
    <mergeCell ref="BT69:BT71"/>
    <mergeCell ref="BU69:BU71"/>
    <mergeCell ref="BV69:BV71"/>
    <mergeCell ref="BW69:BW71"/>
    <mergeCell ref="BT72:BT74"/>
    <mergeCell ref="BU72:BU74"/>
    <mergeCell ref="BV72:BV74"/>
    <mergeCell ref="BW72:BW74"/>
    <mergeCell ref="BT76:BT78"/>
    <mergeCell ref="BU76:BU78"/>
    <mergeCell ref="BV76:BV78"/>
    <mergeCell ref="BW76:BW78"/>
    <mergeCell ref="BT79:BT81"/>
    <mergeCell ref="BU79:BU81"/>
    <mergeCell ref="BV79:BV81"/>
    <mergeCell ref="BW79:BW81"/>
    <mergeCell ref="BT82:BT84"/>
    <mergeCell ref="BU82:BU84"/>
    <mergeCell ref="BV82:BV84"/>
    <mergeCell ref="BW82:BW84"/>
    <mergeCell ref="BT85:BT87"/>
    <mergeCell ref="BU85:BU87"/>
    <mergeCell ref="BV85:BV87"/>
    <mergeCell ref="BW85:BW87"/>
    <mergeCell ref="BT88:BT90"/>
    <mergeCell ref="BU88:BU90"/>
    <mergeCell ref="BV88:BV90"/>
    <mergeCell ref="BW88:BW90"/>
    <mergeCell ref="BT92:BT94"/>
    <mergeCell ref="BU92:BU94"/>
    <mergeCell ref="BV92:BV94"/>
    <mergeCell ref="BW92:BW94"/>
    <mergeCell ref="BT96:BT98"/>
    <mergeCell ref="BU96:BU98"/>
    <mergeCell ref="BV96:BV98"/>
    <mergeCell ref="BW96:BW98"/>
    <mergeCell ref="BT99:BT101"/>
    <mergeCell ref="BU99:BU101"/>
    <mergeCell ref="BV99:BV101"/>
    <mergeCell ref="BW99:BW101"/>
    <mergeCell ref="BT102:BT104"/>
    <mergeCell ref="BU102:BU104"/>
    <mergeCell ref="BV102:BV104"/>
    <mergeCell ref="BW102:BW104"/>
    <mergeCell ref="BT105:BT107"/>
    <mergeCell ref="BU105:BU107"/>
    <mergeCell ref="BV105:BV107"/>
    <mergeCell ref="BW105:BW107"/>
    <mergeCell ref="BT109:BT111"/>
    <mergeCell ref="BU109:BU111"/>
    <mergeCell ref="BV109:BV111"/>
    <mergeCell ref="BW109:BW111"/>
    <mergeCell ref="BT112:BT114"/>
    <mergeCell ref="BU112:BU114"/>
    <mergeCell ref="BV112:BV114"/>
    <mergeCell ref="BW112:BW114"/>
    <mergeCell ref="BT115:BT117"/>
    <mergeCell ref="BU115:BU117"/>
    <mergeCell ref="BV115:BV117"/>
    <mergeCell ref="BW115:BW117"/>
    <mergeCell ref="BT118:BT120"/>
    <mergeCell ref="BU118:BU120"/>
    <mergeCell ref="BV118:BV120"/>
    <mergeCell ref="BW118:BW120"/>
    <mergeCell ref="BT121:BT123"/>
    <mergeCell ref="BU121:BU123"/>
    <mergeCell ref="BV121:BV123"/>
    <mergeCell ref="BW121:BW123"/>
    <mergeCell ref="BT124:BT126"/>
    <mergeCell ref="BU124:BU126"/>
    <mergeCell ref="BV124:BV126"/>
    <mergeCell ref="BW124:BW126"/>
    <mergeCell ref="BT128:BT130"/>
    <mergeCell ref="BU128:BU130"/>
    <mergeCell ref="BV128:BV130"/>
    <mergeCell ref="BW128:BW130"/>
    <mergeCell ref="BT131:BT133"/>
    <mergeCell ref="BU131:BU133"/>
    <mergeCell ref="BV131:BV133"/>
    <mergeCell ref="BW131:BW133"/>
    <mergeCell ref="BT134:BT136"/>
    <mergeCell ref="BU134:BU136"/>
    <mergeCell ref="BV134:BV136"/>
    <mergeCell ref="BW134:BW136"/>
    <mergeCell ref="BT137:BT139"/>
    <mergeCell ref="BU137:BU139"/>
    <mergeCell ref="BV137:BV139"/>
    <mergeCell ref="BW137:BW139"/>
    <mergeCell ref="BT140:BT142"/>
    <mergeCell ref="BU140:BU142"/>
    <mergeCell ref="BV140:BV142"/>
    <mergeCell ref="BW140:BW142"/>
    <mergeCell ref="BT143:BT145"/>
    <mergeCell ref="BU143:BU145"/>
    <mergeCell ref="BV143:BV145"/>
    <mergeCell ref="BW143:BW145"/>
    <mergeCell ref="BT146:BT148"/>
    <mergeCell ref="BU146:BU148"/>
    <mergeCell ref="BV146:BV148"/>
    <mergeCell ref="BW146:BW148"/>
    <mergeCell ref="BT150:BT152"/>
    <mergeCell ref="BU150:BU152"/>
    <mergeCell ref="BV150:BV152"/>
    <mergeCell ref="BW150:BW152"/>
    <mergeCell ref="BT153:BT155"/>
    <mergeCell ref="BU153:BU155"/>
    <mergeCell ref="BV153:BV155"/>
    <mergeCell ref="BW153:BW155"/>
    <mergeCell ref="BT158:BT160"/>
    <mergeCell ref="BU158:BU160"/>
    <mergeCell ref="BV158:BV160"/>
    <mergeCell ref="BW158:BW160"/>
    <mergeCell ref="BT162:BT164"/>
    <mergeCell ref="BU162:BU164"/>
    <mergeCell ref="BV162:BV164"/>
    <mergeCell ref="BW162:BW164"/>
    <mergeCell ref="BT165:BT167"/>
    <mergeCell ref="BU165:BU167"/>
    <mergeCell ref="BV165:BV167"/>
    <mergeCell ref="BW165:BW167"/>
    <mergeCell ref="BT168:BT170"/>
    <mergeCell ref="BU168:BU170"/>
    <mergeCell ref="BV168:BV170"/>
    <mergeCell ref="BW168:BW170"/>
    <mergeCell ref="BT175:BT177"/>
    <mergeCell ref="BU175:BU177"/>
    <mergeCell ref="BV175:BV177"/>
    <mergeCell ref="BW175:BW177"/>
    <mergeCell ref="BT179:BT181"/>
    <mergeCell ref="BU179:BU181"/>
    <mergeCell ref="BV179:BV181"/>
    <mergeCell ref="BW179:BW181"/>
    <mergeCell ref="BT182:BT184"/>
    <mergeCell ref="BU182:BU184"/>
    <mergeCell ref="BV182:BV184"/>
    <mergeCell ref="BW182:BW184"/>
    <mergeCell ref="BT185:BT187"/>
    <mergeCell ref="BU185:BU187"/>
    <mergeCell ref="BV185:BV187"/>
    <mergeCell ref="BW185:BW187"/>
    <mergeCell ref="BT189:BT191"/>
    <mergeCell ref="BU189:BU191"/>
    <mergeCell ref="BV189:BV191"/>
    <mergeCell ref="BW189:BW191"/>
    <mergeCell ref="BT193:BT195"/>
    <mergeCell ref="BU193:BU195"/>
    <mergeCell ref="BV193:BV195"/>
    <mergeCell ref="BW193:BW195"/>
    <mergeCell ref="BT196:BT198"/>
    <mergeCell ref="BU196:BU198"/>
    <mergeCell ref="BV196:BV198"/>
    <mergeCell ref="BW196:BW198"/>
    <mergeCell ref="BT199:BT201"/>
    <mergeCell ref="BU199:BU201"/>
    <mergeCell ref="BV199:BV201"/>
    <mergeCell ref="BW199:BW201"/>
    <mergeCell ref="BT202:BT204"/>
    <mergeCell ref="BU202:BU204"/>
    <mergeCell ref="BV202:BV204"/>
    <mergeCell ref="BW202:BW204"/>
    <mergeCell ref="BT205:BT207"/>
    <mergeCell ref="BU205:BU207"/>
    <mergeCell ref="BV205:BV207"/>
    <mergeCell ref="BW205:BW207"/>
    <mergeCell ref="BT208:BT210"/>
    <mergeCell ref="BU208:BU210"/>
    <mergeCell ref="BV208:BV210"/>
    <mergeCell ref="BW208:BW210"/>
    <mergeCell ref="BT211:BT213"/>
    <mergeCell ref="BU211:BU213"/>
    <mergeCell ref="BV211:BV213"/>
    <mergeCell ref="BW211:BW213"/>
    <mergeCell ref="BT214:BT216"/>
    <mergeCell ref="BU214:BU216"/>
    <mergeCell ref="BV214:BV216"/>
    <mergeCell ref="BW214:BW216"/>
    <mergeCell ref="BT217:BT219"/>
    <mergeCell ref="BU217:BU219"/>
    <mergeCell ref="BV217:BV219"/>
    <mergeCell ref="BW217:BW219"/>
    <mergeCell ref="BT220:BT222"/>
    <mergeCell ref="BU220:BU222"/>
    <mergeCell ref="BV220:BV222"/>
    <mergeCell ref="BW220:BW222"/>
    <mergeCell ref="BT223:BT225"/>
    <mergeCell ref="BU223:BU225"/>
    <mergeCell ref="BV223:BV225"/>
    <mergeCell ref="BW223:BW225"/>
    <mergeCell ref="BT227:BT229"/>
    <mergeCell ref="BU227:BU229"/>
    <mergeCell ref="BV227:BV229"/>
    <mergeCell ref="BW227:BW229"/>
    <mergeCell ref="BT231:BT233"/>
    <mergeCell ref="BU231:BU233"/>
    <mergeCell ref="BV231:BV233"/>
    <mergeCell ref="BW231:BW233"/>
    <mergeCell ref="BT234:BT236"/>
    <mergeCell ref="BU234:BU236"/>
    <mergeCell ref="BV234:BV236"/>
    <mergeCell ref="BW234:BW236"/>
    <mergeCell ref="BT238:BT240"/>
    <mergeCell ref="BU238:BU240"/>
    <mergeCell ref="BV238:BV240"/>
    <mergeCell ref="BW238:BW240"/>
    <mergeCell ref="BT241:BT243"/>
    <mergeCell ref="BU241:BU243"/>
    <mergeCell ref="BV241:BV243"/>
    <mergeCell ref="BW241:BW243"/>
    <mergeCell ref="BT244:BT246"/>
    <mergeCell ref="BU244:BU246"/>
    <mergeCell ref="BV244:BV246"/>
    <mergeCell ref="BW244:BW246"/>
    <mergeCell ref="BT248:BT250"/>
    <mergeCell ref="BU248:BU250"/>
    <mergeCell ref="BV248:BV250"/>
    <mergeCell ref="BW248:BW250"/>
    <mergeCell ref="BT251:BT253"/>
    <mergeCell ref="BU251:BU253"/>
    <mergeCell ref="BV251:BV253"/>
    <mergeCell ref="BW251:BW253"/>
    <mergeCell ref="BT256:BT258"/>
    <mergeCell ref="BU256:BU258"/>
    <mergeCell ref="BV256:BV258"/>
    <mergeCell ref="BW256:BW258"/>
    <mergeCell ref="BT259:BT261"/>
    <mergeCell ref="BU259:BU261"/>
    <mergeCell ref="BV259:BV261"/>
    <mergeCell ref="BW259:BW261"/>
    <mergeCell ref="BT263:BT265"/>
    <mergeCell ref="BU263:BU265"/>
    <mergeCell ref="BV263:BV265"/>
    <mergeCell ref="BW263:BW265"/>
    <mergeCell ref="BT266:BT268"/>
    <mergeCell ref="BU266:BU268"/>
    <mergeCell ref="BV266:BV268"/>
    <mergeCell ref="BW266:BW268"/>
    <mergeCell ref="BT271:BT273"/>
    <mergeCell ref="BU271:BU273"/>
    <mergeCell ref="BV271:BV273"/>
    <mergeCell ref="BW271:BW273"/>
    <mergeCell ref="BW274:BW276"/>
    <mergeCell ref="BT277:BT279"/>
    <mergeCell ref="BU277:BU279"/>
    <mergeCell ref="BV277:BV279"/>
    <mergeCell ref="BW277:BW279"/>
    <mergeCell ref="BT280:BT282"/>
    <mergeCell ref="BU280:BU282"/>
    <mergeCell ref="BV280:BV282"/>
    <mergeCell ref="BW280:BW282"/>
    <mergeCell ref="BT283:BT285"/>
    <mergeCell ref="BU283:BU285"/>
    <mergeCell ref="BV283:BV285"/>
    <mergeCell ref="BW283:BW285"/>
    <mergeCell ref="BT286:BT288"/>
    <mergeCell ref="BU286:BU288"/>
    <mergeCell ref="BV286:BV288"/>
    <mergeCell ref="BW286:BW288"/>
    <mergeCell ref="BT274:BT276"/>
    <mergeCell ref="BU274:BU276"/>
    <mergeCell ref="BV274:BV276"/>
    <mergeCell ref="BT293:BT295"/>
    <mergeCell ref="BU293:BU295"/>
    <mergeCell ref="BV293:BV295"/>
    <mergeCell ref="BW293:BW295"/>
    <mergeCell ref="BT296:BT298"/>
    <mergeCell ref="BU296:BU298"/>
    <mergeCell ref="BV296:BV298"/>
    <mergeCell ref="BW296:BW298"/>
    <mergeCell ref="BT300:BT302"/>
    <mergeCell ref="BU300:BU302"/>
    <mergeCell ref="BV300:BV302"/>
    <mergeCell ref="BW300:BW302"/>
    <mergeCell ref="BT304:BT306"/>
    <mergeCell ref="BU304:BU306"/>
    <mergeCell ref="BV304:BV306"/>
    <mergeCell ref="BW304:BW306"/>
    <mergeCell ref="CH328:CI328"/>
    <mergeCell ref="CF329:CG329"/>
    <mergeCell ref="CH329:CI329"/>
    <mergeCell ref="CF330:CG330"/>
    <mergeCell ref="CH330:CI330"/>
    <mergeCell ref="CF331:CG331"/>
    <mergeCell ref="CH331:CI331"/>
    <mergeCell ref="CF332:CG332"/>
    <mergeCell ref="CH332:CI332"/>
    <mergeCell ref="CF333:CG333"/>
    <mergeCell ref="CH333:CI333"/>
    <mergeCell ref="CF334:CG334"/>
    <mergeCell ref="CH334:CI334"/>
    <mergeCell ref="CF335:CG335"/>
    <mergeCell ref="CH335:CI335"/>
    <mergeCell ref="CF348:CG348"/>
    <mergeCell ref="CH348:CI348"/>
    <mergeCell ref="CF336:CG336"/>
    <mergeCell ref="CH336:CI336"/>
    <mergeCell ref="CF337:CG337"/>
    <mergeCell ref="CH337:CI337"/>
    <mergeCell ref="CF338:CG338"/>
    <mergeCell ref="CH338:CI338"/>
    <mergeCell ref="CF339:CG339"/>
    <mergeCell ref="CH339:CI339"/>
    <mergeCell ref="BX331:BY331"/>
    <mergeCell ref="BZ331:CA331"/>
    <mergeCell ref="BX332:BY332"/>
    <mergeCell ref="BZ332:CA332"/>
    <mergeCell ref="BX333:BY333"/>
    <mergeCell ref="BZ333:CA333"/>
    <mergeCell ref="BV333:BW333"/>
    <mergeCell ref="BT334:BU334"/>
    <mergeCell ref="BV334:BW334"/>
    <mergeCell ref="BT335:BU335"/>
    <mergeCell ref="BV335:BW335"/>
    <mergeCell ref="BT336:BU336"/>
    <mergeCell ref="BV336:BW336"/>
    <mergeCell ref="CB340:CC340"/>
    <mergeCell ref="CD340:CE340"/>
    <mergeCell ref="CB341:CC341"/>
    <mergeCell ref="CD341:CE341"/>
    <mergeCell ref="CB342:CC342"/>
    <mergeCell ref="CD342:CE342"/>
    <mergeCell ref="CB347:CE347"/>
    <mergeCell ref="CF349:CG349"/>
    <mergeCell ref="CH349:CI349"/>
    <mergeCell ref="CF350:CG350"/>
    <mergeCell ref="CH350:CI350"/>
    <mergeCell ref="CF353:CG353"/>
    <mergeCell ref="CH353:CI353"/>
    <mergeCell ref="CF354:CG354"/>
    <mergeCell ref="CH354:CI354"/>
    <mergeCell ref="CF357:CG357"/>
    <mergeCell ref="CH357:CI357"/>
    <mergeCell ref="CF358:CG358"/>
    <mergeCell ref="CH358:CI358"/>
    <mergeCell ref="CF359:CG359"/>
    <mergeCell ref="CH359:CI359"/>
    <mergeCell ref="CF360:CG360"/>
    <mergeCell ref="CH360:CI360"/>
    <mergeCell ref="CF361:CG361"/>
    <mergeCell ref="CH361:CI361"/>
    <mergeCell ref="CF362:CG362"/>
    <mergeCell ref="CH362:CI362"/>
    <mergeCell ref="CF363:CG363"/>
    <mergeCell ref="CH363:CI363"/>
    <mergeCell ref="CF364:CG364"/>
    <mergeCell ref="CH364:CI364"/>
    <mergeCell ref="CF365:CG366"/>
    <mergeCell ref="CH365:CI366"/>
    <mergeCell ref="CF367:CG367"/>
    <mergeCell ref="CH367:CI367"/>
    <mergeCell ref="CF351:CG352"/>
    <mergeCell ref="CH351:CI352"/>
    <mergeCell ref="CF368:CG368"/>
    <mergeCell ref="CH368:CI368"/>
    <mergeCell ref="CF380:CG380"/>
    <mergeCell ref="CH380:CI380"/>
    <mergeCell ref="CF381:CG381"/>
    <mergeCell ref="CH381:CI381"/>
    <mergeCell ref="CF382:CG382"/>
    <mergeCell ref="CH382:CI382"/>
    <mergeCell ref="CF389:CG389"/>
    <mergeCell ref="CH389:CI389"/>
    <mergeCell ref="CH375:CI375"/>
    <mergeCell ref="CF376:CG376"/>
    <mergeCell ref="CH376:CI376"/>
    <mergeCell ref="CF377:CG377"/>
    <mergeCell ref="CH377:CI377"/>
    <mergeCell ref="CF390:CG390"/>
    <mergeCell ref="CH390:CI390"/>
    <mergeCell ref="CF391:CG391"/>
    <mergeCell ref="CH391:CI391"/>
    <mergeCell ref="CF392:CG392"/>
    <mergeCell ref="CH392:CI392"/>
    <mergeCell ref="CF395:CG395"/>
    <mergeCell ref="CH395:CI395"/>
    <mergeCell ref="CF396:CG396"/>
    <mergeCell ref="CH396:CI396"/>
    <mergeCell ref="CF397:CG397"/>
    <mergeCell ref="CH397:CI397"/>
    <mergeCell ref="CF398:CG398"/>
    <mergeCell ref="CH398:CI398"/>
    <mergeCell ref="CF399:CG399"/>
    <mergeCell ref="CH399:CI399"/>
    <mergeCell ref="CF400:CG401"/>
    <mergeCell ref="CH400:CI401"/>
    <mergeCell ref="CF402:CG402"/>
    <mergeCell ref="CH402:CI402"/>
    <mergeCell ref="CH385:CI386"/>
    <mergeCell ref="CF393:CG393"/>
    <mergeCell ref="CH393:CI393"/>
    <mergeCell ref="CF394:CG394"/>
    <mergeCell ref="CH394:CI394"/>
    <mergeCell ref="CF416:CG416"/>
    <mergeCell ref="CH416:CI416"/>
    <mergeCell ref="CF419:CG419"/>
    <mergeCell ref="CH419:CI419"/>
    <mergeCell ref="CF420:CG420"/>
    <mergeCell ref="CH420:CI420"/>
    <mergeCell ref="CF423:CG424"/>
    <mergeCell ref="CH423:CI424"/>
    <mergeCell ref="CF427:CG427"/>
    <mergeCell ref="CH427:CI427"/>
    <mergeCell ref="CF411:CG412"/>
    <mergeCell ref="CH411:CI412"/>
    <mergeCell ref="CF430:CG430"/>
    <mergeCell ref="CH430:CI430"/>
    <mergeCell ref="CF428:CG429"/>
    <mergeCell ref="CH428:CI429"/>
    <mergeCell ref="CF431:CG431"/>
    <mergeCell ref="CH431:CI431"/>
    <mergeCell ref="CF434:CG434"/>
    <mergeCell ref="CH434:CI434"/>
    <mergeCell ref="CF421:CG422"/>
    <mergeCell ref="CH421:CI422"/>
    <mergeCell ref="CF435:CG435"/>
    <mergeCell ref="CH435:CI435"/>
    <mergeCell ref="CF436:CG436"/>
    <mergeCell ref="CH436:CI436"/>
    <mergeCell ref="CF437:CG437"/>
    <mergeCell ref="CH437:CI437"/>
    <mergeCell ref="CF414:CG415"/>
    <mergeCell ref="CH414:CI415"/>
    <mergeCell ref="CF417:CG418"/>
    <mergeCell ref="CH417:CI418"/>
    <mergeCell ref="CF438:CG438"/>
    <mergeCell ref="CH438:CI438"/>
    <mergeCell ref="CF439:CG439"/>
    <mergeCell ref="CH439:CI439"/>
    <mergeCell ref="CF440:CG440"/>
    <mergeCell ref="CH440:CI440"/>
    <mergeCell ref="CF447:CG447"/>
    <mergeCell ref="CH447:CI447"/>
    <mergeCell ref="CF448:CG448"/>
    <mergeCell ref="CH448:CI448"/>
    <mergeCell ref="CF432:CG433"/>
    <mergeCell ref="CH432:CI433"/>
    <mergeCell ref="CF445:CG446"/>
    <mergeCell ref="CH445:CI446"/>
    <mergeCell ref="CF449:CG449"/>
    <mergeCell ref="CH449:CI449"/>
    <mergeCell ref="CF450:CG450"/>
    <mergeCell ref="CH450:CI450"/>
    <mergeCell ref="CF451:CG451"/>
    <mergeCell ref="CH451:CI451"/>
    <mergeCell ref="CF452:CG452"/>
    <mergeCell ref="CH452:CI452"/>
    <mergeCell ref="CF453:CG453"/>
    <mergeCell ref="CH453:CI453"/>
    <mergeCell ref="CF443:CG444"/>
    <mergeCell ref="CH443:CI444"/>
    <mergeCell ref="CF454:CG454"/>
    <mergeCell ref="CH454:CI454"/>
    <mergeCell ref="CF455:CG455"/>
    <mergeCell ref="CH455:CI455"/>
    <mergeCell ref="CF456:CG456"/>
    <mergeCell ref="CH456:CI456"/>
    <mergeCell ref="CF457:CG457"/>
    <mergeCell ref="CH457:CI457"/>
    <mergeCell ref="CF441:CG442"/>
    <mergeCell ref="CH441:CI442"/>
    <mergeCell ref="CF458:CG458"/>
    <mergeCell ref="CH458:CI458"/>
    <mergeCell ref="CF459:CG459"/>
    <mergeCell ref="CH459:CI459"/>
    <mergeCell ref="CF460:CG460"/>
    <mergeCell ref="CH460:CI460"/>
    <mergeCell ref="CF461:CG461"/>
    <mergeCell ref="CH461:CI461"/>
    <mergeCell ref="CF462:CG462"/>
    <mergeCell ref="CH462:CI462"/>
    <mergeCell ref="CF463:CG463"/>
    <mergeCell ref="CH463:CI463"/>
    <mergeCell ref="CF464:CG464"/>
    <mergeCell ref="CH464:CI464"/>
    <mergeCell ref="CF465:CG465"/>
    <mergeCell ref="CH465:CI465"/>
    <mergeCell ref="CF466:CG466"/>
    <mergeCell ref="CH466:CI466"/>
    <mergeCell ref="CF467:CG467"/>
    <mergeCell ref="CH467:CI467"/>
    <mergeCell ref="CF468:CG468"/>
    <mergeCell ref="CH468:CI468"/>
    <mergeCell ref="CF469:CG469"/>
    <mergeCell ref="CH469:CI469"/>
    <mergeCell ref="CF470:CG470"/>
    <mergeCell ref="CH470:CI470"/>
    <mergeCell ref="CF471:CG471"/>
    <mergeCell ref="CH471:CI471"/>
    <mergeCell ref="CF472:CG472"/>
    <mergeCell ref="CH472:CI472"/>
    <mergeCell ref="CF473:CG473"/>
    <mergeCell ref="CH473:CI473"/>
    <mergeCell ref="CF474:CG474"/>
    <mergeCell ref="CH474:CI474"/>
    <mergeCell ref="CF475:CG475"/>
    <mergeCell ref="CH475:CI475"/>
    <mergeCell ref="CF476:CG476"/>
    <mergeCell ref="CH476:CI476"/>
    <mergeCell ref="CF477:CG477"/>
    <mergeCell ref="CH477:CI477"/>
    <mergeCell ref="CF478:CG478"/>
    <mergeCell ref="CH478:CI478"/>
    <mergeCell ref="CF479:CG479"/>
    <mergeCell ref="CH479:CI479"/>
    <mergeCell ref="CF480:CG480"/>
    <mergeCell ref="CH480:CI480"/>
    <mergeCell ref="CF481:CG481"/>
    <mergeCell ref="CH481:CI481"/>
    <mergeCell ref="CF482:CG482"/>
    <mergeCell ref="CH482:CI482"/>
    <mergeCell ref="CF483:CG483"/>
    <mergeCell ref="CH483:CI483"/>
    <mergeCell ref="CF484:CG484"/>
    <mergeCell ref="CH484:CI484"/>
    <mergeCell ref="CF485:CG485"/>
    <mergeCell ref="CH485:CI485"/>
    <mergeCell ref="CF486:CG486"/>
    <mergeCell ref="CH486:CI486"/>
    <mergeCell ref="CF487:CG487"/>
    <mergeCell ref="CH487:CI487"/>
    <mergeCell ref="CF488:CG488"/>
    <mergeCell ref="CH488:CI488"/>
    <mergeCell ref="CF489:CG489"/>
    <mergeCell ref="CH489:CI489"/>
    <mergeCell ref="CF490:CG490"/>
    <mergeCell ref="CH490:CI490"/>
    <mergeCell ref="CF508:CG508"/>
    <mergeCell ref="CH508:CI508"/>
    <mergeCell ref="CF509:CG509"/>
    <mergeCell ref="CH509:CI509"/>
    <mergeCell ref="CF510:CG510"/>
    <mergeCell ref="CH510:CI510"/>
    <mergeCell ref="CF511:CG511"/>
    <mergeCell ref="CH511:CI511"/>
    <mergeCell ref="CF514:CG514"/>
    <mergeCell ref="CH514:CI514"/>
    <mergeCell ref="CF515:CG515"/>
    <mergeCell ref="CH515:CI515"/>
    <mergeCell ref="CF516:CG516"/>
    <mergeCell ref="CH516:CI516"/>
    <mergeCell ref="CF517:CG517"/>
    <mergeCell ref="CH517:CI517"/>
    <mergeCell ref="CF518:CG518"/>
    <mergeCell ref="CH518:CI518"/>
    <mergeCell ref="CF519:CG519"/>
    <mergeCell ref="CH519:CI519"/>
    <mergeCell ref="CF520:CG520"/>
    <mergeCell ref="CH520:CI520"/>
    <mergeCell ref="CF521:CG521"/>
    <mergeCell ref="CH521:CI521"/>
    <mergeCell ref="CF522:CG522"/>
    <mergeCell ref="CH522:CI522"/>
    <mergeCell ref="CF523:CG523"/>
    <mergeCell ref="CH523:CI523"/>
    <mergeCell ref="CF524:CG524"/>
    <mergeCell ref="CH524:CI524"/>
    <mergeCell ref="CF491:CG491"/>
    <mergeCell ref="CH491:CI491"/>
    <mergeCell ref="CF492:CG492"/>
    <mergeCell ref="CH492:CI492"/>
    <mergeCell ref="CF493:CG493"/>
    <mergeCell ref="CH493:CI493"/>
    <mergeCell ref="CF494:CG494"/>
    <mergeCell ref="CH494:CI494"/>
    <mergeCell ref="CF495:CG495"/>
    <mergeCell ref="CH495:CI495"/>
    <mergeCell ref="CF496:CG496"/>
    <mergeCell ref="CH496:CI496"/>
    <mergeCell ref="CF497:CG497"/>
    <mergeCell ref="CH497:CI497"/>
    <mergeCell ref="CF498:CG498"/>
    <mergeCell ref="CH498:CI498"/>
    <mergeCell ref="CF499:CG499"/>
    <mergeCell ref="CH499:CI499"/>
    <mergeCell ref="CF500:CG500"/>
    <mergeCell ref="CH500:CI500"/>
    <mergeCell ref="CF501:CG501"/>
    <mergeCell ref="CH501:CI501"/>
    <mergeCell ref="CF502:CG502"/>
    <mergeCell ref="CH502:CI502"/>
    <mergeCell ref="CF503:CG503"/>
    <mergeCell ref="CH503:CI503"/>
    <mergeCell ref="CF504:CG504"/>
    <mergeCell ref="CH504:CI504"/>
    <mergeCell ref="CF505:CG505"/>
    <mergeCell ref="CH505:CI505"/>
    <mergeCell ref="CF506:CG506"/>
    <mergeCell ref="CH506:CI506"/>
    <mergeCell ref="CF507:CG507"/>
    <mergeCell ref="CH507:CI507"/>
    <mergeCell ref="CF512:CG513"/>
    <mergeCell ref="CH512:CI513"/>
    <mergeCell ref="CF525:CG525"/>
    <mergeCell ref="CH525:CI525"/>
    <mergeCell ref="CF526:CG526"/>
    <mergeCell ref="CH526:CI526"/>
    <mergeCell ref="CF527:CG527"/>
    <mergeCell ref="CH527:CI527"/>
    <mergeCell ref="CF528:CG528"/>
    <mergeCell ref="CH528:CI528"/>
    <mergeCell ref="CF529:CG529"/>
    <mergeCell ref="CH529:CI529"/>
    <mergeCell ref="CF530:CG530"/>
    <mergeCell ref="CH530:CI530"/>
    <mergeCell ref="CF531:CG531"/>
    <mergeCell ref="CH531:CI531"/>
    <mergeCell ref="CF532:CG532"/>
    <mergeCell ref="CH532:CI532"/>
    <mergeCell ref="CF533:CG533"/>
    <mergeCell ref="CH533:CI533"/>
    <mergeCell ref="CF534:CG534"/>
    <mergeCell ref="CH534:CI534"/>
    <mergeCell ref="CF535:CG535"/>
    <mergeCell ref="CH535:CI535"/>
    <mergeCell ref="CF536:CG537"/>
    <mergeCell ref="CH536:CI537"/>
    <mergeCell ref="CF538:CG538"/>
    <mergeCell ref="CH538:CI538"/>
    <mergeCell ref="CF539:CG539"/>
    <mergeCell ref="CH539:CI539"/>
    <mergeCell ref="CF540:CG540"/>
    <mergeCell ref="CH540:CI540"/>
    <mergeCell ref="CF541:CG541"/>
    <mergeCell ref="CH541:CI541"/>
    <mergeCell ref="CF542:CG542"/>
    <mergeCell ref="CH542:CI542"/>
    <mergeCell ref="CF543:CG543"/>
    <mergeCell ref="CH543:CI543"/>
    <mergeCell ref="CF544:CG544"/>
    <mergeCell ref="CH544:CI544"/>
    <mergeCell ref="CF545:CG545"/>
    <mergeCell ref="CH545:CI545"/>
    <mergeCell ref="CF546:CG546"/>
    <mergeCell ref="CH546:CI546"/>
    <mergeCell ref="CF547:CG547"/>
    <mergeCell ref="CH547:CI547"/>
    <mergeCell ref="CF548:CG548"/>
    <mergeCell ref="CH548:CI548"/>
    <mergeCell ref="CF549:CG549"/>
    <mergeCell ref="CH549:CI549"/>
    <mergeCell ref="CF550:CG550"/>
    <mergeCell ref="CH550:CI550"/>
    <mergeCell ref="CF551:CG551"/>
    <mergeCell ref="CH551:CI551"/>
    <mergeCell ref="CF552:CG552"/>
    <mergeCell ref="CH552:CI552"/>
    <mergeCell ref="CF553:CG553"/>
    <mergeCell ref="CH553:CI553"/>
    <mergeCell ref="CF554:CG555"/>
    <mergeCell ref="CH554:CI555"/>
    <mergeCell ref="CF556:CG556"/>
    <mergeCell ref="CH556:CI556"/>
    <mergeCell ref="CF557:CG557"/>
    <mergeCell ref="CH557:CI557"/>
    <mergeCell ref="CF558:CG558"/>
    <mergeCell ref="CH558:CI558"/>
    <mergeCell ref="CF559:CG559"/>
    <mergeCell ref="CH559:CI559"/>
    <mergeCell ref="CF560:CG560"/>
    <mergeCell ref="CH560:CI560"/>
    <mergeCell ref="CF568:CG569"/>
    <mergeCell ref="CH568:CI569"/>
    <mergeCell ref="CF561:CG561"/>
    <mergeCell ref="CH561:CI561"/>
    <mergeCell ref="CF562:CG563"/>
    <mergeCell ref="CH562:CI563"/>
    <mergeCell ref="CF564:CG564"/>
    <mergeCell ref="CH564:CI564"/>
    <mergeCell ref="CF565:CG565"/>
    <mergeCell ref="CH565:CI565"/>
    <mergeCell ref="CF566:CG566"/>
    <mergeCell ref="CH566:CI566"/>
    <mergeCell ref="CF567:CG567"/>
    <mergeCell ref="CH567:CI567"/>
    <mergeCell ref="CF570:CG570"/>
    <mergeCell ref="CH570:CI570"/>
    <mergeCell ref="CF571:CG571"/>
    <mergeCell ref="CH571:CI571"/>
    <mergeCell ref="CF572:CG572"/>
    <mergeCell ref="CH572:CI572"/>
    <mergeCell ref="CF573:CG573"/>
    <mergeCell ref="CH573:CI573"/>
    <mergeCell ref="CF574:CG574"/>
    <mergeCell ref="CH574:CI574"/>
    <mergeCell ref="CF575:CG575"/>
    <mergeCell ref="CH575:CI575"/>
    <mergeCell ref="CF576:CG576"/>
    <mergeCell ref="CH576:CI576"/>
    <mergeCell ref="CF577:CG577"/>
    <mergeCell ref="CH577:CI577"/>
    <mergeCell ref="CF578:CG578"/>
    <mergeCell ref="CH578:CI578"/>
    <mergeCell ref="CB568:CC568"/>
    <mergeCell ref="CD568:CE568"/>
    <mergeCell ref="CB569:CC569"/>
    <mergeCell ref="CD569:CE569"/>
    <mergeCell ref="CB570:CC570"/>
    <mergeCell ref="CD570:CE570"/>
    <mergeCell ref="CB571:CC571"/>
    <mergeCell ref="CD571:CE571"/>
    <mergeCell ref="CB572:CC572"/>
    <mergeCell ref="CD572:CE572"/>
    <mergeCell ref="CB573:CC573"/>
    <mergeCell ref="CD573:CE573"/>
    <mergeCell ref="CB574:CC574"/>
    <mergeCell ref="CD574:CE574"/>
    <mergeCell ref="CB575:CC575"/>
    <mergeCell ref="CD575:CE575"/>
    <mergeCell ref="CB576:CC576"/>
    <mergeCell ref="CD576:CE576"/>
    <mergeCell ref="CB577:CC577"/>
    <mergeCell ref="CD577:CE577"/>
    <mergeCell ref="CB578:CC578"/>
    <mergeCell ref="CD578:CE578"/>
    <mergeCell ref="CD579:CE579"/>
    <mergeCell ref="BJ572:BK572"/>
    <mergeCell ref="BH573:BI573"/>
    <mergeCell ref="BP393:BQ394"/>
    <mergeCell ref="BR393:BS394"/>
    <mergeCell ref="BT393:BU394"/>
    <mergeCell ref="BV393:BW394"/>
    <mergeCell ref="BX393:BY394"/>
    <mergeCell ref="BZ393:CA394"/>
    <mergeCell ref="CB393:CC394"/>
    <mergeCell ref="CD393:CE394"/>
    <mergeCell ref="P649:Q649"/>
    <mergeCell ref="R649:S649"/>
    <mergeCell ref="P650:Q650"/>
    <mergeCell ref="R650:S650"/>
    <mergeCell ref="P651:Q651"/>
    <mergeCell ref="R651:S651"/>
    <mergeCell ref="P652:Q652"/>
    <mergeCell ref="R652:S652"/>
    <mergeCell ref="P653:Q653"/>
    <mergeCell ref="R653:S653"/>
    <mergeCell ref="CF579:CG579"/>
    <mergeCell ref="CH579:CI579"/>
    <mergeCell ref="CF580:CG580"/>
    <mergeCell ref="CH580:CI580"/>
    <mergeCell ref="CF581:CG581"/>
    <mergeCell ref="CH581:CI581"/>
    <mergeCell ref="CF582:CG583"/>
    <mergeCell ref="CH582:CI583"/>
    <mergeCell ref="CF584:CG584"/>
    <mergeCell ref="CH584:CI584"/>
    <mergeCell ref="CF585:CG585"/>
    <mergeCell ref="CH585:CI585"/>
    <mergeCell ref="CF586:CG586"/>
    <mergeCell ref="CH586:CI586"/>
    <mergeCell ref="CF587:CG587"/>
    <mergeCell ref="CH587:CI587"/>
    <mergeCell ref="CF588:CG589"/>
    <mergeCell ref="CH588:CI589"/>
    <mergeCell ref="CF590:CG590"/>
    <mergeCell ref="CH590:CI590"/>
    <mergeCell ref="CF591:CG591"/>
    <mergeCell ref="CH591:CI591"/>
    <mergeCell ref="CF592:CG592"/>
    <mergeCell ref="CH592:CI592"/>
    <mergeCell ref="CF593:CG593"/>
    <mergeCell ref="CH593:CI593"/>
    <mergeCell ref="CF594:CG594"/>
    <mergeCell ref="CH594:CI594"/>
    <mergeCell ref="CF595:CG595"/>
    <mergeCell ref="CH595:CI595"/>
    <mergeCell ref="CF596:CG596"/>
    <mergeCell ref="CH596:CI596"/>
    <mergeCell ref="BH581:BI581"/>
    <mergeCell ref="BJ581:BK581"/>
    <mergeCell ref="BH582:BI582"/>
    <mergeCell ref="BJ582:BK582"/>
    <mergeCell ref="BH583:BI583"/>
    <mergeCell ref="BJ583:BK583"/>
    <mergeCell ref="BH584:BI584"/>
    <mergeCell ref="BJ584:BK584"/>
    <mergeCell ref="BH585:BI585"/>
    <mergeCell ref="BJ585:BK585"/>
    <mergeCell ref="BH586:BI586"/>
    <mergeCell ref="CN347:CQ347"/>
    <mergeCell ref="CN348:CO348"/>
    <mergeCell ref="CP348:CQ348"/>
    <mergeCell ref="CN349:CO349"/>
    <mergeCell ref="CP349:CQ349"/>
    <mergeCell ref="CN350:CO350"/>
    <mergeCell ref="CP350:CQ350"/>
    <mergeCell ref="CN351:CO351"/>
    <mergeCell ref="CP351:CQ351"/>
    <mergeCell ref="CN353:CO353"/>
    <mergeCell ref="CP353:CQ353"/>
    <mergeCell ref="CN354:CO354"/>
    <mergeCell ref="CP354:CQ354"/>
    <mergeCell ref="CN357:CO357"/>
    <mergeCell ref="CP357:CQ357"/>
    <mergeCell ref="CN358:CO358"/>
    <mergeCell ref="CP358:CQ358"/>
    <mergeCell ref="CN359:CO359"/>
    <mergeCell ref="CP359:CQ359"/>
    <mergeCell ref="CN360:CO360"/>
    <mergeCell ref="CP360:CQ360"/>
    <mergeCell ref="CN361:CO361"/>
    <mergeCell ref="CP361:CQ361"/>
    <mergeCell ref="CN362:CO362"/>
    <mergeCell ref="CP362:CQ362"/>
    <mergeCell ref="CN363:CO363"/>
    <mergeCell ref="CP363:CQ363"/>
    <mergeCell ref="CN364:CO364"/>
    <mergeCell ref="CP364:CQ364"/>
    <mergeCell ref="CN365:CO366"/>
    <mergeCell ref="CP365:CQ366"/>
    <mergeCell ref="CN352:CO352"/>
    <mergeCell ref="CP352:CQ352"/>
    <mergeCell ref="CN367:CO367"/>
    <mergeCell ref="CP367:CQ367"/>
    <mergeCell ref="CN368:CO368"/>
    <mergeCell ref="CP368:CQ368"/>
    <mergeCell ref="CN369:CO369"/>
    <mergeCell ref="CP369:CQ369"/>
    <mergeCell ref="CN371:CO371"/>
    <mergeCell ref="CP371:CQ371"/>
    <mergeCell ref="CN374:CO374"/>
    <mergeCell ref="CP374:CQ374"/>
    <mergeCell ref="CN375:CO375"/>
    <mergeCell ref="CP375:CQ375"/>
    <mergeCell ref="CN376:CO376"/>
    <mergeCell ref="CP376:CQ376"/>
    <mergeCell ref="CN377:CO377"/>
    <mergeCell ref="CP377:CQ377"/>
    <mergeCell ref="CN378:CO378"/>
    <mergeCell ref="CP378:CQ378"/>
    <mergeCell ref="CN380:CO380"/>
    <mergeCell ref="CP380:CQ380"/>
    <mergeCell ref="CN381:CO381"/>
    <mergeCell ref="CP381:CQ381"/>
    <mergeCell ref="CN382:CO382"/>
    <mergeCell ref="CP382:CQ382"/>
    <mergeCell ref="CN389:CO389"/>
    <mergeCell ref="CP389:CQ389"/>
    <mergeCell ref="CN372:CO372"/>
    <mergeCell ref="CP372:CQ372"/>
    <mergeCell ref="CN373:CO373"/>
    <mergeCell ref="CP373:CQ373"/>
    <mergeCell ref="CP379:CQ379"/>
    <mergeCell ref="CN379:CO379"/>
    <mergeCell ref="CN370:CO370"/>
    <mergeCell ref="CP370:CQ370"/>
    <mergeCell ref="CN385:CO386"/>
    <mergeCell ref="CP385:CQ386"/>
    <mergeCell ref="CN390:CO390"/>
    <mergeCell ref="CP390:CQ390"/>
    <mergeCell ref="CN391:CO391"/>
    <mergeCell ref="CP391:CQ391"/>
    <mergeCell ref="CN392:CO392"/>
    <mergeCell ref="CP392:CQ392"/>
    <mergeCell ref="CN393:CO393"/>
    <mergeCell ref="CP393:CQ393"/>
    <mergeCell ref="CN394:CO394"/>
    <mergeCell ref="CP394:CQ394"/>
    <mergeCell ref="CN395:CO395"/>
    <mergeCell ref="CP395:CQ395"/>
    <mergeCell ref="CN396:CO396"/>
    <mergeCell ref="CP396:CQ396"/>
    <mergeCell ref="CN397:CO397"/>
    <mergeCell ref="CP397:CQ397"/>
    <mergeCell ref="CN398:CO398"/>
    <mergeCell ref="CP398:CQ398"/>
    <mergeCell ref="CN399:CO399"/>
    <mergeCell ref="CP399:CQ399"/>
    <mergeCell ref="CN400:CO401"/>
    <mergeCell ref="CP400:CQ401"/>
    <mergeCell ref="CN402:CO402"/>
    <mergeCell ref="CP402:CQ402"/>
    <mergeCell ref="CN403:CO403"/>
    <mergeCell ref="CP403:CQ403"/>
    <mergeCell ref="CN408:CO408"/>
    <mergeCell ref="CP408:CQ408"/>
    <mergeCell ref="CN409:CO409"/>
    <mergeCell ref="CP409:CQ409"/>
    <mergeCell ref="CN406:CO407"/>
    <mergeCell ref="CP406:CQ407"/>
    <mergeCell ref="CN410:CO410"/>
    <mergeCell ref="CP410:CQ410"/>
    <mergeCell ref="CP417:CQ417"/>
    <mergeCell ref="CN419:CO419"/>
    <mergeCell ref="CP419:CQ419"/>
    <mergeCell ref="CN420:CO420"/>
    <mergeCell ref="CP420:CQ420"/>
    <mergeCell ref="CN423:CO424"/>
    <mergeCell ref="CP423:CQ424"/>
    <mergeCell ref="CN427:CO427"/>
    <mergeCell ref="CP427:CQ427"/>
    <mergeCell ref="CN430:CO430"/>
    <mergeCell ref="CP430:CQ430"/>
    <mergeCell ref="CN431:CO431"/>
    <mergeCell ref="CP431:CQ431"/>
    <mergeCell ref="CN434:CO434"/>
    <mergeCell ref="CP434:CQ434"/>
    <mergeCell ref="CN415:CO415"/>
    <mergeCell ref="CP415:CQ415"/>
    <mergeCell ref="CN418:CO418"/>
    <mergeCell ref="CP418:CQ418"/>
    <mergeCell ref="CN411:CO412"/>
    <mergeCell ref="CP411:CQ412"/>
    <mergeCell ref="CN428:CO429"/>
    <mergeCell ref="CP428:CQ429"/>
    <mergeCell ref="CN432:CO433"/>
    <mergeCell ref="CP432:CQ433"/>
    <mergeCell ref="CN421:CO422"/>
    <mergeCell ref="CP421:CQ422"/>
    <mergeCell ref="CN435:CO435"/>
    <mergeCell ref="CP435:CQ435"/>
    <mergeCell ref="CN436:CO436"/>
    <mergeCell ref="CP436:CQ436"/>
    <mergeCell ref="CN437:CO437"/>
    <mergeCell ref="CP437:CQ437"/>
    <mergeCell ref="CN438:CO438"/>
    <mergeCell ref="CP438:CQ438"/>
    <mergeCell ref="CN439:CO439"/>
    <mergeCell ref="CP439:CQ439"/>
    <mergeCell ref="CN440:CO440"/>
    <mergeCell ref="CP440:CQ440"/>
    <mergeCell ref="CN441:CO441"/>
    <mergeCell ref="CP441:CQ441"/>
    <mergeCell ref="CN447:CO447"/>
    <mergeCell ref="CP447:CQ447"/>
    <mergeCell ref="CN448:CO448"/>
    <mergeCell ref="CP448:CQ448"/>
    <mergeCell ref="CN449:CO449"/>
    <mergeCell ref="CP449:CQ449"/>
    <mergeCell ref="CN450:CO450"/>
    <mergeCell ref="CP450:CQ450"/>
    <mergeCell ref="CN451:CO451"/>
    <mergeCell ref="CP451:CQ451"/>
    <mergeCell ref="CN454:CO454"/>
    <mergeCell ref="CP454:CQ454"/>
    <mergeCell ref="CN442:CO442"/>
    <mergeCell ref="CP442:CQ442"/>
    <mergeCell ref="CN452:CO453"/>
    <mergeCell ref="CP452:CQ453"/>
    <mergeCell ref="CN445:CO446"/>
    <mergeCell ref="CP445:CQ446"/>
    <mergeCell ref="CN455:CO455"/>
    <mergeCell ref="CP455:CQ455"/>
    <mergeCell ref="CN443:CO444"/>
    <mergeCell ref="CP443:CQ444"/>
    <mergeCell ref="CN456:CO456"/>
    <mergeCell ref="CP456:CQ456"/>
    <mergeCell ref="CN457:CO457"/>
    <mergeCell ref="CP457:CQ457"/>
    <mergeCell ref="CN458:CO458"/>
    <mergeCell ref="CP458:CQ458"/>
    <mergeCell ref="CN459:CO459"/>
    <mergeCell ref="CP459:CQ459"/>
    <mergeCell ref="CN460:CO460"/>
    <mergeCell ref="CP460:CQ460"/>
    <mergeCell ref="CN461:CO461"/>
    <mergeCell ref="CP461:CQ461"/>
    <mergeCell ref="CN462:CO462"/>
    <mergeCell ref="CP462:CQ462"/>
    <mergeCell ref="CN463:CO463"/>
    <mergeCell ref="CP463:CQ463"/>
    <mergeCell ref="CN464:CO464"/>
    <mergeCell ref="CP464:CQ464"/>
    <mergeCell ref="CN465:CO465"/>
    <mergeCell ref="CP465:CQ465"/>
    <mergeCell ref="CN466:CO466"/>
    <mergeCell ref="CP466:CQ466"/>
    <mergeCell ref="CN467:CO467"/>
    <mergeCell ref="CP467:CQ467"/>
    <mergeCell ref="CN468:CO468"/>
    <mergeCell ref="CP468:CQ468"/>
    <mergeCell ref="CN469:CO469"/>
    <mergeCell ref="CP469:CQ469"/>
    <mergeCell ref="CN470:CO470"/>
    <mergeCell ref="CP470:CQ470"/>
    <mergeCell ref="CN471:CO471"/>
    <mergeCell ref="CP471:CQ471"/>
    <mergeCell ref="CN472:CO472"/>
    <mergeCell ref="CP472:CQ472"/>
    <mergeCell ref="CN473:CO473"/>
    <mergeCell ref="CP473:CQ473"/>
    <mergeCell ref="CN474:CO474"/>
    <mergeCell ref="CP474:CQ474"/>
    <mergeCell ref="CN475:CO475"/>
    <mergeCell ref="CP475:CQ475"/>
    <mergeCell ref="CN476:CO476"/>
    <mergeCell ref="CP476:CQ476"/>
    <mergeCell ref="CN477:CO477"/>
    <mergeCell ref="CP477:CQ477"/>
    <mergeCell ref="CN478:CO478"/>
    <mergeCell ref="CP478:CQ478"/>
    <mergeCell ref="CN479:CO479"/>
    <mergeCell ref="CP479:CQ479"/>
    <mergeCell ref="CN480:CO480"/>
    <mergeCell ref="CP480:CQ480"/>
    <mergeCell ref="CN481:CO481"/>
    <mergeCell ref="CP481:CQ481"/>
    <mergeCell ref="CN482:CO482"/>
    <mergeCell ref="CP482:CQ482"/>
    <mergeCell ref="CN483:CO483"/>
    <mergeCell ref="CP483:CQ483"/>
    <mergeCell ref="CN484:CO484"/>
    <mergeCell ref="CP484:CQ484"/>
    <mergeCell ref="CN485:CO485"/>
    <mergeCell ref="CP485:CQ485"/>
    <mergeCell ref="CN488:CO488"/>
    <mergeCell ref="CP488:CQ488"/>
    <mergeCell ref="CN486:CO487"/>
    <mergeCell ref="CP486:CQ487"/>
    <mergeCell ref="CN489:CO489"/>
    <mergeCell ref="CP489:CQ489"/>
    <mergeCell ref="CN490:CO490"/>
    <mergeCell ref="CP490:CQ490"/>
    <mergeCell ref="CN491:CO491"/>
    <mergeCell ref="CP491:CQ491"/>
    <mergeCell ref="CN492:CO492"/>
    <mergeCell ref="CP492:CQ492"/>
    <mergeCell ref="CN493:CO493"/>
    <mergeCell ref="CP493:CQ493"/>
    <mergeCell ref="CN494:CO494"/>
    <mergeCell ref="CP494:CQ494"/>
    <mergeCell ref="CN495:CO495"/>
    <mergeCell ref="CP495:CQ495"/>
    <mergeCell ref="CN496:CO496"/>
    <mergeCell ref="CP496:CQ496"/>
    <mergeCell ref="CN497:CO497"/>
    <mergeCell ref="CP497:CQ497"/>
    <mergeCell ref="CN498:CO498"/>
    <mergeCell ref="CP498:CQ498"/>
    <mergeCell ref="CN499:CO499"/>
    <mergeCell ref="CP499:CQ499"/>
    <mergeCell ref="CN500:CO500"/>
    <mergeCell ref="CP500:CQ500"/>
    <mergeCell ref="CN501:CO501"/>
    <mergeCell ref="CP501:CQ501"/>
    <mergeCell ref="CN502:CO502"/>
    <mergeCell ref="CP502:CQ502"/>
    <mergeCell ref="CN503:CO503"/>
    <mergeCell ref="CP503:CQ503"/>
    <mergeCell ref="CN504:CO504"/>
    <mergeCell ref="CP504:CQ504"/>
    <mergeCell ref="CN505:CO505"/>
    <mergeCell ref="CP505:CQ505"/>
    <mergeCell ref="CN506:CO506"/>
    <mergeCell ref="CP506:CQ506"/>
    <mergeCell ref="CN507:CO507"/>
    <mergeCell ref="CP507:CQ507"/>
    <mergeCell ref="CN508:CO508"/>
    <mergeCell ref="CP508:CQ508"/>
    <mergeCell ref="CN509:CO509"/>
    <mergeCell ref="CP509:CQ509"/>
    <mergeCell ref="CN510:CO510"/>
    <mergeCell ref="CP510:CQ510"/>
    <mergeCell ref="CN511:CO511"/>
    <mergeCell ref="CP511:CQ511"/>
    <mergeCell ref="CN514:CO514"/>
    <mergeCell ref="CP514:CQ514"/>
    <mergeCell ref="CN515:CO515"/>
    <mergeCell ref="CP515:CQ515"/>
    <mergeCell ref="CN516:CO516"/>
    <mergeCell ref="CP516:CQ516"/>
    <mergeCell ref="CN517:CO517"/>
    <mergeCell ref="CP517:CQ517"/>
    <mergeCell ref="CN518:CO518"/>
    <mergeCell ref="CP518:CQ518"/>
    <mergeCell ref="CN519:CO519"/>
    <mergeCell ref="CP519:CQ519"/>
    <mergeCell ref="CN522:CO522"/>
    <mergeCell ref="CP522:CQ522"/>
    <mergeCell ref="CN523:CO523"/>
    <mergeCell ref="CP523:CQ523"/>
    <mergeCell ref="CN520:CO521"/>
    <mergeCell ref="CP520:CQ521"/>
    <mergeCell ref="CN512:CO512"/>
    <mergeCell ref="CP512:CQ512"/>
    <mergeCell ref="CN513:CO513"/>
    <mergeCell ref="CP513:CQ513"/>
    <mergeCell ref="CN524:CO524"/>
    <mergeCell ref="CP524:CQ524"/>
    <mergeCell ref="CN525:CO525"/>
    <mergeCell ref="CP525:CQ525"/>
    <mergeCell ref="CN526:CO526"/>
    <mergeCell ref="CP526:CQ526"/>
    <mergeCell ref="CN527:CO527"/>
    <mergeCell ref="CP527:CQ527"/>
    <mergeCell ref="CN528:CO528"/>
    <mergeCell ref="CP528:CQ528"/>
    <mergeCell ref="CN529:CO529"/>
    <mergeCell ref="CP529:CQ529"/>
    <mergeCell ref="CN530:CO530"/>
    <mergeCell ref="CP530:CQ530"/>
    <mergeCell ref="CN531:CO531"/>
    <mergeCell ref="CP531:CQ531"/>
    <mergeCell ref="CN532:CO532"/>
    <mergeCell ref="CP532:CQ532"/>
    <mergeCell ref="CN533:CO533"/>
    <mergeCell ref="CP533:CQ533"/>
    <mergeCell ref="CN534:CO534"/>
    <mergeCell ref="CP534:CQ534"/>
    <mergeCell ref="CN535:CO535"/>
    <mergeCell ref="CP535:CQ535"/>
    <mergeCell ref="CN536:CO537"/>
    <mergeCell ref="CP536:CQ537"/>
    <mergeCell ref="CN538:CO538"/>
    <mergeCell ref="CP538:CQ538"/>
    <mergeCell ref="CN539:CO539"/>
    <mergeCell ref="CP539:CQ539"/>
    <mergeCell ref="CN540:CO540"/>
    <mergeCell ref="CP540:CQ540"/>
    <mergeCell ref="CN541:CO541"/>
    <mergeCell ref="CP541:CQ541"/>
    <mergeCell ref="CN578:CO578"/>
    <mergeCell ref="CP578:CQ578"/>
    <mergeCell ref="CN542:CO542"/>
    <mergeCell ref="CP542:CQ542"/>
    <mergeCell ref="CN543:CO543"/>
    <mergeCell ref="CP543:CQ543"/>
    <mergeCell ref="CN544:CO544"/>
    <mergeCell ref="CP544:CQ544"/>
    <mergeCell ref="CN545:CO545"/>
    <mergeCell ref="CP545:CQ545"/>
    <mergeCell ref="CN546:CO546"/>
    <mergeCell ref="CP546:CQ546"/>
    <mergeCell ref="CN547:CO547"/>
    <mergeCell ref="CP547:CQ547"/>
    <mergeCell ref="CN548:CO548"/>
    <mergeCell ref="CP548:CQ548"/>
    <mergeCell ref="CN549:CO549"/>
    <mergeCell ref="CP549:CQ549"/>
    <mergeCell ref="CN550:CO550"/>
    <mergeCell ref="CP550:CQ550"/>
    <mergeCell ref="CN551:CO551"/>
    <mergeCell ref="CP551:CQ551"/>
    <mergeCell ref="CN552:CO552"/>
    <mergeCell ref="CP552:CQ552"/>
    <mergeCell ref="CN553:CO553"/>
    <mergeCell ref="CP553:CQ553"/>
    <mergeCell ref="CN554:CO555"/>
    <mergeCell ref="CP554:CQ555"/>
    <mergeCell ref="CN556:CO556"/>
    <mergeCell ref="CP556:CQ556"/>
    <mergeCell ref="CN557:CO557"/>
    <mergeCell ref="CP557:CQ557"/>
    <mergeCell ref="CN558:CO558"/>
    <mergeCell ref="CP558:CQ558"/>
    <mergeCell ref="CN559:CO559"/>
    <mergeCell ref="CP559:CQ559"/>
    <mergeCell ref="CN568:CO568"/>
    <mergeCell ref="CP568:CQ568"/>
    <mergeCell ref="CN569:CO569"/>
    <mergeCell ref="CP569:CQ569"/>
    <mergeCell ref="CP591:CQ591"/>
    <mergeCell ref="CN592:CO592"/>
    <mergeCell ref="CP592:CQ592"/>
    <mergeCell ref="CN593:CO593"/>
    <mergeCell ref="CP593:CQ593"/>
    <mergeCell ref="CN594:CO594"/>
    <mergeCell ref="CP594:CQ594"/>
    <mergeCell ref="CN595:CO595"/>
    <mergeCell ref="CP595:CQ595"/>
    <mergeCell ref="CN596:CO596"/>
    <mergeCell ref="CP596:CQ596"/>
    <mergeCell ref="CN560:CO560"/>
    <mergeCell ref="CP560:CQ560"/>
    <mergeCell ref="CN561:CO561"/>
    <mergeCell ref="CP561:CQ561"/>
    <mergeCell ref="CN562:CO563"/>
    <mergeCell ref="CP562:CQ563"/>
    <mergeCell ref="CN564:CO564"/>
    <mergeCell ref="CP564:CQ564"/>
    <mergeCell ref="CN565:CO565"/>
    <mergeCell ref="CP565:CQ565"/>
    <mergeCell ref="CN566:CO566"/>
    <mergeCell ref="CP566:CQ566"/>
    <mergeCell ref="CN567:CO567"/>
    <mergeCell ref="CP567:CQ567"/>
    <mergeCell ref="CN570:CO570"/>
    <mergeCell ref="CP570:CQ570"/>
    <mergeCell ref="CN571:CO571"/>
    <mergeCell ref="CP571:CQ571"/>
    <mergeCell ref="CN572:CO572"/>
    <mergeCell ref="CP572:CQ572"/>
    <mergeCell ref="CN573:CO573"/>
    <mergeCell ref="CP573:CQ573"/>
    <mergeCell ref="CN574:CO574"/>
    <mergeCell ref="CP574:CQ574"/>
    <mergeCell ref="CN575:CO575"/>
    <mergeCell ref="CP575:CQ575"/>
    <mergeCell ref="CN576:CO576"/>
    <mergeCell ref="CP576:CQ576"/>
    <mergeCell ref="CN577:CO577"/>
    <mergeCell ref="CP577:CQ577"/>
    <mergeCell ref="CR347:CU347"/>
    <mergeCell ref="CR348:CS348"/>
    <mergeCell ref="CT348:CU348"/>
    <mergeCell ref="CR349:CS349"/>
    <mergeCell ref="CT349:CU349"/>
    <mergeCell ref="CR350:CS350"/>
    <mergeCell ref="CT350:CU350"/>
    <mergeCell ref="CR351:CS351"/>
    <mergeCell ref="CT351:CU351"/>
    <mergeCell ref="CR352:CS352"/>
    <mergeCell ref="CT352:CU352"/>
    <mergeCell ref="CR353:CS353"/>
    <mergeCell ref="CT353:CU353"/>
    <mergeCell ref="CR354:CS354"/>
    <mergeCell ref="CT354:CU354"/>
    <mergeCell ref="CR357:CS357"/>
    <mergeCell ref="CT357:CU357"/>
    <mergeCell ref="CR358:CS358"/>
    <mergeCell ref="CT358:CU358"/>
    <mergeCell ref="CR359:CS359"/>
    <mergeCell ref="CT359:CU359"/>
    <mergeCell ref="CR360:CS360"/>
    <mergeCell ref="CT360:CU360"/>
    <mergeCell ref="CR361:CS361"/>
    <mergeCell ref="CT361:CU361"/>
    <mergeCell ref="CR362:CS362"/>
    <mergeCell ref="CT362:CU362"/>
    <mergeCell ref="CR363:CS363"/>
    <mergeCell ref="CT363:CU363"/>
    <mergeCell ref="CR364:CS364"/>
    <mergeCell ref="CT364:CU364"/>
    <mergeCell ref="CR365:CS366"/>
    <mergeCell ref="CT365:CU366"/>
    <mergeCell ref="CT355:CU356"/>
    <mergeCell ref="CR367:CS367"/>
    <mergeCell ref="CT367:CU367"/>
    <mergeCell ref="CR368:CS368"/>
    <mergeCell ref="CT368:CU368"/>
    <mergeCell ref="CR369:CS369"/>
    <mergeCell ref="CT369:CU369"/>
    <mergeCell ref="CR370:CS370"/>
    <mergeCell ref="CT370:CU370"/>
    <mergeCell ref="CR371:CS371"/>
    <mergeCell ref="CT371:CU371"/>
    <mergeCell ref="CR372:CS372"/>
    <mergeCell ref="CT372:CU372"/>
    <mergeCell ref="CR373:CS373"/>
    <mergeCell ref="CT373:CU373"/>
    <mergeCell ref="CR374:CS374"/>
    <mergeCell ref="CT374:CU374"/>
    <mergeCell ref="CR375:CS375"/>
    <mergeCell ref="CT375:CU375"/>
    <mergeCell ref="CR376:CS376"/>
    <mergeCell ref="CT376:CU376"/>
    <mergeCell ref="CR377:CS377"/>
    <mergeCell ref="CT377:CU377"/>
    <mergeCell ref="CR378:CS378"/>
    <mergeCell ref="CT378:CU378"/>
    <mergeCell ref="CR379:CS379"/>
    <mergeCell ref="CT379:CU379"/>
    <mergeCell ref="CR380:CS380"/>
    <mergeCell ref="CT380:CU380"/>
    <mergeCell ref="CR381:CS381"/>
    <mergeCell ref="CT381:CU381"/>
    <mergeCell ref="CR382:CS382"/>
    <mergeCell ref="CT382:CU382"/>
    <mergeCell ref="CR385:CS386"/>
    <mergeCell ref="CT385:CU386"/>
    <mergeCell ref="CR389:CS389"/>
    <mergeCell ref="CT389:CU389"/>
    <mergeCell ref="CR390:CS390"/>
    <mergeCell ref="CT390:CU390"/>
    <mergeCell ref="CR391:CS391"/>
    <mergeCell ref="CT391:CU391"/>
    <mergeCell ref="CR392:CS392"/>
    <mergeCell ref="CT392:CU392"/>
    <mergeCell ref="CR393:CS393"/>
    <mergeCell ref="CT393:CU393"/>
    <mergeCell ref="CR394:CS394"/>
    <mergeCell ref="CT394:CU394"/>
    <mergeCell ref="CR395:CS395"/>
    <mergeCell ref="CT395:CU395"/>
    <mergeCell ref="CR396:CS396"/>
    <mergeCell ref="CT396:CU396"/>
    <mergeCell ref="CR397:CS397"/>
    <mergeCell ref="CT397:CU397"/>
    <mergeCell ref="CR398:CS398"/>
    <mergeCell ref="CT398:CU398"/>
    <mergeCell ref="CR399:CS399"/>
    <mergeCell ref="CT399:CU399"/>
    <mergeCell ref="CR400:CS401"/>
    <mergeCell ref="CT400:CU401"/>
    <mergeCell ref="CR402:CS402"/>
    <mergeCell ref="CT402:CU402"/>
    <mergeCell ref="CR403:CS403"/>
    <mergeCell ref="CT403:CU403"/>
    <mergeCell ref="CR408:CS408"/>
    <mergeCell ref="CT408:CU408"/>
    <mergeCell ref="CR409:CS409"/>
    <mergeCell ref="CT409:CU409"/>
    <mergeCell ref="CR410:CS410"/>
    <mergeCell ref="CT410:CU410"/>
    <mergeCell ref="CR413:CS413"/>
    <mergeCell ref="CT413:CU413"/>
    <mergeCell ref="CR414:CS414"/>
    <mergeCell ref="CT414:CU414"/>
    <mergeCell ref="CR415:CS415"/>
    <mergeCell ref="CT415:CU415"/>
    <mergeCell ref="CR416:CS416"/>
    <mergeCell ref="CT416:CU416"/>
    <mergeCell ref="CR417:CS417"/>
    <mergeCell ref="CT417:CU417"/>
    <mergeCell ref="CR418:CS418"/>
    <mergeCell ref="CT418:CU418"/>
    <mergeCell ref="CR419:CS419"/>
    <mergeCell ref="CT419:CU419"/>
    <mergeCell ref="CR420:CS420"/>
    <mergeCell ref="CT420:CU420"/>
    <mergeCell ref="CR423:CS424"/>
    <mergeCell ref="CT423:CU424"/>
    <mergeCell ref="CR411:CS412"/>
    <mergeCell ref="CT411:CU412"/>
    <mergeCell ref="CR406:CS407"/>
    <mergeCell ref="CT406:CU407"/>
    <mergeCell ref="CR427:CS427"/>
    <mergeCell ref="CT427:CU427"/>
    <mergeCell ref="CR430:CS430"/>
    <mergeCell ref="CT430:CU430"/>
    <mergeCell ref="CR421:CS422"/>
    <mergeCell ref="CT421:CU422"/>
    <mergeCell ref="CR431:CS431"/>
    <mergeCell ref="CT431:CU431"/>
    <mergeCell ref="CR434:CS434"/>
    <mergeCell ref="CT434:CU434"/>
    <mergeCell ref="CR435:CS435"/>
    <mergeCell ref="CT435:CU435"/>
    <mergeCell ref="CR436:CS436"/>
    <mergeCell ref="CT436:CU436"/>
    <mergeCell ref="CR437:CS437"/>
    <mergeCell ref="CT437:CU437"/>
    <mergeCell ref="CR438:CS438"/>
    <mergeCell ref="CT438:CU438"/>
    <mergeCell ref="CR439:CS439"/>
    <mergeCell ref="CT439:CU439"/>
    <mergeCell ref="CR440:CS440"/>
    <mergeCell ref="CT440:CU440"/>
    <mergeCell ref="CR441:CS441"/>
    <mergeCell ref="CT441:CU441"/>
    <mergeCell ref="CR442:CS442"/>
    <mergeCell ref="CT442:CU442"/>
    <mergeCell ref="CR447:CS447"/>
    <mergeCell ref="CT447:CU447"/>
    <mergeCell ref="CR428:CS429"/>
    <mergeCell ref="CT428:CU429"/>
    <mergeCell ref="CR432:CS433"/>
    <mergeCell ref="CT432:CU433"/>
    <mergeCell ref="CR445:CS446"/>
    <mergeCell ref="CT445:CU446"/>
    <mergeCell ref="CR448:CS448"/>
    <mergeCell ref="CT448:CU448"/>
    <mergeCell ref="CR449:CS449"/>
    <mergeCell ref="CT449:CU449"/>
    <mergeCell ref="CR450:CS450"/>
    <mergeCell ref="CT450:CU450"/>
    <mergeCell ref="CR443:CS444"/>
    <mergeCell ref="CT443:CU444"/>
    <mergeCell ref="CR451:CS451"/>
    <mergeCell ref="CT451:CU451"/>
    <mergeCell ref="CR452:CS453"/>
    <mergeCell ref="CT452:CU453"/>
    <mergeCell ref="CR454:CS454"/>
    <mergeCell ref="CT454:CU454"/>
    <mergeCell ref="CR455:CS455"/>
    <mergeCell ref="CT455:CU455"/>
    <mergeCell ref="CR456:CS456"/>
    <mergeCell ref="CT456:CU456"/>
    <mergeCell ref="CR457:CS457"/>
    <mergeCell ref="CT457:CU457"/>
    <mergeCell ref="CR458:CS458"/>
    <mergeCell ref="CT458:CU458"/>
    <mergeCell ref="CR459:CS459"/>
    <mergeCell ref="CT459:CU459"/>
    <mergeCell ref="CR460:CS460"/>
    <mergeCell ref="CT460:CU460"/>
    <mergeCell ref="CR461:CS461"/>
    <mergeCell ref="CT461:CU461"/>
    <mergeCell ref="CR462:CS462"/>
    <mergeCell ref="CT462:CU462"/>
    <mergeCell ref="CR463:CS463"/>
    <mergeCell ref="CT463:CU463"/>
    <mergeCell ref="CR464:CS464"/>
    <mergeCell ref="CT464:CU464"/>
    <mergeCell ref="CR465:CS465"/>
    <mergeCell ref="CT465:CU465"/>
    <mergeCell ref="CR466:CS466"/>
    <mergeCell ref="CT466:CU466"/>
    <mergeCell ref="CR467:CS467"/>
    <mergeCell ref="CT467:CU467"/>
    <mergeCell ref="CR468:CS468"/>
    <mergeCell ref="CT468:CU468"/>
    <mergeCell ref="CR469:CS469"/>
    <mergeCell ref="CT469:CU469"/>
    <mergeCell ref="CR470:CS470"/>
    <mergeCell ref="CT470:CU470"/>
    <mergeCell ref="CR471:CS471"/>
    <mergeCell ref="CT471:CU471"/>
    <mergeCell ref="CR472:CS472"/>
    <mergeCell ref="CT472:CU472"/>
    <mergeCell ref="CR473:CS473"/>
    <mergeCell ref="CT473:CU473"/>
    <mergeCell ref="CR474:CS474"/>
    <mergeCell ref="CT474:CU474"/>
    <mergeCell ref="CR475:CS475"/>
    <mergeCell ref="CT475:CU475"/>
    <mergeCell ref="CR476:CS476"/>
    <mergeCell ref="CT476:CU476"/>
    <mergeCell ref="CR477:CS477"/>
    <mergeCell ref="CT477:CU477"/>
    <mergeCell ref="CR478:CS478"/>
    <mergeCell ref="CT478:CU478"/>
    <mergeCell ref="CR479:CS479"/>
    <mergeCell ref="CT479:CU479"/>
    <mergeCell ref="CR480:CS480"/>
    <mergeCell ref="CT480:CU480"/>
    <mergeCell ref="CR481:CS481"/>
    <mergeCell ref="CT481:CU481"/>
    <mergeCell ref="CR482:CS482"/>
    <mergeCell ref="CT482:CU482"/>
    <mergeCell ref="CR483:CS483"/>
    <mergeCell ref="CT483:CU483"/>
    <mergeCell ref="CR484:CS484"/>
    <mergeCell ref="CT484:CU484"/>
    <mergeCell ref="CR485:CS485"/>
    <mergeCell ref="CT485:CU485"/>
    <mergeCell ref="CR486:CS487"/>
    <mergeCell ref="CT486:CU487"/>
    <mergeCell ref="CR488:CS488"/>
    <mergeCell ref="CT488:CU488"/>
    <mergeCell ref="CR489:CS489"/>
    <mergeCell ref="CT489:CU489"/>
    <mergeCell ref="CR490:CS490"/>
    <mergeCell ref="CT490:CU490"/>
    <mergeCell ref="CR491:CS491"/>
    <mergeCell ref="CT491:CU491"/>
    <mergeCell ref="CR492:CS492"/>
    <mergeCell ref="CT492:CU492"/>
    <mergeCell ref="CR493:CS493"/>
    <mergeCell ref="CT493:CU493"/>
    <mergeCell ref="CR494:CS494"/>
    <mergeCell ref="CT494:CU494"/>
    <mergeCell ref="CR495:CS495"/>
    <mergeCell ref="CT495:CU495"/>
    <mergeCell ref="CR496:CS496"/>
    <mergeCell ref="CT496:CU496"/>
    <mergeCell ref="CR497:CS497"/>
    <mergeCell ref="CT497:CU497"/>
    <mergeCell ref="CR498:CS498"/>
    <mergeCell ref="CT498:CU498"/>
    <mergeCell ref="CR499:CS499"/>
    <mergeCell ref="CT499:CU499"/>
    <mergeCell ref="CR500:CS500"/>
    <mergeCell ref="CT500:CU500"/>
    <mergeCell ref="CR501:CS501"/>
    <mergeCell ref="CT501:CU501"/>
    <mergeCell ref="CR502:CS502"/>
    <mergeCell ref="CT502:CU502"/>
    <mergeCell ref="CR503:CS503"/>
    <mergeCell ref="CT503:CU503"/>
    <mergeCell ref="CR504:CS504"/>
    <mergeCell ref="CT504:CU504"/>
    <mergeCell ref="CR505:CS505"/>
    <mergeCell ref="CT505:CU505"/>
    <mergeCell ref="CR506:CS506"/>
    <mergeCell ref="CT506:CU506"/>
    <mergeCell ref="CR507:CS507"/>
    <mergeCell ref="CT507:CU507"/>
    <mergeCell ref="CR508:CS508"/>
    <mergeCell ref="CT508:CU508"/>
    <mergeCell ref="CR509:CS509"/>
    <mergeCell ref="CT509:CU509"/>
    <mergeCell ref="CR510:CS510"/>
    <mergeCell ref="CT510:CU510"/>
    <mergeCell ref="CR511:CS511"/>
    <mergeCell ref="CT511:CU511"/>
    <mergeCell ref="CR512:CS512"/>
    <mergeCell ref="CT512:CU512"/>
    <mergeCell ref="CR513:CS513"/>
    <mergeCell ref="CT513:CU513"/>
    <mergeCell ref="CR514:CS514"/>
    <mergeCell ref="CT514:CU514"/>
    <mergeCell ref="CR515:CS515"/>
    <mergeCell ref="CT515:CU515"/>
    <mergeCell ref="CR516:CS516"/>
    <mergeCell ref="CT516:CU516"/>
    <mergeCell ref="CR517:CS517"/>
    <mergeCell ref="CT517:CU517"/>
    <mergeCell ref="CR518:CS518"/>
    <mergeCell ref="CT518:CU518"/>
    <mergeCell ref="CR519:CS519"/>
    <mergeCell ref="CT519:CU519"/>
    <mergeCell ref="CR520:CS521"/>
    <mergeCell ref="CT520:CU521"/>
    <mergeCell ref="CR522:CS522"/>
    <mergeCell ref="CT522:CU522"/>
    <mergeCell ref="CR523:CS523"/>
    <mergeCell ref="CT523:CU523"/>
    <mergeCell ref="CR524:CS524"/>
    <mergeCell ref="CT524:CU524"/>
    <mergeCell ref="CR525:CS525"/>
    <mergeCell ref="CT525:CU525"/>
    <mergeCell ref="CR526:CS526"/>
    <mergeCell ref="CT526:CU526"/>
    <mergeCell ref="CR527:CS527"/>
    <mergeCell ref="CT527:CU527"/>
    <mergeCell ref="CR528:CS528"/>
    <mergeCell ref="CT528:CU528"/>
    <mergeCell ref="CR529:CS529"/>
    <mergeCell ref="CT529:CU529"/>
    <mergeCell ref="CR530:CS530"/>
    <mergeCell ref="CT530:CU530"/>
    <mergeCell ref="CR531:CS531"/>
    <mergeCell ref="CT531:CU531"/>
    <mergeCell ref="CR532:CS532"/>
    <mergeCell ref="CT532:CU532"/>
    <mergeCell ref="CR533:CS533"/>
    <mergeCell ref="CT533:CU533"/>
    <mergeCell ref="CR534:CS534"/>
    <mergeCell ref="CT534:CU534"/>
    <mergeCell ref="CR535:CS535"/>
    <mergeCell ref="CT535:CU535"/>
    <mergeCell ref="CR536:CS537"/>
    <mergeCell ref="CT536:CU537"/>
    <mergeCell ref="CR538:CS538"/>
    <mergeCell ref="CT538:CU538"/>
    <mergeCell ref="CR539:CS539"/>
    <mergeCell ref="CT539:CU539"/>
    <mergeCell ref="CR540:CS540"/>
    <mergeCell ref="CT540:CU540"/>
    <mergeCell ref="CR541:CS541"/>
    <mergeCell ref="CT541:CU541"/>
    <mergeCell ref="CR542:CS542"/>
    <mergeCell ref="CT542:CU542"/>
    <mergeCell ref="CR543:CS543"/>
    <mergeCell ref="CT543:CU543"/>
    <mergeCell ref="CR544:CS544"/>
    <mergeCell ref="CT544:CU544"/>
    <mergeCell ref="CR545:CS545"/>
    <mergeCell ref="CT545:CU545"/>
    <mergeCell ref="CR546:CS546"/>
    <mergeCell ref="CT546:CU546"/>
    <mergeCell ref="CR547:CS547"/>
    <mergeCell ref="CT547:CU547"/>
    <mergeCell ref="CR548:CS548"/>
    <mergeCell ref="CT548:CU548"/>
    <mergeCell ref="CR549:CS549"/>
    <mergeCell ref="CT549:CU549"/>
    <mergeCell ref="CR550:CS550"/>
    <mergeCell ref="CT550:CU550"/>
    <mergeCell ref="CR551:CS551"/>
    <mergeCell ref="CT551:CU551"/>
    <mergeCell ref="CR552:CS552"/>
    <mergeCell ref="CT552:CU552"/>
    <mergeCell ref="CR553:CS553"/>
    <mergeCell ref="CT553:CU553"/>
    <mergeCell ref="CR554:CS555"/>
    <mergeCell ref="CT554:CU555"/>
    <mergeCell ref="CR556:CS556"/>
    <mergeCell ref="CT556:CU556"/>
    <mergeCell ref="CR557:CS557"/>
    <mergeCell ref="CT557:CU557"/>
    <mergeCell ref="CR558:CS558"/>
    <mergeCell ref="CT558:CU558"/>
    <mergeCell ref="CR559:CS559"/>
    <mergeCell ref="CT559:CU559"/>
    <mergeCell ref="CR560:CS560"/>
    <mergeCell ref="CT560:CU560"/>
    <mergeCell ref="CR561:CS561"/>
    <mergeCell ref="CT561:CU561"/>
    <mergeCell ref="CR562:CS563"/>
    <mergeCell ref="CT562:CU563"/>
    <mergeCell ref="CR564:CS564"/>
    <mergeCell ref="CT564:CU564"/>
    <mergeCell ref="CR565:CS565"/>
    <mergeCell ref="CT565:CU565"/>
    <mergeCell ref="CR566:CS566"/>
    <mergeCell ref="CT566:CU566"/>
    <mergeCell ref="CR567:CS567"/>
    <mergeCell ref="CT567:CU567"/>
    <mergeCell ref="CR568:CS568"/>
    <mergeCell ref="CT568:CU568"/>
    <mergeCell ref="CR569:CS569"/>
    <mergeCell ref="CT569:CU569"/>
    <mergeCell ref="CR570:CS570"/>
    <mergeCell ref="CT570:CU570"/>
    <mergeCell ref="CR571:CS571"/>
    <mergeCell ref="CT571:CU571"/>
    <mergeCell ref="CR572:CS572"/>
    <mergeCell ref="CT572:CU572"/>
    <mergeCell ref="CR573:CS573"/>
    <mergeCell ref="CT573:CU573"/>
    <mergeCell ref="CR574:CS574"/>
    <mergeCell ref="CT574:CU574"/>
    <mergeCell ref="CR575:CS575"/>
    <mergeCell ref="CT575:CU575"/>
    <mergeCell ref="CR576:CS576"/>
    <mergeCell ref="CT576:CU576"/>
    <mergeCell ref="CR577:CS577"/>
    <mergeCell ref="CT577:CU577"/>
    <mergeCell ref="CR578:CS578"/>
    <mergeCell ref="CT578:CU578"/>
    <mergeCell ref="CR579:CS579"/>
    <mergeCell ref="CT579:CU579"/>
    <mergeCell ref="CR580:CS580"/>
    <mergeCell ref="CT580:CU580"/>
    <mergeCell ref="CR581:CS581"/>
    <mergeCell ref="CT581:CU581"/>
    <mergeCell ref="CR582:CS583"/>
    <mergeCell ref="CT582:CU583"/>
    <mergeCell ref="CR584:CS584"/>
    <mergeCell ref="CT584:CU584"/>
    <mergeCell ref="CR585:CS585"/>
    <mergeCell ref="CT585:CU585"/>
    <mergeCell ref="CR586:CS586"/>
    <mergeCell ref="CT586:CU586"/>
    <mergeCell ref="CR587:CS587"/>
    <mergeCell ref="CT587:CU587"/>
    <mergeCell ref="CR588:CS589"/>
    <mergeCell ref="CT588:CU589"/>
    <mergeCell ref="CR590:CS590"/>
    <mergeCell ref="CT590:CU590"/>
    <mergeCell ref="CR591:CS591"/>
    <mergeCell ref="CT591:CU591"/>
    <mergeCell ref="DL347:DO347"/>
    <mergeCell ref="DL348:DM348"/>
    <mergeCell ref="DN348:DO348"/>
    <mergeCell ref="DL349:DM349"/>
    <mergeCell ref="DN349:DO349"/>
    <mergeCell ref="DL350:DM350"/>
    <mergeCell ref="DN350:DO350"/>
    <mergeCell ref="DL351:DM351"/>
    <mergeCell ref="DN351:DO351"/>
    <mergeCell ref="DL352:DM352"/>
    <mergeCell ref="DN352:DO352"/>
    <mergeCell ref="DL353:DM353"/>
    <mergeCell ref="DN353:DO353"/>
    <mergeCell ref="DL354:DM354"/>
    <mergeCell ref="DN354:DO354"/>
    <mergeCell ref="DL357:DM357"/>
    <mergeCell ref="DN357:DO357"/>
    <mergeCell ref="DL358:DM358"/>
    <mergeCell ref="DN358:DO358"/>
    <mergeCell ref="DL359:DM359"/>
    <mergeCell ref="DN359:DO359"/>
    <mergeCell ref="DL360:DM360"/>
    <mergeCell ref="DN360:DO360"/>
    <mergeCell ref="DL361:DM361"/>
    <mergeCell ref="DN361:DO361"/>
    <mergeCell ref="DL362:DM362"/>
    <mergeCell ref="DN362:DO362"/>
    <mergeCell ref="DL363:DM363"/>
    <mergeCell ref="DN363:DO363"/>
    <mergeCell ref="DL364:DM364"/>
    <mergeCell ref="DN364:DO364"/>
    <mergeCell ref="DL365:DM366"/>
    <mergeCell ref="DN365:DO366"/>
    <mergeCell ref="DL367:DM367"/>
    <mergeCell ref="DN367:DO367"/>
    <mergeCell ref="DL368:DM368"/>
    <mergeCell ref="DN368:DO368"/>
    <mergeCell ref="DL369:DM369"/>
    <mergeCell ref="DN369:DO369"/>
    <mergeCell ref="DL370:DM370"/>
    <mergeCell ref="DN370:DO370"/>
    <mergeCell ref="DL371:DM371"/>
    <mergeCell ref="DN371:DO371"/>
    <mergeCell ref="DL372:DM372"/>
    <mergeCell ref="DN372:DO372"/>
    <mergeCell ref="DL373:DM373"/>
    <mergeCell ref="DN373:DO373"/>
    <mergeCell ref="DL374:DM374"/>
    <mergeCell ref="DN374:DO374"/>
    <mergeCell ref="DL375:DM375"/>
    <mergeCell ref="DN375:DO375"/>
    <mergeCell ref="DL376:DM376"/>
    <mergeCell ref="DN376:DO376"/>
    <mergeCell ref="DL377:DM377"/>
    <mergeCell ref="DN377:DO377"/>
    <mergeCell ref="DL378:DM378"/>
    <mergeCell ref="DN378:DO378"/>
    <mergeCell ref="DL379:DM379"/>
    <mergeCell ref="DN379:DO379"/>
    <mergeCell ref="DL380:DM380"/>
    <mergeCell ref="DN380:DO380"/>
    <mergeCell ref="DL381:DM381"/>
    <mergeCell ref="DN381:DO381"/>
    <mergeCell ref="DL382:DM382"/>
    <mergeCell ref="DN382:DO382"/>
    <mergeCell ref="DL389:DM389"/>
    <mergeCell ref="DN389:DO389"/>
    <mergeCell ref="DL390:DM390"/>
    <mergeCell ref="DN390:DO390"/>
    <mergeCell ref="DL391:DM391"/>
    <mergeCell ref="DN391:DO391"/>
    <mergeCell ref="DL387:DM388"/>
    <mergeCell ref="DN387:DO388"/>
    <mergeCell ref="DL392:DM392"/>
    <mergeCell ref="DN392:DO392"/>
    <mergeCell ref="DL393:DM393"/>
    <mergeCell ref="DN393:DO393"/>
    <mergeCell ref="DL394:DM394"/>
    <mergeCell ref="DN394:DO394"/>
    <mergeCell ref="DL395:DM395"/>
    <mergeCell ref="DN395:DO395"/>
    <mergeCell ref="DL396:DM397"/>
    <mergeCell ref="DN396:DO397"/>
    <mergeCell ref="DL398:DM398"/>
    <mergeCell ref="DN398:DO398"/>
    <mergeCell ref="DL399:DM399"/>
    <mergeCell ref="DN399:DO399"/>
    <mergeCell ref="DL400:DM400"/>
    <mergeCell ref="DN400:DO400"/>
    <mergeCell ref="DL401:DM401"/>
    <mergeCell ref="DN401:DO401"/>
    <mergeCell ref="DL402:DM402"/>
    <mergeCell ref="DN402:DO402"/>
    <mergeCell ref="DL403:DM403"/>
    <mergeCell ref="DN403:DO403"/>
    <mergeCell ref="DL408:DM408"/>
    <mergeCell ref="DN408:DO408"/>
    <mergeCell ref="DL409:DM409"/>
    <mergeCell ref="DN409:DO409"/>
    <mergeCell ref="DL410:DM410"/>
    <mergeCell ref="DN410:DO410"/>
    <mergeCell ref="DL413:DM413"/>
    <mergeCell ref="DN413:DO413"/>
    <mergeCell ref="DL414:DM414"/>
    <mergeCell ref="DN414:DO414"/>
    <mergeCell ref="DL415:DM415"/>
    <mergeCell ref="DN415:DO415"/>
    <mergeCell ref="DL416:DM416"/>
    <mergeCell ref="DN416:DO416"/>
    <mergeCell ref="DL417:DM417"/>
    <mergeCell ref="DN417:DO417"/>
    <mergeCell ref="DL418:DM418"/>
    <mergeCell ref="DN418:DO418"/>
    <mergeCell ref="DL419:DM419"/>
    <mergeCell ref="DN419:DO419"/>
    <mergeCell ref="DL420:DM420"/>
    <mergeCell ref="DN420:DO420"/>
    <mergeCell ref="DL423:DM424"/>
    <mergeCell ref="DN423:DO424"/>
    <mergeCell ref="DL411:DM412"/>
    <mergeCell ref="DN411:DO412"/>
    <mergeCell ref="DL421:DM422"/>
    <mergeCell ref="DN421:DO422"/>
    <mergeCell ref="DL427:DM427"/>
    <mergeCell ref="DN427:DO427"/>
    <mergeCell ref="DL430:DM430"/>
    <mergeCell ref="DN430:DO430"/>
    <mergeCell ref="DL431:DM431"/>
    <mergeCell ref="DN431:DO431"/>
    <mergeCell ref="DL434:DM434"/>
    <mergeCell ref="DN434:DO434"/>
    <mergeCell ref="DL435:DM435"/>
    <mergeCell ref="DN435:DO435"/>
    <mergeCell ref="DL436:DM436"/>
    <mergeCell ref="DN436:DO436"/>
    <mergeCell ref="DL437:DM437"/>
    <mergeCell ref="DN437:DO437"/>
    <mergeCell ref="DL438:DM438"/>
    <mergeCell ref="DN438:DO438"/>
    <mergeCell ref="DL439:DM439"/>
    <mergeCell ref="DN439:DO439"/>
    <mergeCell ref="DL440:DM440"/>
    <mergeCell ref="DN440:DO440"/>
    <mergeCell ref="DL441:DM441"/>
    <mergeCell ref="DN441:DO441"/>
    <mergeCell ref="DL442:DM442"/>
    <mergeCell ref="DN442:DO442"/>
    <mergeCell ref="DL447:DM447"/>
    <mergeCell ref="DN447:DO447"/>
    <mergeCell ref="DL428:DM429"/>
    <mergeCell ref="DN428:DO429"/>
    <mergeCell ref="DL432:DM433"/>
    <mergeCell ref="DN432:DO433"/>
    <mergeCell ref="DL445:DM446"/>
    <mergeCell ref="DN445:DO446"/>
    <mergeCell ref="DL448:DM448"/>
    <mergeCell ref="DN448:DO448"/>
    <mergeCell ref="DL449:DM449"/>
    <mergeCell ref="DN449:DO449"/>
    <mergeCell ref="DL450:DM450"/>
    <mergeCell ref="DN450:DO450"/>
    <mergeCell ref="DL451:DM451"/>
    <mergeCell ref="DN451:DO451"/>
    <mergeCell ref="DL452:DM453"/>
    <mergeCell ref="DN452:DO453"/>
    <mergeCell ref="DL454:DM454"/>
    <mergeCell ref="DN454:DO454"/>
    <mergeCell ref="DL455:DM455"/>
    <mergeCell ref="DN455:DO455"/>
    <mergeCell ref="DL456:DM456"/>
    <mergeCell ref="DN456:DO456"/>
    <mergeCell ref="DL457:DM457"/>
    <mergeCell ref="DN457:DO457"/>
    <mergeCell ref="DL458:DM458"/>
    <mergeCell ref="DN458:DO458"/>
    <mergeCell ref="DL459:DM459"/>
    <mergeCell ref="DN459:DO459"/>
    <mergeCell ref="DL460:DM460"/>
    <mergeCell ref="DN460:DO460"/>
    <mergeCell ref="DL461:DM461"/>
    <mergeCell ref="DN461:DO461"/>
    <mergeCell ref="DL462:DM462"/>
    <mergeCell ref="DN462:DO462"/>
    <mergeCell ref="DL463:DM463"/>
    <mergeCell ref="DN463:DO463"/>
    <mergeCell ref="DL464:DM464"/>
    <mergeCell ref="DN464:DO464"/>
    <mergeCell ref="DL465:DM465"/>
    <mergeCell ref="DN465:DO465"/>
    <mergeCell ref="DL466:DM466"/>
    <mergeCell ref="DN466:DO466"/>
    <mergeCell ref="DL467:DM467"/>
    <mergeCell ref="DN467:DO467"/>
    <mergeCell ref="DL468:DM468"/>
    <mergeCell ref="DN468:DO468"/>
    <mergeCell ref="DL469:DM469"/>
    <mergeCell ref="DN469:DO469"/>
    <mergeCell ref="DL470:DM470"/>
    <mergeCell ref="DN470:DO470"/>
    <mergeCell ref="DL471:DM471"/>
    <mergeCell ref="DN471:DO471"/>
    <mergeCell ref="DL472:DM472"/>
    <mergeCell ref="DN472:DO472"/>
    <mergeCell ref="DL473:DM473"/>
    <mergeCell ref="DN473:DO473"/>
    <mergeCell ref="DL474:DM474"/>
    <mergeCell ref="DN474:DO474"/>
    <mergeCell ref="DL475:DM475"/>
    <mergeCell ref="DN475:DO475"/>
    <mergeCell ref="DL476:DM476"/>
    <mergeCell ref="DN476:DO476"/>
    <mergeCell ref="DL477:DM477"/>
    <mergeCell ref="DN477:DO477"/>
    <mergeCell ref="DL478:DM478"/>
    <mergeCell ref="DN478:DO478"/>
    <mergeCell ref="DL479:DM479"/>
    <mergeCell ref="DN479:DO479"/>
    <mergeCell ref="DL480:DM480"/>
    <mergeCell ref="DN480:DO480"/>
    <mergeCell ref="DL481:DM481"/>
    <mergeCell ref="DN481:DO481"/>
    <mergeCell ref="DL482:DM482"/>
    <mergeCell ref="DN482:DO482"/>
    <mergeCell ref="DL483:DM483"/>
    <mergeCell ref="DN483:DO483"/>
    <mergeCell ref="DL484:DM484"/>
    <mergeCell ref="DN484:DO484"/>
    <mergeCell ref="DL485:DM485"/>
    <mergeCell ref="DN485:DO485"/>
    <mergeCell ref="DL486:DM487"/>
    <mergeCell ref="DN486:DO487"/>
    <mergeCell ref="DL488:DM488"/>
    <mergeCell ref="DN488:DO488"/>
    <mergeCell ref="DL489:DM489"/>
    <mergeCell ref="DN489:DO489"/>
    <mergeCell ref="DL490:DM490"/>
    <mergeCell ref="DN490:DO490"/>
    <mergeCell ref="DL491:DM491"/>
    <mergeCell ref="DN491:DO491"/>
    <mergeCell ref="DL492:DM492"/>
    <mergeCell ref="DN492:DO492"/>
    <mergeCell ref="DL493:DM493"/>
    <mergeCell ref="DN493:DO493"/>
    <mergeCell ref="DL494:DM494"/>
    <mergeCell ref="DN494:DO494"/>
    <mergeCell ref="DL495:DM495"/>
    <mergeCell ref="DN495:DO495"/>
    <mergeCell ref="DL496:DM496"/>
    <mergeCell ref="DN496:DO496"/>
    <mergeCell ref="DL497:DM497"/>
    <mergeCell ref="DN497:DO497"/>
    <mergeCell ref="DL498:DM498"/>
    <mergeCell ref="DN498:DO498"/>
    <mergeCell ref="DL499:DM499"/>
    <mergeCell ref="DN499:DO499"/>
    <mergeCell ref="DL500:DM500"/>
    <mergeCell ref="DN500:DO500"/>
    <mergeCell ref="DL501:DM501"/>
    <mergeCell ref="DN501:DO501"/>
    <mergeCell ref="DL502:DM502"/>
    <mergeCell ref="DN502:DO502"/>
    <mergeCell ref="DL503:DM503"/>
    <mergeCell ref="DN503:DO503"/>
    <mergeCell ref="DL504:DM504"/>
    <mergeCell ref="DN504:DO504"/>
    <mergeCell ref="DL546:DM546"/>
    <mergeCell ref="DN546:DO546"/>
    <mergeCell ref="DL547:DM547"/>
    <mergeCell ref="DN547:DO547"/>
    <mergeCell ref="DL548:DM548"/>
    <mergeCell ref="DN548:DO548"/>
    <mergeCell ref="DL549:DM549"/>
    <mergeCell ref="DN549:DO549"/>
    <mergeCell ref="DL550:DM550"/>
    <mergeCell ref="DN550:DO550"/>
    <mergeCell ref="DL551:DM551"/>
    <mergeCell ref="DN551:DO551"/>
    <mergeCell ref="DL552:DM552"/>
    <mergeCell ref="DN552:DO552"/>
    <mergeCell ref="DL553:DM553"/>
    <mergeCell ref="DN553:DO553"/>
    <mergeCell ref="DL554:DM555"/>
    <mergeCell ref="DN554:DO555"/>
    <mergeCell ref="DL556:DM556"/>
    <mergeCell ref="DN556:DO556"/>
    <mergeCell ref="DL557:DM557"/>
    <mergeCell ref="DL505:DM505"/>
    <mergeCell ref="DN505:DO505"/>
    <mergeCell ref="DL506:DM506"/>
    <mergeCell ref="DN506:DO506"/>
    <mergeCell ref="DL507:DM507"/>
    <mergeCell ref="DN507:DO507"/>
    <mergeCell ref="DL508:DM508"/>
    <mergeCell ref="DN508:DO508"/>
    <mergeCell ref="DL509:DM509"/>
    <mergeCell ref="DN509:DO509"/>
    <mergeCell ref="DL510:DM510"/>
    <mergeCell ref="DN510:DO510"/>
    <mergeCell ref="DL511:DM511"/>
    <mergeCell ref="DN511:DO511"/>
    <mergeCell ref="DL512:DM512"/>
    <mergeCell ref="DN512:DO512"/>
    <mergeCell ref="DL513:DM513"/>
    <mergeCell ref="DN513:DO513"/>
    <mergeCell ref="DL514:DM514"/>
    <mergeCell ref="DN514:DO514"/>
    <mergeCell ref="DL515:DM515"/>
    <mergeCell ref="DN515:DO515"/>
    <mergeCell ref="DL516:DM516"/>
    <mergeCell ref="DN516:DO516"/>
    <mergeCell ref="DL517:DM517"/>
    <mergeCell ref="DN517:DO517"/>
    <mergeCell ref="DL518:DM518"/>
    <mergeCell ref="DN518:DO518"/>
    <mergeCell ref="DL519:DM519"/>
    <mergeCell ref="DN519:DO519"/>
    <mergeCell ref="DL520:DM521"/>
    <mergeCell ref="DN520:DO521"/>
    <mergeCell ref="DL522:DM522"/>
    <mergeCell ref="DN522:DO522"/>
    <mergeCell ref="DN564:DO564"/>
    <mergeCell ref="DL565:DM565"/>
    <mergeCell ref="DN565:DO565"/>
    <mergeCell ref="DL566:DM566"/>
    <mergeCell ref="DN566:DO566"/>
    <mergeCell ref="DL567:DM567"/>
    <mergeCell ref="DN567:DO567"/>
    <mergeCell ref="DL568:DM568"/>
    <mergeCell ref="DN568:DO568"/>
    <mergeCell ref="DL569:DM569"/>
    <mergeCell ref="DN569:DO569"/>
    <mergeCell ref="DL570:DM570"/>
    <mergeCell ref="DN570:DO570"/>
    <mergeCell ref="DL571:DM571"/>
    <mergeCell ref="DN571:DO571"/>
    <mergeCell ref="DL572:DM572"/>
    <mergeCell ref="DN572:DO572"/>
    <mergeCell ref="DL573:DM573"/>
    <mergeCell ref="DN573:DO573"/>
    <mergeCell ref="CR592:CS592"/>
    <mergeCell ref="CT592:CU592"/>
    <mergeCell ref="DL523:DM523"/>
    <mergeCell ref="DN523:DO523"/>
    <mergeCell ref="DL524:DM524"/>
    <mergeCell ref="DN524:DO524"/>
    <mergeCell ref="DL525:DM525"/>
    <mergeCell ref="DN525:DO525"/>
    <mergeCell ref="DL526:DM526"/>
    <mergeCell ref="DN526:DO526"/>
    <mergeCell ref="DL527:DM527"/>
    <mergeCell ref="DN527:DO527"/>
    <mergeCell ref="DL528:DM528"/>
    <mergeCell ref="DN528:DO528"/>
    <mergeCell ref="DL529:DM529"/>
    <mergeCell ref="DN529:DO529"/>
    <mergeCell ref="DL530:DM530"/>
    <mergeCell ref="DN530:DO530"/>
    <mergeCell ref="DL531:DM531"/>
    <mergeCell ref="DN531:DO531"/>
    <mergeCell ref="DL532:DM533"/>
    <mergeCell ref="DN532:DO533"/>
    <mergeCell ref="DL534:DM534"/>
    <mergeCell ref="DN534:DO534"/>
    <mergeCell ref="DL535:DM535"/>
    <mergeCell ref="DN535:DO535"/>
    <mergeCell ref="DL536:DM537"/>
    <mergeCell ref="DN536:DO537"/>
    <mergeCell ref="DL574:DM574"/>
    <mergeCell ref="DL538:DM538"/>
    <mergeCell ref="DN538:DO538"/>
    <mergeCell ref="DL539:DM539"/>
    <mergeCell ref="DN539:DO539"/>
    <mergeCell ref="DL540:DM540"/>
    <mergeCell ref="DN540:DO540"/>
    <mergeCell ref="DL541:DM541"/>
    <mergeCell ref="DN541:DO541"/>
    <mergeCell ref="DL542:DM542"/>
    <mergeCell ref="DN542:DO542"/>
    <mergeCell ref="DL543:DM543"/>
    <mergeCell ref="DN543:DO543"/>
    <mergeCell ref="DL544:DM544"/>
    <mergeCell ref="DN544:DO544"/>
    <mergeCell ref="DL545:DM545"/>
    <mergeCell ref="DN545:DO545"/>
    <mergeCell ref="CR593:CS593"/>
    <mergeCell ref="CT593:CU593"/>
    <mergeCell ref="CR594:CS594"/>
    <mergeCell ref="CT594:CU594"/>
    <mergeCell ref="CR595:CS595"/>
    <mergeCell ref="CT595:CU595"/>
    <mergeCell ref="CR596:CS596"/>
    <mergeCell ref="CT596:CU596"/>
    <mergeCell ref="CN579:CO579"/>
    <mergeCell ref="CP579:CQ579"/>
    <mergeCell ref="CN580:CO580"/>
    <mergeCell ref="CP580:CQ580"/>
    <mergeCell ref="CN581:CO581"/>
    <mergeCell ref="CP581:CQ581"/>
    <mergeCell ref="CN582:CO583"/>
    <mergeCell ref="CP582:CQ583"/>
    <mergeCell ref="CN584:CO584"/>
    <mergeCell ref="CP584:CQ584"/>
    <mergeCell ref="CN585:CO585"/>
    <mergeCell ref="CP585:CQ585"/>
    <mergeCell ref="CN586:CO586"/>
    <mergeCell ref="CP586:CQ586"/>
    <mergeCell ref="CN587:CO587"/>
    <mergeCell ref="CP587:CQ587"/>
    <mergeCell ref="CN588:CO589"/>
    <mergeCell ref="CP588:CQ589"/>
    <mergeCell ref="CN590:CO590"/>
    <mergeCell ref="CP590:CQ590"/>
    <mergeCell ref="CN591:CO591"/>
    <mergeCell ref="DN574:DO574"/>
    <mergeCell ref="DL575:DM575"/>
    <mergeCell ref="DN575:DO575"/>
    <mergeCell ref="DL576:DM576"/>
    <mergeCell ref="DN576:DO576"/>
    <mergeCell ref="DL577:DM577"/>
    <mergeCell ref="DN577:DO577"/>
    <mergeCell ref="DL578:DM578"/>
    <mergeCell ref="DN578:DO578"/>
    <mergeCell ref="DL579:DM579"/>
    <mergeCell ref="DN579:DO579"/>
    <mergeCell ref="DL580:DM580"/>
    <mergeCell ref="DN580:DO580"/>
    <mergeCell ref="DL581:DM581"/>
    <mergeCell ref="DN581:DO581"/>
    <mergeCell ref="DL582:DM583"/>
    <mergeCell ref="DN582:DO583"/>
    <mergeCell ref="DL584:DM584"/>
    <mergeCell ref="DN584:DO584"/>
    <mergeCell ref="DL585:DM585"/>
    <mergeCell ref="DN585:DO585"/>
    <mergeCell ref="DL586:DM586"/>
    <mergeCell ref="DN586:DO586"/>
    <mergeCell ref="DL587:DM587"/>
    <mergeCell ref="DN587:DO587"/>
    <mergeCell ref="DL588:DM589"/>
    <mergeCell ref="DN588:DO589"/>
    <mergeCell ref="DL590:DM590"/>
    <mergeCell ref="DN590:DO590"/>
    <mergeCell ref="DL591:DM591"/>
    <mergeCell ref="DN591:DO591"/>
    <mergeCell ref="DL592:DM592"/>
    <mergeCell ref="DN592:DO592"/>
    <mergeCell ref="DL595:DM595"/>
    <mergeCell ref="DN595:DO595"/>
    <mergeCell ref="DN608:DO608"/>
    <mergeCell ref="B609:C609"/>
    <mergeCell ref="D609:E609"/>
    <mergeCell ref="F609:G609"/>
    <mergeCell ref="H609:I609"/>
    <mergeCell ref="J609:K609"/>
    <mergeCell ref="L609:M609"/>
    <mergeCell ref="N609:O609"/>
    <mergeCell ref="P609:Q609"/>
    <mergeCell ref="R609:S609"/>
    <mergeCell ref="T609:U609"/>
    <mergeCell ref="V609:W609"/>
    <mergeCell ref="X609:Y609"/>
    <mergeCell ref="Z609:AA609"/>
    <mergeCell ref="AB609:AC609"/>
    <mergeCell ref="AD609:AE609"/>
    <mergeCell ref="AF609:AG609"/>
    <mergeCell ref="AH609:AI609"/>
    <mergeCell ref="AJ609:AK609"/>
    <mergeCell ref="AL609:AM609"/>
    <mergeCell ref="AN609:AO609"/>
    <mergeCell ref="AP609:AQ609"/>
    <mergeCell ref="AR609:AS609"/>
    <mergeCell ref="AT609:AU609"/>
    <mergeCell ref="AV609:AW609"/>
    <mergeCell ref="AX609:AY609"/>
    <mergeCell ref="AZ609:BA609"/>
    <mergeCell ref="BB609:BC609"/>
    <mergeCell ref="BD609:BE609"/>
    <mergeCell ref="BF609:BG609"/>
    <mergeCell ref="BH609:BI609"/>
    <mergeCell ref="BJ609:BK609"/>
    <mergeCell ref="BL609:BM609"/>
    <mergeCell ref="BV609:BW609"/>
    <mergeCell ref="BX609:BY609"/>
    <mergeCell ref="BZ609:CA609"/>
    <mergeCell ref="CB609:CC609"/>
    <mergeCell ref="CD609:CE609"/>
    <mergeCell ref="CF609:CG609"/>
    <mergeCell ref="CH609:CI609"/>
    <mergeCell ref="CJ609:CK609"/>
    <mergeCell ref="CL609:CM609"/>
    <mergeCell ref="CN609:CO609"/>
    <mergeCell ref="CP609:CQ609"/>
    <mergeCell ref="CR609:CS609"/>
    <mergeCell ref="CT609:CU609"/>
    <mergeCell ref="CV609:CW609"/>
    <mergeCell ref="CX609:CY609"/>
    <mergeCell ref="CZ609:DA609"/>
    <mergeCell ref="DB609:DC609"/>
    <mergeCell ref="DD609:DE609"/>
    <mergeCell ref="DF609:DG609"/>
    <mergeCell ref="DH609:DI609"/>
    <mergeCell ref="DJ609:DK609"/>
    <mergeCell ref="DL609:DM609"/>
    <mergeCell ref="DN609:DO609"/>
    <mergeCell ref="CZ607:DA608"/>
    <mergeCell ref="DB607:DC608"/>
    <mergeCell ref="BN609:BO609"/>
    <mergeCell ref="BP609:BQ609"/>
    <mergeCell ref="BR609:BS609"/>
    <mergeCell ref="BT609:BU609"/>
    <mergeCell ref="H593:I594"/>
    <mergeCell ref="J593:K594"/>
    <mergeCell ref="L593:M594"/>
    <mergeCell ref="N593:O594"/>
    <mergeCell ref="P593:Q594"/>
    <mergeCell ref="R593:S594"/>
    <mergeCell ref="T593:U594"/>
    <mergeCell ref="V593:W594"/>
    <mergeCell ref="X593:Y594"/>
    <mergeCell ref="Z593:AA594"/>
    <mergeCell ref="AB593:AC594"/>
    <mergeCell ref="AD593:AE594"/>
    <mergeCell ref="AF593:AG594"/>
    <mergeCell ref="AH593:AI594"/>
    <mergeCell ref="AJ593:AK594"/>
    <mergeCell ref="AL593:AM594"/>
    <mergeCell ref="AN593:AO594"/>
    <mergeCell ref="AP593:AQ594"/>
    <mergeCell ref="AR593:AS594"/>
    <mergeCell ref="AT593:AU594"/>
    <mergeCell ref="AV593:AW594"/>
    <mergeCell ref="AX593:AY594"/>
    <mergeCell ref="AZ593:BA594"/>
    <mergeCell ref="DP365:DQ366"/>
    <mergeCell ref="DR365:DS366"/>
    <mergeCell ref="DP367:DQ367"/>
    <mergeCell ref="DR367:DS367"/>
    <mergeCell ref="DP368:DQ368"/>
    <mergeCell ref="DR368:DS368"/>
    <mergeCell ref="DP369:DQ369"/>
    <mergeCell ref="DR369:DS369"/>
    <mergeCell ref="DP370:DQ370"/>
    <mergeCell ref="DR370:DS370"/>
    <mergeCell ref="DP371:DQ371"/>
    <mergeCell ref="DR371:DS371"/>
    <mergeCell ref="DP374:DQ374"/>
    <mergeCell ref="DR374:DS374"/>
    <mergeCell ref="DP375:DQ375"/>
    <mergeCell ref="DR375:DS375"/>
    <mergeCell ref="DP376:DQ376"/>
    <mergeCell ref="DR376:DS376"/>
    <mergeCell ref="DP377:DQ377"/>
    <mergeCell ref="DR377:DS377"/>
    <mergeCell ref="DP378:DQ378"/>
    <mergeCell ref="DR378:DS378"/>
    <mergeCell ref="DL593:DM593"/>
    <mergeCell ref="DN593:DO593"/>
    <mergeCell ref="DL594:DM594"/>
    <mergeCell ref="DN594:DO594"/>
    <mergeCell ref="DP392:DQ392"/>
    <mergeCell ref="DR392:DS392"/>
    <mergeCell ref="DP393:DQ393"/>
    <mergeCell ref="DR393:DS393"/>
    <mergeCell ref="DP394:DQ394"/>
    <mergeCell ref="DR394:DS394"/>
    <mergeCell ref="DP395:DQ395"/>
    <mergeCell ref="DR395:DS395"/>
    <mergeCell ref="DP396:DQ397"/>
    <mergeCell ref="DR396:DS397"/>
    <mergeCell ref="DP398:DQ398"/>
    <mergeCell ref="DR398:DS398"/>
    <mergeCell ref="DP399:DQ399"/>
    <mergeCell ref="DR401:DS401"/>
    <mergeCell ref="DP402:DQ402"/>
    <mergeCell ref="DL602:DM602"/>
    <mergeCell ref="DP347:DS347"/>
    <mergeCell ref="DP348:DQ348"/>
    <mergeCell ref="DR348:DS348"/>
    <mergeCell ref="DP349:DQ349"/>
    <mergeCell ref="DR349:DS349"/>
    <mergeCell ref="DP350:DQ350"/>
    <mergeCell ref="DR350:DS350"/>
    <mergeCell ref="DP351:DQ351"/>
    <mergeCell ref="DR351:DS351"/>
    <mergeCell ref="DP352:DQ352"/>
    <mergeCell ref="DR352:DS352"/>
    <mergeCell ref="DP353:DQ353"/>
    <mergeCell ref="DR353:DS353"/>
    <mergeCell ref="DP354:DQ354"/>
    <mergeCell ref="DR354:DS354"/>
    <mergeCell ref="DP357:DQ357"/>
    <mergeCell ref="DR357:DS357"/>
    <mergeCell ref="DP358:DQ358"/>
    <mergeCell ref="DR358:DS358"/>
    <mergeCell ref="DP359:DQ359"/>
    <mergeCell ref="DR359:DS359"/>
    <mergeCell ref="DP360:DQ360"/>
    <mergeCell ref="DR360:DS360"/>
    <mergeCell ref="DP361:DQ361"/>
    <mergeCell ref="DR361:DS361"/>
    <mergeCell ref="DP362:DQ362"/>
    <mergeCell ref="DR362:DS362"/>
    <mergeCell ref="DP363:DQ363"/>
    <mergeCell ref="DR363:DS363"/>
    <mergeCell ref="DP364:DQ364"/>
    <mergeCell ref="DR364:DS364"/>
    <mergeCell ref="DP379:DQ379"/>
    <mergeCell ref="DR379:DS379"/>
    <mergeCell ref="DP380:DQ380"/>
    <mergeCell ref="DR380:DS380"/>
    <mergeCell ref="DP381:DQ381"/>
    <mergeCell ref="DR381:DS381"/>
    <mergeCell ref="DP382:DQ382"/>
    <mergeCell ref="DR382:DS382"/>
    <mergeCell ref="DP389:DQ389"/>
    <mergeCell ref="DR389:DS389"/>
    <mergeCell ref="DP390:DQ390"/>
    <mergeCell ref="DR390:DS390"/>
    <mergeCell ref="DP391:DQ391"/>
    <mergeCell ref="DR391:DS391"/>
    <mergeCell ref="DN557:DO557"/>
    <mergeCell ref="DL558:DM558"/>
    <mergeCell ref="DN558:DO558"/>
    <mergeCell ref="DL559:DM559"/>
    <mergeCell ref="DN559:DO559"/>
    <mergeCell ref="DL560:DM560"/>
    <mergeCell ref="DN560:DO560"/>
    <mergeCell ref="DL561:DM561"/>
    <mergeCell ref="DN561:DO561"/>
    <mergeCell ref="DL562:DM563"/>
    <mergeCell ref="DN562:DO563"/>
    <mergeCell ref="DL564:DM564"/>
    <mergeCell ref="DR399:DS399"/>
    <mergeCell ref="DP400:DQ400"/>
    <mergeCell ref="DR400:DS400"/>
    <mergeCell ref="DP401:DQ401"/>
    <mergeCell ref="DR402:DS402"/>
    <mergeCell ref="DP403:DQ403"/>
    <mergeCell ref="DR403:DS403"/>
    <mergeCell ref="DP408:DQ408"/>
    <mergeCell ref="DR408:DS408"/>
    <mergeCell ref="DP409:DQ409"/>
    <mergeCell ref="DR409:DS409"/>
    <mergeCell ref="DP410:DQ410"/>
    <mergeCell ref="DR410:DS410"/>
    <mergeCell ref="DP413:DQ413"/>
    <mergeCell ref="DR413:DS413"/>
    <mergeCell ref="DP414:DQ414"/>
    <mergeCell ref="DR414:DS414"/>
    <mergeCell ref="DP415:DQ415"/>
    <mergeCell ref="DR415:DS415"/>
    <mergeCell ref="DP416:DQ416"/>
    <mergeCell ref="DR416:DS416"/>
    <mergeCell ref="DP417:DQ417"/>
    <mergeCell ref="DR417:DS417"/>
    <mergeCell ref="DP418:DQ418"/>
    <mergeCell ref="DR418:DS418"/>
    <mergeCell ref="DP419:DQ419"/>
    <mergeCell ref="DR419:DS419"/>
    <mergeCell ref="DP411:DQ412"/>
    <mergeCell ref="DR411:DS412"/>
    <mergeCell ref="DP420:DQ420"/>
    <mergeCell ref="DR420:DS420"/>
    <mergeCell ref="DP423:DQ424"/>
    <mergeCell ref="DR423:DS424"/>
    <mergeCell ref="DP427:DQ427"/>
    <mergeCell ref="DR427:DS427"/>
    <mergeCell ref="DP430:DQ430"/>
    <mergeCell ref="DR430:DS430"/>
    <mergeCell ref="DP431:DQ431"/>
    <mergeCell ref="DR431:DS431"/>
    <mergeCell ref="DP434:DQ434"/>
    <mergeCell ref="DR434:DS434"/>
    <mergeCell ref="DP435:DQ435"/>
    <mergeCell ref="DR435:DS435"/>
    <mergeCell ref="DP436:DQ436"/>
    <mergeCell ref="DR436:DS436"/>
    <mergeCell ref="DP437:DQ437"/>
    <mergeCell ref="DR437:DS437"/>
    <mergeCell ref="DP438:DQ438"/>
    <mergeCell ref="DR438:DS438"/>
    <mergeCell ref="DP439:DQ439"/>
    <mergeCell ref="DR439:DS439"/>
    <mergeCell ref="DP440:DQ440"/>
    <mergeCell ref="DR440:DS440"/>
    <mergeCell ref="DP441:DQ441"/>
    <mergeCell ref="DR441:DS441"/>
    <mergeCell ref="DP421:DQ422"/>
    <mergeCell ref="DR421:DS422"/>
    <mergeCell ref="DP428:DQ429"/>
    <mergeCell ref="DR428:DS429"/>
    <mergeCell ref="DP432:DQ433"/>
    <mergeCell ref="DR432:DS433"/>
    <mergeCell ref="DP462:DQ462"/>
    <mergeCell ref="DR462:DS462"/>
    <mergeCell ref="DP463:DQ463"/>
    <mergeCell ref="DR463:DS463"/>
    <mergeCell ref="DP464:DQ464"/>
    <mergeCell ref="DR464:DS464"/>
    <mergeCell ref="DP465:DQ465"/>
    <mergeCell ref="DR465:DS465"/>
    <mergeCell ref="DP466:DQ466"/>
    <mergeCell ref="DR466:DS466"/>
    <mergeCell ref="DP467:DQ467"/>
    <mergeCell ref="DR467:DS467"/>
    <mergeCell ref="DP470:DQ470"/>
    <mergeCell ref="DR470:DS470"/>
    <mergeCell ref="DP471:DQ471"/>
    <mergeCell ref="DR471:DS471"/>
    <mergeCell ref="DP472:DQ472"/>
    <mergeCell ref="DR472:DS472"/>
    <mergeCell ref="DP473:DQ473"/>
    <mergeCell ref="DR473:DS473"/>
    <mergeCell ref="DP474:DQ474"/>
    <mergeCell ref="DR474:DS474"/>
    <mergeCell ref="DP475:DQ475"/>
    <mergeCell ref="DR475:DS475"/>
    <mergeCell ref="DP476:DQ476"/>
    <mergeCell ref="DR476:DS476"/>
    <mergeCell ref="DP477:DQ477"/>
    <mergeCell ref="DR477:DS477"/>
    <mergeCell ref="DP478:DQ478"/>
    <mergeCell ref="DR478:DS478"/>
    <mergeCell ref="DP442:DQ442"/>
    <mergeCell ref="DR442:DS442"/>
    <mergeCell ref="DP447:DQ447"/>
    <mergeCell ref="DR447:DS447"/>
    <mergeCell ref="DP448:DQ448"/>
    <mergeCell ref="DR448:DS448"/>
    <mergeCell ref="DP449:DQ449"/>
    <mergeCell ref="DR449:DS449"/>
    <mergeCell ref="DP450:DQ450"/>
    <mergeCell ref="DR450:DS450"/>
    <mergeCell ref="DP451:DQ451"/>
    <mergeCell ref="DR451:DS451"/>
    <mergeCell ref="DP452:DQ453"/>
    <mergeCell ref="DR452:DS453"/>
    <mergeCell ref="DP454:DQ454"/>
    <mergeCell ref="DR454:DS454"/>
    <mergeCell ref="DP455:DQ455"/>
    <mergeCell ref="DR455:DS455"/>
    <mergeCell ref="DP456:DQ456"/>
    <mergeCell ref="DR456:DS456"/>
    <mergeCell ref="DP457:DQ457"/>
    <mergeCell ref="DR457:DS457"/>
    <mergeCell ref="DP458:DQ458"/>
    <mergeCell ref="DR458:DS458"/>
    <mergeCell ref="DP459:DQ459"/>
    <mergeCell ref="DR459:DS459"/>
    <mergeCell ref="DP460:DQ460"/>
    <mergeCell ref="DR460:DS460"/>
    <mergeCell ref="DP461:DQ461"/>
    <mergeCell ref="DR461:DS461"/>
    <mergeCell ref="DP479:DQ479"/>
    <mergeCell ref="DR479:DS479"/>
    <mergeCell ref="DP480:DQ480"/>
    <mergeCell ref="DR480:DS480"/>
    <mergeCell ref="DP481:DQ481"/>
    <mergeCell ref="DR481:DS481"/>
    <mergeCell ref="DP482:DQ482"/>
    <mergeCell ref="DR482:DS482"/>
    <mergeCell ref="DP483:DQ483"/>
    <mergeCell ref="DR483:DS483"/>
    <mergeCell ref="DP484:DQ484"/>
    <mergeCell ref="DR484:DS484"/>
    <mergeCell ref="DP485:DQ485"/>
    <mergeCell ref="DR485:DS485"/>
    <mergeCell ref="DP486:DQ487"/>
    <mergeCell ref="DR486:DS487"/>
    <mergeCell ref="DP488:DQ488"/>
    <mergeCell ref="DR488:DS488"/>
    <mergeCell ref="DP489:DQ489"/>
    <mergeCell ref="DR489:DS489"/>
    <mergeCell ref="DP490:DQ490"/>
    <mergeCell ref="DR490:DS490"/>
    <mergeCell ref="DP491:DQ491"/>
    <mergeCell ref="DR491:DS491"/>
    <mergeCell ref="DP492:DQ492"/>
    <mergeCell ref="DR492:DS492"/>
    <mergeCell ref="DP493:DQ493"/>
    <mergeCell ref="DR493:DS493"/>
    <mergeCell ref="DP494:DQ494"/>
    <mergeCell ref="DR494:DS494"/>
    <mergeCell ref="DP495:DQ495"/>
    <mergeCell ref="DR495:DS495"/>
    <mergeCell ref="DP496:DQ496"/>
    <mergeCell ref="DR496:DS496"/>
    <mergeCell ref="DP514:DQ514"/>
    <mergeCell ref="DR514:DS514"/>
    <mergeCell ref="DP515:DQ515"/>
    <mergeCell ref="DR515:DS515"/>
    <mergeCell ref="DP516:DQ516"/>
    <mergeCell ref="DR516:DS516"/>
    <mergeCell ref="DP517:DQ517"/>
    <mergeCell ref="DR517:DS517"/>
    <mergeCell ref="DP520:DQ521"/>
    <mergeCell ref="DR520:DS521"/>
    <mergeCell ref="DP522:DQ522"/>
    <mergeCell ref="DR522:DS522"/>
    <mergeCell ref="DP523:DQ523"/>
    <mergeCell ref="DR523:DS523"/>
    <mergeCell ref="DP524:DQ524"/>
    <mergeCell ref="DR524:DS524"/>
    <mergeCell ref="DP525:DQ525"/>
    <mergeCell ref="DR525:DS525"/>
    <mergeCell ref="DP528:DQ528"/>
    <mergeCell ref="DR528:DS528"/>
    <mergeCell ref="DP529:DQ529"/>
    <mergeCell ref="DR529:DS529"/>
    <mergeCell ref="DP530:DQ530"/>
    <mergeCell ref="DR530:DS530"/>
    <mergeCell ref="DP531:DQ531"/>
    <mergeCell ref="DR531:DS531"/>
    <mergeCell ref="DP497:DQ497"/>
    <mergeCell ref="DR497:DS497"/>
    <mergeCell ref="DP498:DQ498"/>
    <mergeCell ref="DR498:DS498"/>
    <mergeCell ref="DP499:DQ499"/>
    <mergeCell ref="DR499:DS499"/>
    <mergeCell ref="DP500:DQ500"/>
    <mergeCell ref="DR500:DS500"/>
    <mergeCell ref="DP501:DQ501"/>
    <mergeCell ref="DR501:DS501"/>
    <mergeCell ref="DP502:DQ502"/>
    <mergeCell ref="DR502:DS502"/>
    <mergeCell ref="DP503:DQ503"/>
    <mergeCell ref="DR503:DS503"/>
    <mergeCell ref="DP504:DQ504"/>
    <mergeCell ref="DR504:DS504"/>
    <mergeCell ref="DP505:DQ505"/>
    <mergeCell ref="DR505:DS505"/>
    <mergeCell ref="DP506:DQ506"/>
    <mergeCell ref="DR506:DS506"/>
    <mergeCell ref="DP507:DQ507"/>
    <mergeCell ref="DR507:DS507"/>
    <mergeCell ref="DP508:DQ508"/>
    <mergeCell ref="DR508:DS508"/>
    <mergeCell ref="DP509:DQ509"/>
    <mergeCell ref="DR509:DS509"/>
    <mergeCell ref="DP510:DQ510"/>
    <mergeCell ref="DR510:DS510"/>
    <mergeCell ref="DP511:DQ511"/>
    <mergeCell ref="DR511:DS511"/>
    <mergeCell ref="DP512:DQ512"/>
    <mergeCell ref="DR512:DS512"/>
    <mergeCell ref="DP513:DQ513"/>
    <mergeCell ref="DR513:DS513"/>
    <mergeCell ref="DR568:DS568"/>
    <mergeCell ref="DP569:DQ569"/>
    <mergeCell ref="DR569:DS569"/>
    <mergeCell ref="DP532:DQ533"/>
    <mergeCell ref="DR532:DS533"/>
    <mergeCell ref="DP534:DQ534"/>
    <mergeCell ref="DR534:DS534"/>
    <mergeCell ref="DP535:DQ535"/>
    <mergeCell ref="DR535:DS535"/>
    <mergeCell ref="DP536:DQ537"/>
    <mergeCell ref="DR536:DS537"/>
    <mergeCell ref="DP538:DQ538"/>
    <mergeCell ref="DR538:DS538"/>
    <mergeCell ref="DP539:DQ539"/>
    <mergeCell ref="DR539:DS539"/>
    <mergeCell ref="DP540:DQ540"/>
    <mergeCell ref="DR540:DS540"/>
    <mergeCell ref="DP541:DQ541"/>
    <mergeCell ref="DR541:DS541"/>
    <mergeCell ref="DP542:DQ542"/>
    <mergeCell ref="DR542:DS542"/>
    <mergeCell ref="DP543:DQ543"/>
    <mergeCell ref="DR543:DS543"/>
    <mergeCell ref="DP544:DQ544"/>
    <mergeCell ref="DR544:DS544"/>
    <mergeCell ref="DP545:DQ545"/>
    <mergeCell ref="DR545:DS545"/>
    <mergeCell ref="DP546:DQ546"/>
    <mergeCell ref="DR546:DS546"/>
    <mergeCell ref="DP547:DQ547"/>
    <mergeCell ref="DR547:DS547"/>
    <mergeCell ref="DP548:DQ548"/>
    <mergeCell ref="DR548:DS548"/>
    <mergeCell ref="DP549:DQ549"/>
    <mergeCell ref="DR549:DS549"/>
    <mergeCell ref="DP550:DQ550"/>
    <mergeCell ref="DR550:DS550"/>
    <mergeCell ref="BZ610:CA610"/>
    <mergeCell ref="CB610:CC610"/>
    <mergeCell ref="CD610:CE610"/>
    <mergeCell ref="CF610:CG610"/>
    <mergeCell ref="CH610:CI610"/>
    <mergeCell ref="CJ610:CK610"/>
    <mergeCell ref="CL610:CM610"/>
    <mergeCell ref="CN610:CO610"/>
    <mergeCell ref="DP588:DQ589"/>
    <mergeCell ref="DR588:DS589"/>
    <mergeCell ref="DP590:DQ590"/>
    <mergeCell ref="DR590:DS590"/>
    <mergeCell ref="DP591:DQ591"/>
    <mergeCell ref="DR591:DS591"/>
    <mergeCell ref="DP592:DQ592"/>
    <mergeCell ref="DR592:DS592"/>
    <mergeCell ref="DP593:DQ593"/>
    <mergeCell ref="DR593:DS593"/>
    <mergeCell ref="DP594:DQ594"/>
    <mergeCell ref="DR594:DS594"/>
    <mergeCell ref="DP595:DQ595"/>
    <mergeCell ref="DR595:DS595"/>
    <mergeCell ref="DP596:DQ596"/>
    <mergeCell ref="DR596:DS596"/>
    <mergeCell ref="DP597:DQ597"/>
    <mergeCell ref="DR597:DS597"/>
    <mergeCell ref="DP598:DQ598"/>
    <mergeCell ref="DR598:DS598"/>
    <mergeCell ref="DP599:DQ599"/>
    <mergeCell ref="DR599:DS599"/>
    <mergeCell ref="DP600:DQ600"/>
    <mergeCell ref="DR600:DS600"/>
    <mergeCell ref="DP601:DQ601"/>
    <mergeCell ref="DR601:DS601"/>
    <mergeCell ref="DP602:DQ602"/>
    <mergeCell ref="DR602:DS602"/>
    <mergeCell ref="DP603:DQ603"/>
    <mergeCell ref="DR603:DS603"/>
    <mergeCell ref="DP604:DQ604"/>
    <mergeCell ref="DR604:DS604"/>
    <mergeCell ref="DP605:DQ605"/>
    <mergeCell ref="DR605:DS605"/>
    <mergeCell ref="DP610:DQ610"/>
    <mergeCell ref="DR610:DS610"/>
    <mergeCell ref="DP606:DQ606"/>
    <mergeCell ref="DR606:DS606"/>
    <mergeCell ref="DP607:DQ607"/>
    <mergeCell ref="DR607:DS607"/>
    <mergeCell ref="DP608:DQ608"/>
    <mergeCell ref="DR608:DS608"/>
    <mergeCell ref="DP609:DQ609"/>
    <mergeCell ref="DR609:DS609"/>
    <mergeCell ref="DL596:DM596"/>
    <mergeCell ref="DN596:DO596"/>
    <mergeCell ref="DL597:DM597"/>
    <mergeCell ref="DN597:DO597"/>
    <mergeCell ref="DL598:DM598"/>
    <mergeCell ref="DN598:DO598"/>
    <mergeCell ref="DL599:DM599"/>
    <mergeCell ref="DN599:DO599"/>
    <mergeCell ref="DL600:DM600"/>
    <mergeCell ref="DN600:DO600"/>
    <mergeCell ref="DL601:DM601"/>
    <mergeCell ref="DN601:DO601"/>
    <mergeCell ref="BP603:BQ604"/>
    <mergeCell ref="BR603:BS604"/>
    <mergeCell ref="BT603:BU604"/>
    <mergeCell ref="BV603:BW604"/>
    <mergeCell ref="BX603:BY604"/>
    <mergeCell ref="DN602:DO602"/>
    <mergeCell ref="DL603:DM603"/>
    <mergeCell ref="DN603:DO603"/>
    <mergeCell ref="DL604:DM604"/>
    <mergeCell ref="DN604:DO604"/>
    <mergeCell ref="DL605:DM605"/>
    <mergeCell ref="DN605:DO605"/>
    <mergeCell ref="DL606:DM606"/>
    <mergeCell ref="DN606:DO606"/>
    <mergeCell ref="DL607:DM607"/>
    <mergeCell ref="DN607:DO607"/>
    <mergeCell ref="DL608:DM608"/>
    <mergeCell ref="B610:C610"/>
    <mergeCell ref="D610:E610"/>
    <mergeCell ref="F610:G610"/>
    <mergeCell ref="H610:I610"/>
    <mergeCell ref="J610:K610"/>
    <mergeCell ref="L610:M610"/>
    <mergeCell ref="N610:O610"/>
    <mergeCell ref="P610:Q610"/>
    <mergeCell ref="R610:S610"/>
    <mergeCell ref="T610:U610"/>
    <mergeCell ref="V610:W610"/>
    <mergeCell ref="X610:Y610"/>
    <mergeCell ref="Z610:AA610"/>
    <mergeCell ref="AB610:AC610"/>
    <mergeCell ref="AD610:AE610"/>
    <mergeCell ref="AF610:AG610"/>
    <mergeCell ref="AH610:AI610"/>
    <mergeCell ref="AJ610:AK610"/>
    <mergeCell ref="AL610:AM610"/>
    <mergeCell ref="AN610:AO610"/>
    <mergeCell ref="AP610:AQ610"/>
    <mergeCell ref="AR610:AS610"/>
    <mergeCell ref="AT610:AU610"/>
    <mergeCell ref="AV610:AW610"/>
    <mergeCell ref="AX610:AY610"/>
    <mergeCell ref="AZ610:BA610"/>
    <mergeCell ref="BB610:BC610"/>
    <mergeCell ref="BD610:BE610"/>
    <mergeCell ref="BF610:BG610"/>
    <mergeCell ref="BH610:BI610"/>
    <mergeCell ref="BJ610:BK610"/>
    <mergeCell ref="BL610:BM610"/>
    <mergeCell ref="BN610:BO610"/>
    <mergeCell ref="CP610:CQ610"/>
    <mergeCell ref="CR610:CS610"/>
    <mergeCell ref="CT610:CU610"/>
    <mergeCell ref="CV610:CW610"/>
    <mergeCell ref="CX610:CY610"/>
    <mergeCell ref="CZ610:DA610"/>
    <mergeCell ref="DB610:DC610"/>
    <mergeCell ref="DD610:DE610"/>
    <mergeCell ref="DF610:DG610"/>
    <mergeCell ref="DH610:DI610"/>
    <mergeCell ref="DJ610:DK610"/>
    <mergeCell ref="DL610:DM610"/>
    <mergeCell ref="DN610:DO610"/>
    <mergeCell ref="BX610:BY610"/>
    <mergeCell ref="DP372:DQ373"/>
    <mergeCell ref="DR372:DS373"/>
    <mergeCell ref="DP468:DQ469"/>
    <mergeCell ref="DR468:DS469"/>
    <mergeCell ref="DP518:DQ519"/>
    <mergeCell ref="DR518:DS519"/>
    <mergeCell ref="DP526:DQ527"/>
    <mergeCell ref="DR526:DS527"/>
    <mergeCell ref="DP580:DQ581"/>
    <mergeCell ref="DR580:DS581"/>
    <mergeCell ref="DP570:DQ570"/>
    <mergeCell ref="DR570:DS570"/>
    <mergeCell ref="DP571:DQ571"/>
    <mergeCell ref="DR571:DS571"/>
    <mergeCell ref="DP572:DQ572"/>
    <mergeCell ref="DR572:DS572"/>
    <mergeCell ref="DP573:DQ573"/>
    <mergeCell ref="DR573:DS573"/>
    <mergeCell ref="DP574:DQ574"/>
    <mergeCell ref="DR574:DS574"/>
    <mergeCell ref="DP575:DQ575"/>
    <mergeCell ref="DR575:DS575"/>
    <mergeCell ref="DP576:DQ576"/>
    <mergeCell ref="DR576:DS576"/>
    <mergeCell ref="DP577:DQ577"/>
    <mergeCell ref="DR577:DS577"/>
    <mergeCell ref="DP578:DQ578"/>
    <mergeCell ref="DR578:DS578"/>
    <mergeCell ref="DP579:DQ579"/>
    <mergeCell ref="DR579:DS579"/>
    <mergeCell ref="DP582:DQ583"/>
    <mergeCell ref="DR582:DS583"/>
    <mergeCell ref="DP584:DQ584"/>
    <mergeCell ref="DR584:DS584"/>
    <mergeCell ref="DR551:DS551"/>
    <mergeCell ref="DP552:DQ552"/>
    <mergeCell ref="DR552:DS552"/>
    <mergeCell ref="DP553:DQ553"/>
    <mergeCell ref="DR553:DS553"/>
    <mergeCell ref="DP554:DQ555"/>
    <mergeCell ref="DR554:DS555"/>
    <mergeCell ref="DP556:DQ556"/>
    <mergeCell ref="DR556:DS556"/>
    <mergeCell ref="DP557:DQ557"/>
    <mergeCell ref="DR557:DS557"/>
    <mergeCell ref="DP558:DQ558"/>
    <mergeCell ref="DR558:DS558"/>
    <mergeCell ref="DP559:DQ559"/>
    <mergeCell ref="DR559:DS559"/>
    <mergeCell ref="DP560:DQ560"/>
    <mergeCell ref="DR560:DS560"/>
    <mergeCell ref="DP561:DQ561"/>
    <mergeCell ref="DR561:DS561"/>
    <mergeCell ref="DP562:DQ563"/>
    <mergeCell ref="DR562:DS563"/>
    <mergeCell ref="DP564:DQ564"/>
    <mergeCell ref="DR564:DS564"/>
    <mergeCell ref="DP565:DQ565"/>
    <mergeCell ref="DR565:DS565"/>
    <mergeCell ref="DP566:DQ566"/>
    <mergeCell ref="DR566:DS566"/>
    <mergeCell ref="DP567:DQ567"/>
    <mergeCell ref="DR567:DS567"/>
    <mergeCell ref="DP568:DQ568"/>
    <mergeCell ref="DP585:DQ585"/>
    <mergeCell ref="DR585:DS585"/>
    <mergeCell ref="DP586:DQ586"/>
    <mergeCell ref="DR586:DS586"/>
    <mergeCell ref="DP587:DQ587"/>
    <mergeCell ref="DR587:DS587"/>
    <mergeCell ref="DP551:DQ551"/>
    <mergeCell ref="DX347:EA347"/>
    <mergeCell ref="DX348:DY348"/>
    <mergeCell ref="DZ348:EA348"/>
    <mergeCell ref="DX349:DY349"/>
    <mergeCell ref="DZ349:EA349"/>
    <mergeCell ref="DX350:DY350"/>
    <mergeCell ref="DZ350:EA350"/>
    <mergeCell ref="DX351:DY351"/>
    <mergeCell ref="DZ351:EA351"/>
    <mergeCell ref="DX352:DY352"/>
    <mergeCell ref="DZ352:EA352"/>
    <mergeCell ref="DX353:DY353"/>
    <mergeCell ref="DZ353:EA353"/>
    <mergeCell ref="DX354:DY354"/>
    <mergeCell ref="DZ354:EA354"/>
    <mergeCell ref="DX357:DY357"/>
    <mergeCell ref="DZ357:EA357"/>
    <mergeCell ref="DX358:DY358"/>
    <mergeCell ref="DZ358:EA358"/>
    <mergeCell ref="DX359:DY359"/>
    <mergeCell ref="DZ359:EA359"/>
    <mergeCell ref="DX360:DY360"/>
    <mergeCell ref="DZ360:EA360"/>
    <mergeCell ref="DX361:DY361"/>
    <mergeCell ref="DZ361:EA361"/>
    <mergeCell ref="DX362:DY362"/>
    <mergeCell ref="DZ362:EA362"/>
    <mergeCell ref="DX363:DY363"/>
    <mergeCell ref="DZ363:EA363"/>
    <mergeCell ref="DX364:DY364"/>
    <mergeCell ref="DZ364:EA364"/>
    <mergeCell ref="DX365:DY366"/>
    <mergeCell ref="DZ365:EA366"/>
    <mergeCell ref="DX367:DY367"/>
    <mergeCell ref="DZ367:EA367"/>
    <mergeCell ref="DX368:DY368"/>
    <mergeCell ref="DZ368:EA368"/>
    <mergeCell ref="DX369:DY369"/>
    <mergeCell ref="DZ369:EA369"/>
    <mergeCell ref="DX370:DY370"/>
    <mergeCell ref="DZ370:EA370"/>
    <mergeCell ref="DX371:DY371"/>
    <mergeCell ref="DZ371:EA371"/>
    <mergeCell ref="DX372:DY373"/>
    <mergeCell ref="DZ372:EA373"/>
    <mergeCell ref="DX374:DY374"/>
    <mergeCell ref="DZ374:EA374"/>
    <mergeCell ref="DX375:DY375"/>
    <mergeCell ref="DZ375:EA375"/>
    <mergeCell ref="DX376:DY376"/>
    <mergeCell ref="DZ376:EA376"/>
    <mergeCell ref="DX377:DY377"/>
    <mergeCell ref="DZ377:EA377"/>
    <mergeCell ref="DX378:DY378"/>
    <mergeCell ref="DZ378:EA378"/>
    <mergeCell ref="DX379:DY379"/>
    <mergeCell ref="DZ379:EA379"/>
    <mergeCell ref="DX380:DY380"/>
    <mergeCell ref="DZ380:EA380"/>
    <mergeCell ref="DX381:DY381"/>
    <mergeCell ref="DZ381:EA381"/>
    <mergeCell ref="DX382:DY382"/>
    <mergeCell ref="DZ382:EA382"/>
    <mergeCell ref="DX389:DY389"/>
    <mergeCell ref="DZ389:EA389"/>
    <mergeCell ref="DX390:DY390"/>
    <mergeCell ref="DZ390:EA390"/>
    <mergeCell ref="DX391:DY391"/>
    <mergeCell ref="DZ391:EA391"/>
    <mergeCell ref="DX392:DY392"/>
    <mergeCell ref="DZ392:EA392"/>
    <mergeCell ref="DX393:DY393"/>
    <mergeCell ref="DZ393:EA393"/>
    <mergeCell ref="DX394:DY394"/>
    <mergeCell ref="DZ394:EA394"/>
    <mergeCell ref="DX395:DY395"/>
    <mergeCell ref="DZ395:EA395"/>
    <mergeCell ref="DX396:DY397"/>
    <mergeCell ref="DZ396:EA397"/>
    <mergeCell ref="DX398:DY398"/>
    <mergeCell ref="DZ398:EA398"/>
    <mergeCell ref="DX399:DY399"/>
    <mergeCell ref="DZ399:EA399"/>
    <mergeCell ref="DX400:DY400"/>
    <mergeCell ref="DZ400:EA400"/>
    <mergeCell ref="DX401:DY401"/>
    <mergeCell ref="DZ401:EA401"/>
    <mergeCell ref="DX402:DY402"/>
    <mergeCell ref="DZ402:EA402"/>
    <mergeCell ref="DX403:DY403"/>
    <mergeCell ref="DZ403:EA403"/>
    <mergeCell ref="DX408:DY408"/>
    <mergeCell ref="DZ408:EA408"/>
    <mergeCell ref="DX409:DY409"/>
    <mergeCell ref="DZ409:EA409"/>
    <mergeCell ref="DX410:DY410"/>
    <mergeCell ref="DZ410:EA410"/>
    <mergeCell ref="DX413:DY413"/>
    <mergeCell ref="DZ413:EA413"/>
    <mergeCell ref="DX414:DY414"/>
    <mergeCell ref="DZ414:EA414"/>
    <mergeCell ref="DX415:DY415"/>
    <mergeCell ref="DZ415:EA415"/>
    <mergeCell ref="DX416:DY416"/>
    <mergeCell ref="DZ416:EA416"/>
    <mergeCell ref="DX417:DY417"/>
    <mergeCell ref="DZ417:EA417"/>
    <mergeCell ref="DX418:DY418"/>
    <mergeCell ref="DZ418:EA418"/>
    <mergeCell ref="DX419:DY419"/>
    <mergeCell ref="DZ419:EA419"/>
    <mergeCell ref="DX420:DY420"/>
    <mergeCell ref="DZ420:EA420"/>
    <mergeCell ref="DX423:DY424"/>
    <mergeCell ref="DZ423:EA424"/>
    <mergeCell ref="DX406:DY407"/>
    <mergeCell ref="DZ406:EA407"/>
    <mergeCell ref="DX427:DY427"/>
    <mergeCell ref="DZ427:EA427"/>
    <mergeCell ref="DX411:DY412"/>
    <mergeCell ref="DZ411:EA412"/>
    <mergeCell ref="DX421:DY422"/>
    <mergeCell ref="DZ421:EA422"/>
    <mergeCell ref="DX449:DY449"/>
    <mergeCell ref="DZ449:EA449"/>
    <mergeCell ref="DX450:DY450"/>
    <mergeCell ref="DZ450:EA450"/>
    <mergeCell ref="DX451:DY451"/>
    <mergeCell ref="DZ451:EA451"/>
    <mergeCell ref="DX452:DY453"/>
    <mergeCell ref="DZ452:EA453"/>
    <mergeCell ref="DX454:DY454"/>
    <mergeCell ref="DZ454:EA454"/>
    <mergeCell ref="DX455:DY455"/>
    <mergeCell ref="DZ455:EA455"/>
    <mergeCell ref="DX458:DY458"/>
    <mergeCell ref="DZ458:EA458"/>
    <mergeCell ref="DX459:DY459"/>
    <mergeCell ref="DZ459:EA459"/>
    <mergeCell ref="DX460:DY460"/>
    <mergeCell ref="DZ460:EA460"/>
    <mergeCell ref="DX461:DY461"/>
    <mergeCell ref="DZ461:EA461"/>
    <mergeCell ref="DX462:DY462"/>
    <mergeCell ref="DZ462:EA462"/>
    <mergeCell ref="DX463:DY463"/>
    <mergeCell ref="DZ463:EA463"/>
    <mergeCell ref="DX464:DY464"/>
    <mergeCell ref="DZ464:EA464"/>
    <mergeCell ref="DX465:DY465"/>
    <mergeCell ref="DZ465:EA465"/>
    <mergeCell ref="DX428:DY429"/>
    <mergeCell ref="DZ428:EA429"/>
    <mergeCell ref="DX466:DY466"/>
    <mergeCell ref="DZ466:EA466"/>
    <mergeCell ref="DX430:DY430"/>
    <mergeCell ref="DZ430:EA430"/>
    <mergeCell ref="DX431:DY431"/>
    <mergeCell ref="DZ431:EA431"/>
    <mergeCell ref="DX434:DY434"/>
    <mergeCell ref="DZ434:EA434"/>
    <mergeCell ref="DX435:DY435"/>
    <mergeCell ref="DZ435:EA435"/>
    <mergeCell ref="DX436:DY436"/>
    <mergeCell ref="DZ436:EA436"/>
    <mergeCell ref="DX437:DY437"/>
    <mergeCell ref="DZ437:EA437"/>
    <mergeCell ref="DX438:DY438"/>
    <mergeCell ref="DZ438:EA438"/>
    <mergeCell ref="DX439:DY439"/>
    <mergeCell ref="DZ439:EA439"/>
    <mergeCell ref="DX440:DY440"/>
    <mergeCell ref="DZ440:EA440"/>
    <mergeCell ref="DX441:DY441"/>
    <mergeCell ref="DZ441:EA441"/>
    <mergeCell ref="DX442:DY442"/>
    <mergeCell ref="DZ442:EA442"/>
    <mergeCell ref="DX447:DY447"/>
    <mergeCell ref="DZ447:EA447"/>
    <mergeCell ref="DX448:DY448"/>
    <mergeCell ref="DZ448:EA448"/>
    <mergeCell ref="DX467:DY467"/>
    <mergeCell ref="DZ467:EA467"/>
    <mergeCell ref="DX468:DY469"/>
    <mergeCell ref="DZ468:EA469"/>
    <mergeCell ref="DX470:DY470"/>
    <mergeCell ref="DZ470:EA470"/>
    <mergeCell ref="DX471:DY471"/>
    <mergeCell ref="DZ471:EA471"/>
    <mergeCell ref="DX472:DY472"/>
    <mergeCell ref="DZ472:EA472"/>
    <mergeCell ref="DX473:DY473"/>
    <mergeCell ref="DZ473:EA473"/>
    <mergeCell ref="DX474:DY474"/>
    <mergeCell ref="DZ474:EA474"/>
    <mergeCell ref="DX475:DY475"/>
    <mergeCell ref="DZ475:EA475"/>
    <mergeCell ref="DX476:DY476"/>
    <mergeCell ref="DZ476:EA476"/>
    <mergeCell ref="DX477:DY477"/>
    <mergeCell ref="DZ477:EA477"/>
    <mergeCell ref="DX478:DY478"/>
    <mergeCell ref="DZ478:EA478"/>
    <mergeCell ref="DX479:DY479"/>
    <mergeCell ref="DZ479:EA479"/>
    <mergeCell ref="DX480:DY480"/>
    <mergeCell ref="DZ480:EA480"/>
    <mergeCell ref="DX481:DY481"/>
    <mergeCell ref="DZ481:EA481"/>
    <mergeCell ref="DX482:DY482"/>
    <mergeCell ref="DZ482:EA482"/>
    <mergeCell ref="DX483:DY483"/>
    <mergeCell ref="DZ483:EA483"/>
    <mergeCell ref="DX484:DY484"/>
    <mergeCell ref="DZ484:EA484"/>
    <mergeCell ref="DX485:DY485"/>
    <mergeCell ref="DZ485:EA485"/>
    <mergeCell ref="DX486:DY487"/>
    <mergeCell ref="DZ486:EA487"/>
    <mergeCell ref="DX488:DY488"/>
    <mergeCell ref="DZ488:EA488"/>
    <mergeCell ref="DX489:DY489"/>
    <mergeCell ref="DZ489:EA489"/>
    <mergeCell ref="DX490:DY490"/>
    <mergeCell ref="DZ490:EA490"/>
    <mergeCell ref="DX491:DY491"/>
    <mergeCell ref="DZ491:EA491"/>
    <mergeCell ref="DX492:DY492"/>
    <mergeCell ref="DZ492:EA492"/>
    <mergeCell ref="DX493:DY493"/>
    <mergeCell ref="DZ493:EA493"/>
    <mergeCell ref="DX494:DY494"/>
    <mergeCell ref="DZ494:EA494"/>
    <mergeCell ref="DX495:DY495"/>
    <mergeCell ref="DZ495:EA495"/>
    <mergeCell ref="DX496:DY496"/>
    <mergeCell ref="DZ496:EA496"/>
    <mergeCell ref="DX497:DY497"/>
    <mergeCell ref="DZ497:EA497"/>
    <mergeCell ref="DX498:DY498"/>
    <mergeCell ref="DZ498:EA498"/>
    <mergeCell ref="DX499:DY499"/>
    <mergeCell ref="DZ499:EA499"/>
    <mergeCell ref="DX500:DY500"/>
    <mergeCell ref="DZ500:EA500"/>
    <mergeCell ref="DX501:DY501"/>
    <mergeCell ref="DZ501:EA501"/>
    <mergeCell ref="DX502:DY502"/>
    <mergeCell ref="DZ502:EA502"/>
    <mergeCell ref="DX503:DY503"/>
    <mergeCell ref="DZ503:EA503"/>
    <mergeCell ref="DX504:DY504"/>
    <mergeCell ref="DZ504:EA504"/>
    <mergeCell ref="DX505:DY505"/>
    <mergeCell ref="DZ505:EA505"/>
    <mergeCell ref="DX506:DY506"/>
    <mergeCell ref="DZ506:EA506"/>
    <mergeCell ref="DX507:DY507"/>
    <mergeCell ref="DZ507:EA507"/>
    <mergeCell ref="DX508:DY508"/>
    <mergeCell ref="DZ508:EA508"/>
    <mergeCell ref="DX509:DY509"/>
    <mergeCell ref="DZ509:EA509"/>
    <mergeCell ref="DX510:DY510"/>
    <mergeCell ref="DZ510:EA510"/>
    <mergeCell ref="DX511:DY511"/>
    <mergeCell ref="DZ511:EA511"/>
    <mergeCell ref="DX512:DY512"/>
    <mergeCell ref="DZ512:EA512"/>
    <mergeCell ref="DX513:DY513"/>
    <mergeCell ref="DZ513:EA513"/>
    <mergeCell ref="DX514:DY514"/>
    <mergeCell ref="DZ514:EA514"/>
    <mergeCell ref="DX515:DY515"/>
    <mergeCell ref="DZ515:EA515"/>
    <mergeCell ref="DX516:DY516"/>
    <mergeCell ref="DZ516:EA516"/>
    <mergeCell ref="DX517:DY517"/>
    <mergeCell ref="DZ517:EA517"/>
    <mergeCell ref="DX518:DY519"/>
    <mergeCell ref="DZ518:EA519"/>
    <mergeCell ref="DX520:DY521"/>
    <mergeCell ref="DZ520:EA521"/>
    <mergeCell ref="DX522:DY522"/>
    <mergeCell ref="DZ522:EA522"/>
    <mergeCell ref="DX523:DY523"/>
    <mergeCell ref="DZ523:EA523"/>
    <mergeCell ref="DX524:DY524"/>
    <mergeCell ref="DZ524:EA524"/>
    <mergeCell ref="DX525:DY525"/>
    <mergeCell ref="DZ525:EA525"/>
    <mergeCell ref="DX526:DY527"/>
    <mergeCell ref="DZ526:EA527"/>
    <mergeCell ref="DX528:DY528"/>
    <mergeCell ref="DZ528:EA528"/>
    <mergeCell ref="DX529:DY529"/>
    <mergeCell ref="DZ529:EA529"/>
    <mergeCell ref="DX530:DY530"/>
    <mergeCell ref="DZ530:EA530"/>
    <mergeCell ref="DX531:DY531"/>
    <mergeCell ref="DZ531:EA531"/>
    <mergeCell ref="DX532:DY533"/>
    <mergeCell ref="DZ532:EA533"/>
    <mergeCell ref="DX534:DY534"/>
    <mergeCell ref="DZ534:EA534"/>
    <mergeCell ref="DX535:DY535"/>
    <mergeCell ref="DZ535:EA535"/>
    <mergeCell ref="DX536:DY537"/>
    <mergeCell ref="DZ536:EA537"/>
    <mergeCell ref="DX538:DY538"/>
    <mergeCell ref="DZ538:EA538"/>
    <mergeCell ref="DX539:DY539"/>
    <mergeCell ref="DZ539:EA539"/>
    <mergeCell ref="DX540:DY540"/>
    <mergeCell ref="DZ540:EA540"/>
    <mergeCell ref="DX541:DY541"/>
    <mergeCell ref="DZ541:EA541"/>
    <mergeCell ref="DZ562:EA563"/>
    <mergeCell ref="DX564:DY564"/>
    <mergeCell ref="DZ564:EA564"/>
    <mergeCell ref="DX565:DY565"/>
    <mergeCell ref="DZ565:EA565"/>
    <mergeCell ref="DX566:DY566"/>
    <mergeCell ref="DZ566:EA566"/>
    <mergeCell ref="DX567:DY567"/>
    <mergeCell ref="DZ567:EA567"/>
    <mergeCell ref="DX568:DY568"/>
    <mergeCell ref="DZ568:EA568"/>
    <mergeCell ref="DX569:DY569"/>
    <mergeCell ref="DZ569:EA569"/>
    <mergeCell ref="DX570:DY570"/>
    <mergeCell ref="DZ570:EA570"/>
    <mergeCell ref="DX571:DY571"/>
    <mergeCell ref="DZ571:EA571"/>
    <mergeCell ref="DX572:DY572"/>
    <mergeCell ref="DZ572:EA572"/>
    <mergeCell ref="DX573:DY573"/>
    <mergeCell ref="DZ573:EA573"/>
    <mergeCell ref="DX574:DY574"/>
    <mergeCell ref="DZ574:EA574"/>
    <mergeCell ref="DX575:DY575"/>
    <mergeCell ref="DZ575:EA575"/>
    <mergeCell ref="DX576:DY576"/>
    <mergeCell ref="DZ576:EA576"/>
    <mergeCell ref="DX577:DY577"/>
    <mergeCell ref="DZ577:EA577"/>
    <mergeCell ref="DX542:DY542"/>
    <mergeCell ref="DZ542:EA542"/>
    <mergeCell ref="DX543:DY543"/>
    <mergeCell ref="DZ543:EA543"/>
    <mergeCell ref="DX544:DY544"/>
    <mergeCell ref="DZ544:EA544"/>
    <mergeCell ref="DX545:DY545"/>
    <mergeCell ref="DZ545:EA545"/>
    <mergeCell ref="DX546:DY546"/>
    <mergeCell ref="DZ546:EA546"/>
    <mergeCell ref="DX547:DY547"/>
    <mergeCell ref="DZ547:EA547"/>
    <mergeCell ref="DX548:DY548"/>
    <mergeCell ref="DZ548:EA548"/>
    <mergeCell ref="DX549:DY549"/>
    <mergeCell ref="DZ549:EA549"/>
    <mergeCell ref="DX550:DY550"/>
    <mergeCell ref="DZ550:EA550"/>
    <mergeCell ref="DX551:DY551"/>
    <mergeCell ref="DZ551:EA551"/>
    <mergeCell ref="DX552:DY552"/>
    <mergeCell ref="DZ552:EA552"/>
    <mergeCell ref="DX553:DY553"/>
    <mergeCell ref="DZ553:EA553"/>
    <mergeCell ref="DX554:DY555"/>
    <mergeCell ref="DZ554:EA555"/>
    <mergeCell ref="DX556:DY556"/>
    <mergeCell ref="DZ556:EA556"/>
    <mergeCell ref="DX557:DY557"/>
    <mergeCell ref="DZ557:EA557"/>
    <mergeCell ref="DX558:DY558"/>
    <mergeCell ref="DZ558:EA558"/>
    <mergeCell ref="DX559:DY559"/>
    <mergeCell ref="DZ559:EA559"/>
    <mergeCell ref="BP611:BQ612"/>
    <mergeCell ref="BR611:BS612"/>
    <mergeCell ref="BT611:BU612"/>
    <mergeCell ref="DX611:DY611"/>
    <mergeCell ref="DZ611:EA611"/>
    <mergeCell ref="DX598:DY598"/>
    <mergeCell ref="DZ598:EA598"/>
    <mergeCell ref="DX599:DY599"/>
    <mergeCell ref="DZ599:EA599"/>
    <mergeCell ref="DX600:DY600"/>
    <mergeCell ref="DZ600:EA600"/>
    <mergeCell ref="DX601:DY601"/>
    <mergeCell ref="DZ601:EA601"/>
    <mergeCell ref="DX602:DY602"/>
    <mergeCell ref="DZ602:EA602"/>
    <mergeCell ref="DX603:DY603"/>
    <mergeCell ref="DZ603:EA603"/>
    <mergeCell ref="DX604:DY604"/>
    <mergeCell ref="DZ604:EA604"/>
    <mergeCell ref="DX605:DY605"/>
    <mergeCell ref="DZ605:EA605"/>
    <mergeCell ref="DX606:DY606"/>
    <mergeCell ref="DZ606:EA606"/>
    <mergeCell ref="DX607:DY607"/>
    <mergeCell ref="DZ607:EA607"/>
    <mergeCell ref="DX608:DY608"/>
    <mergeCell ref="DZ608:EA608"/>
    <mergeCell ref="DX609:DY609"/>
    <mergeCell ref="DZ609:EA609"/>
    <mergeCell ref="DX610:DY610"/>
    <mergeCell ref="DZ610:EA610"/>
    <mergeCell ref="DX578:DY578"/>
    <mergeCell ref="DZ578:EA578"/>
    <mergeCell ref="DX579:DY579"/>
    <mergeCell ref="DZ579:EA579"/>
    <mergeCell ref="DX580:DY581"/>
    <mergeCell ref="DZ580:EA581"/>
    <mergeCell ref="DX582:DY583"/>
    <mergeCell ref="DZ582:EA583"/>
    <mergeCell ref="DX584:DY584"/>
    <mergeCell ref="DZ584:EA584"/>
    <mergeCell ref="DX585:DY585"/>
    <mergeCell ref="DZ585:EA585"/>
    <mergeCell ref="DX586:DY586"/>
    <mergeCell ref="DZ586:EA586"/>
    <mergeCell ref="DX587:DY587"/>
    <mergeCell ref="DZ587:EA587"/>
    <mergeCell ref="DX588:DY589"/>
    <mergeCell ref="DZ588:EA589"/>
    <mergeCell ref="DX590:DY590"/>
    <mergeCell ref="DZ590:EA590"/>
    <mergeCell ref="DX591:DY591"/>
    <mergeCell ref="DZ591:EA591"/>
    <mergeCell ref="DX592:DY592"/>
    <mergeCell ref="DZ592:EA592"/>
    <mergeCell ref="DX593:DY593"/>
    <mergeCell ref="DZ593:EA593"/>
    <mergeCell ref="DX594:DY594"/>
    <mergeCell ref="DZ594:EA594"/>
    <mergeCell ref="DX595:DY595"/>
    <mergeCell ref="DZ595:EA595"/>
    <mergeCell ref="DX596:DY596"/>
    <mergeCell ref="DZ596:EA596"/>
    <mergeCell ref="DX597:DY597"/>
    <mergeCell ref="H611:I612"/>
    <mergeCell ref="J611:K612"/>
    <mergeCell ref="L611:M612"/>
    <mergeCell ref="N611:O612"/>
    <mergeCell ref="P611:Q612"/>
    <mergeCell ref="R611:S612"/>
    <mergeCell ref="T611:U612"/>
    <mergeCell ref="V611:W612"/>
    <mergeCell ref="X611:Y612"/>
    <mergeCell ref="Z611:AA612"/>
    <mergeCell ref="AB611:AC612"/>
    <mergeCell ref="AD611:AE612"/>
    <mergeCell ref="AF611:AG612"/>
    <mergeCell ref="AH611:AI612"/>
    <mergeCell ref="AJ611:AK612"/>
    <mergeCell ref="AL611:AM612"/>
    <mergeCell ref="AN611:AO612"/>
    <mergeCell ref="AP611:AQ612"/>
    <mergeCell ref="AR611:AS612"/>
    <mergeCell ref="AT611:AU612"/>
    <mergeCell ref="AV611:AW612"/>
    <mergeCell ref="AX611:AY612"/>
    <mergeCell ref="AZ611:BA612"/>
    <mergeCell ref="BB611:BC612"/>
    <mergeCell ref="BD611:BE612"/>
    <mergeCell ref="BF611:BG612"/>
    <mergeCell ref="BH611:BI612"/>
    <mergeCell ref="BJ611:BK612"/>
    <mergeCell ref="BL611:BM612"/>
    <mergeCell ref="BN611:BO612"/>
    <mergeCell ref="ED348:EE348"/>
    <mergeCell ref="EB349:EC349"/>
    <mergeCell ref="ED349:EE349"/>
    <mergeCell ref="EB350:EC350"/>
    <mergeCell ref="ED350:EE350"/>
    <mergeCell ref="EB353:EC353"/>
    <mergeCell ref="ED353:EE353"/>
    <mergeCell ref="EB354:EC354"/>
    <mergeCell ref="ED354:EE354"/>
    <mergeCell ref="EB357:EC357"/>
    <mergeCell ref="ED357:EE357"/>
    <mergeCell ref="EB358:EC358"/>
    <mergeCell ref="ED358:EE358"/>
    <mergeCell ref="EB359:EC359"/>
    <mergeCell ref="ED359:EE359"/>
    <mergeCell ref="EB360:EC360"/>
    <mergeCell ref="ED360:EE360"/>
    <mergeCell ref="EB361:EC361"/>
    <mergeCell ref="ED361:EE361"/>
    <mergeCell ref="EB362:EC362"/>
    <mergeCell ref="ED362:EE362"/>
    <mergeCell ref="EB363:EC363"/>
    <mergeCell ref="ED363:EE363"/>
    <mergeCell ref="EB364:EC364"/>
    <mergeCell ref="ED364:EE364"/>
    <mergeCell ref="BV611:BW612"/>
    <mergeCell ref="BX611:BY612"/>
    <mergeCell ref="BZ611:CA612"/>
    <mergeCell ref="CB611:CC612"/>
    <mergeCell ref="CD611:CE612"/>
    <mergeCell ref="CF611:CG612"/>
    <mergeCell ref="CH611:CI612"/>
    <mergeCell ref="CJ611:CK612"/>
    <mergeCell ref="CL611:CM612"/>
    <mergeCell ref="CN611:CO612"/>
    <mergeCell ref="CP611:CQ612"/>
    <mergeCell ref="CR611:CS612"/>
    <mergeCell ref="CT611:CU612"/>
    <mergeCell ref="CV611:CW612"/>
    <mergeCell ref="CX611:CY612"/>
    <mergeCell ref="CZ611:DA612"/>
    <mergeCell ref="DB611:DC612"/>
    <mergeCell ref="DD611:DE612"/>
    <mergeCell ref="DF611:DG612"/>
    <mergeCell ref="DH611:DI612"/>
    <mergeCell ref="DJ611:DK612"/>
    <mergeCell ref="DL611:DM612"/>
    <mergeCell ref="DN611:DO612"/>
    <mergeCell ref="DP611:DQ612"/>
    <mergeCell ref="DR611:DS612"/>
    <mergeCell ref="DT611:DU612"/>
    <mergeCell ref="DV611:DW612"/>
    <mergeCell ref="DX456:DY457"/>
    <mergeCell ref="DZ456:EA457"/>
    <mergeCell ref="DX612:DY612"/>
    <mergeCell ref="DZ612:EA612"/>
    <mergeCell ref="DZ597:EA597"/>
    <mergeCell ref="DX560:DY560"/>
    <mergeCell ref="DZ560:EA560"/>
    <mergeCell ref="DX561:DY561"/>
    <mergeCell ref="DZ561:EA561"/>
    <mergeCell ref="DX562:DY563"/>
    <mergeCell ref="EB365:EC366"/>
    <mergeCell ref="ED365:EE366"/>
    <mergeCell ref="EB367:EC367"/>
    <mergeCell ref="ED367:EE367"/>
    <mergeCell ref="EB368:EC368"/>
    <mergeCell ref="ED368:EE368"/>
    <mergeCell ref="EB369:EC369"/>
    <mergeCell ref="ED369:EE369"/>
    <mergeCell ref="EB370:EC370"/>
    <mergeCell ref="ED370:EE370"/>
    <mergeCell ref="EB371:EC371"/>
    <mergeCell ref="ED371:EE371"/>
    <mergeCell ref="EB372:EC373"/>
    <mergeCell ref="ED372:EE373"/>
    <mergeCell ref="EB374:EC374"/>
    <mergeCell ref="ED374:EE374"/>
    <mergeCell ref="EB375:EC375"/>
    <mergeCell ref="ED375:EE375"/>
    <mergeCell ref="EB376:EC376"/>
    <mergeCell ref="ED376:EE376"/>
    <mergeCell ref="EB377:EC377"/>
    <mergeCell ref="ED377:EE377"/>
    <mergeCell ref="EB378:EC378"/>
    <mergeCell ref="ED378:EE378"/>
    <mergeCell ref="EB379:EC379"/>
    <mergeCell ref="ED379:EE379"/>
    <mergeCell ref="EB380:EC380"/>
    <mergeCell ref="ED380:EE380"/>
    <mergeCell ref="EB381:EC381"/>
    <mergeCell ref="ED381:EE381"/>
    <mergeCell ref="EB382:EC382"/>
    <mergeCell ref="ED382:EE382"/>
    <mergeCell ref="EB389:EC389"/>
    <mergeCell ref="ED389:EE389"/>
    <mergeCell ref="EB390:EC390"/>
    <mergeCell ref="ED390:EE390"/>
    <mergeCell ref="EB391:EC391"/>
    <mergeCell ref="ED391:EE391"/>
    <mergeCell ref="EB392:EC392"/>
    <mergeCell ref="ED392:EE392"/>
    <mergeCell ref="EB393:EC393"/>
    <mergeCell ref="ED393:EE393"/>
    <mergeCell ref="EB394:EC394"/>
    <mergeCell ref="ED394:EE394"/>
    <mergeCell ref="EB395:EC395"/>
    <mergeCell ref="ED395:EE395"/>
    <mergeCell ref="EB396:EC397"/>
    <mergeCell ref="ED396:EE397"/>
    <mergeCell ref="EB398:EC398"/>
    <mergeCell ref="ED398:EE398"/>
    <mergeCell ref="EB399:EC399"/>
    <mergeCell ref="ED399:EE399"/>
    <mergeCell ref="EB400:EC400"/>
    <mergeCell ref="ED400:EE400"/>
    <mergeCell ref="EB401:EC401"/>
    <mergeCell ref="ED401:EE401"/>
    <mergeCell ref="EB402:EC402"/>
    <mergeCell ref="ED402:EE402"/>
    <mergeCell ref="EB403:EC403"/>
    <mergeCell ref="ED403:EE403"/>
    <mergeCell ref="EB408:EC408"/>
    <mergeCell ref="ED408:EE408"/>
    <mergeCell ref="EB406:EC407"/>
    <mergeCell ref="ED406:EE407"/>
    <mergeCell ref="EB409:EC409"/>
    <mergeCell ref="ED409:EE409"/>
    <mergeCell ref="EB410:EC410"/>
    <mergeCell ref="ED410:EE410"/>
    <mergeCell ref="EB413:EC413"/>
    <mergeCell ref="ED413:EE413"/>
    <mergeCell ref="EB414:EC414"/>
    <mergeCell ref="ED414:EE414"/>
    <mergeCell ref="EB415:EC415"/>
    <mergeCell ref="ED415:EE415"/>
    <mergeCell ref="EB416:EC416"/>
    <mergeCell ref="ED416:EE416"/>
    <mergeCell ref="EB417:EC417"/>
    <mergeCell ref="ED417:EE417"/>
    <mergeCell ref="EB418:EC418"/>
    <mergeCell ref="ED418:EE418"/>
    <mergeCell ref="EB419:EC419"/>
    <mergeCell ref="ED419:EE419"/>
    <mergeCell ref="EB420:EC420"/>
    <mergeCell ref="ED420:EE420"/>
    <mergeCell ref="EB423:EC424"/>
    <mergeCell ref="ED423:EE424"/>
    <mergeCell ref="EB427:EC427"/>
    <mergeCell ref="ED427:EE427"/>
    <mergeCell ref="EB411:EC412"/>
    <mergeCell ref="ED411:EE412"/>
    <mergeCell ref="EB421:EC422"/>
    <mergeCell ref="ED421:EE422"/>
    <mergeCell ref="EB430:EC430"/>
    <mergeCell ref="ED430:EE430"/>
    <mergeCell ref="EB431:EC431"/>
    <mergeCell ref="ED431:EE431"/>
    <mergeCell ref="EB428:EC429"/>
    <mergeCell ref="ED428:EE429"/>
    <mergeCell ref="EB434:EC434"/>
    <mergeCell ref="ED434:EE434"/>
    <mergeCell ref="EB432:EC433"/>
    <mergeCell ref="ED432:EE433"/>
    <mergeCell ref="EB435:EC435"/>
    <mergeCell ref="ED435:EE435"/>
    <mergeCell ref="EB436:EC436"/>
    <mergeCell ref="ED436:EE436"/>
    <mergeCell ref="EB437:EC437"/>
    <mergeCell ref="ED437:EE437"/>
    <mergeCell ref="EB438:EC438"/>
    <mergeCell ref="ED438:EE438"/>
    <mergeCell ref="EB439:EC439"/>
    <mergeCell ref="ED439:EE439"/>
    <mergeCell ref="EB440:EC440"/>
    <mergeCell ref="ED440:EE440"/>
    <mergeCell ref="EB441:EC441"/>
    <mergeCell ref="ED441:EE441"/>
    <mergeCell ref="EB442:EC442"/>
    <mergeCell ref="ED442:EE442"/>
    <mergeCell ref="EB447:EC447"/>
    <mergeCell ref="ED447:EE447"/>
    <mergeCell ref="EB448:EC448"/>
    <mergeCell ref="ED448:EE448"/>
    <mergeCell ref="ED443:EE444"/>
    <mergeCell ref="EB449:EC449"/>
    <mergeCell ref="ED449:EE449"/>
    <mergeCell ref="EB450:EC450"/>
    <mergeCell ref="ED450:EE450"/>
    <mergeCell ref="EB451:EC451"/>
    <mergeCell ref="ED451:EE451"/>
    <mergeCell ref="EB452:EC453"/>
    <mergeCell ref="ED452:EE453"/>
    <mergeCell ref="EB454:EC454"/>
    <mergeCell ref="ED454:EE454"/>
    <mergeCell ref="EB455:EC455"/>
    <mergeCell ref="ED455:EE455"/>
    <mergeCell ref="EB456:EC457"/>
    <mergeCell ref="ED456:EE457"/>
    <mergeCell ref="EB458:EC458"/>
    <mergeCell ref="ED458:EE458"/>
    <mergeCell ref="EB459:EC459"/>
    <mergeCell ref="ED459:EE459"/>
    <mergeCell ref="EB460:EC460"/>
    <mergeCell ref="ED460:EE460"/>
    <mergeCell ref="EB461:EC461"/>
    <mergeCell ref="ED461:EE461"/>
    <mergeCell ref="EB462:EC462"/>
    <mergeCell ref="ED462:EE462"/>
    <mergeCell ref="EB463:EC463"/>
    <mergeCell ref="ED463:EE463"/>
    <mergeCell ref="EB464:EC464"/>
    <mergeCell ref="ED464:EE464"/>
    <mergeCell ref="EB465:EC465"/>
    <mergeCell ref="ED465:EE465"/>
    <mergeCell ref="EB466:EC466"/>
    <mergeCell ref="ED466:EE466"/>
    <mergeCell ref="EB467:EC467"/>
    <mergeCell ref="ED467:EE467"/>
    <mergeCell ref="EB468:EC469"/>
    <mergeCell ref="ED468:EE469"/>
    <mergeCell ref="EB470:EC470"/>
    <mergeCell ref="ED470:EE470"/>
    <mergeCell ref="EB471:EC471"/>
    <mergeCell ref="ED471:EE471"/>
    <mergeCell ref="EB472:EC472"/>
    <mergeCell ref="ED472:EE472"/>
    <mergeCell ref="EB473:EC473"/>
    <mergeCell ref="ED473:EE473"/>
    <mergeCell ref="EB474:EC474"/>
    <mergeCell ref="ED474:EE474"/>
    <mergeCell ref="EB475:EC475"/>
    <mergeCell ref="ED475:EE475"/>
    <mergeCell ref="EB476:EC476"/>
    <mergeCell ref="ED476:EE476"/>
    <mergeCell ref="EB477:EC477"/>
    <mergeCell ref="ED477:EE477"/>
    <mergeCell ref="EB478:EC478"/>
    <mergeCell ref="ED478:EE478"/>
    <mergeCell ref="EB479:EC479"/>
    <mergeCell ref="ED479:EE479"/>
    <mergeCell ref="EB480:EC480"/>
    <mergeCell ref="ED480:EE480"/>
    <mergeCell ref="EB481:EC481"/>
    <mergeCell ref="ED481:EE481"/>
    <mergeCell ref="EB482:EC482"/>
    <mergeCell ref="ED482:EE482"/>
    <mergeCell ref="EB483:EC483"/>
    <mergeCell ref="ED483:EE483"/>
    <mergeCell ref="EB484:EC484"/>
    <mergeCell ref="ED484:EE484"/>
    <mergeCell ref="EB485:EC485"/>
    <mergeCell ref="ED485:EE485"/>
    <mergeCell ref="EB486:EC487"/>
    <mergeCell ref="ED486:EE487"/>
    <mergeCell ref="EB488:EC488"/>
    <mergeCell ref="ED488:EE488"/>
    <mergeCell ref="EB489:EC489"/>
    <mergeCell ref="ED489:EE489"/>
    <mergeCell ref="EB490:EC490"/>
    <mergeCell ref="ED490:EE490"/>
    <mergeCell ref="EB491:EC491"/>
    <mergeCell ref="ED491:EE491"/>
    <mergeCell ref="EB492:EC492"/>
    <mergeCell ref="ED492:EE492"/>
    <mergeCell ref="EB493:EC493"/>
    <mergeCell ref="ED493:EE493"/>
    <mergeCell ref="EB494:EC494"/>
    <mergeCell ref="ED494:EE494"/>
    <mergeCell ref="EB495:EC495"/>
    <mergeCell ref="ED495:EE495"/>
    <mergeCell ref="EB496:EC496"/>
    <mergeCell ref="ED496:EE496"/>
    <mergeCell ref="EB497:EC497"/>
    <mergeCell ref="ED497:EE497"/>
    <mergeCell ref="EB498:EC498"/>
    <mergeCell ref="ED498:EE498"/>
    <mergeCell ref="EB499:EC499"/>
    <mergeCell ref="ED499:EE499"/>
    <mergeCell ref="EB500:EC500"/>
    <mergeCell ref="ED500:EE500"/>
    <mergeCell ref="EB501:EC501"/>
    <mergeCell ref="ED501:EE501"/>
    <mergeCell ref="EB502:EC502"/>
    <mergeCell ref="ED502:EE502"/>
    <mergeCell ref="EB503:EC503"/>
    <mergeCell ref="ED503:EE503"/>
    <mergeCell ref="EB504:EC504"/>
    <mergeCell ref="ED504:EE504"/>
    <mergeCell ref="EB505:EC505"/>
    <mergeCell ref="ED505:EE505"/>
    <mergeCell ref="EB506:EC506"/>
    <mergeCell ref="ED506:EE506"/>
    <mergeCell ref="EB507:EC507"/>
    <mergeCell ref="ED507:EE507"/>
    <mergeCell ref="EB508:EC508"/>
    <mergeCell ref="ED508:EE508"/>
    <mergeCell ref="EB509:EC509"/>
    <mergeCell ref="ED509:EE509"/>
    <mergeCell ref="EB510:EC510"/>
    <mergeCell ref="ED510:EE510"/>
    <mergeCell ref="EB511:EC511"/>
    <mergeCell ref="ED511:EE511"/>
    <mergeCell ref="EB512:EC512"/>
    <mergeCell ref="ED512:EE512"/>
    <mergeCell ref="EB513:EC513"/>
    <mergeCell ref="ED513:EE513"/>
    <mergeCell ref="EB514:EC514"/>
    <mergeCell ref="ED514:EE514"/>
    <mergeCell ref="EB515:EC515"/>
    <mergeCell ref="ED515:EE515"/>
    <mergeCell ref="EB516:EC516"/>
    <mergeCell ref="ED516:EE516"/>
    <mergeCell ref="EB517:EC517"/>
    <mergeCell ref="ED517:EE517"/>
    <mergeCell ref="EB518:EC519"/>
    <mergeCell ref="ED518:EE519"/>
    <mergeCell ref="EB520:EC521"/>
    <mergeCell ref="ED520:EE521"/>
    <mergeCell ref="EB522:EC522"/>
    <mergeCell ref="ED522:EE522"/>
    <mergeCell ref="EB523:EC523"/>
    <mergeCell ref="ED523:EE523"/>
    <mergeCell ref="EB524:EC524"/>
    <mergeCell ref="ED524:EE524"/>
    <mergeCell ref="EB525:EC525"/>
    <mergeCell ref="ED525:EE525"/>
    <mergeCell ref="EB526:EC527"/>
    <mergeCell ref="ED526:EE527"/>
    <mergeCell ref="EB528:EC528"/>
    <mergeCell ref="ED528:EE528"/>
    <mergeCell ref="EB529:EC529"/>
    <mergeCell ref="ED529:EE529"/>
    <mergeCell ref="EB530:EC530"/>
    <mergeCell ref="ED530:EE530"/>
    <mergeCell ref="EB531:EC531"/>
    <mergeCell ref="ED531:EE531"/>
    <mergeCell ref="EB532:EC533"/>
    <mergeCell ref="ED532:EE533"/>
    <mergeCell ref="EB534:EC534"/>
    <mergeCell ref="ED534:EE534"/>
    <mergeCell ref="EB535:EC535"/>
    <mergeCell ref="ED535:EE535"/>
    <mergeCell ref="EB536:EC537"/>
    <mergeCell ref="ED536:EE537"/>
    <mergeCell ref="EB538:EC538"/>
    <mergeCell ref="ED538:EE538"/>
    <mergeCell ref="EB539:EC539"/>
    <mergeCell ref="ED539:EE539"/>
    <mergeCell ref="EB540:EC540"/>
    <mergeCell ref="ED540:EE540"/>
    <mergeCell ref="EB541:EC541"/>
    <mergeCell ref="ED541:EE541"/>
    <mergeCell ref="EB542:EC542"/>
    <mergeCell ref="ED542:EE542"/>
    <mergeCell ref="EB543:EC543"/>
    <mergeCell ref="ED543:EE543"/>
    <mergeCell ref="EB544:EC544"/>
    <mergeCell ref="ED544:EE544"/>
    <mergeCell ref="EB545:EC545"/>
    <mergeCell ref="ED545:EE545"/>
    <mergeCell ref="EB546:EC546"/>
    <mergeCell ref="ED546:EE546"/>
    <mergeCell ref="EB547:EC547"/>
    <mergeCell ref="ED547:EE547"/>
    <mergeCell ref="EB548:EC548"/>
    <mergeCell ref="ED548:EE548"/>
    <mergeCell ref="EB549:EC549"/>
    <mergeCell ref="ED549:EE549"/>
    <mergeCell ref="EB550:EC550"/>
    <mergeCell ref="ED550:EE550"/>
    <mergeCell ref="EB551:EC551"/>
    <mergeCell ref="ED551:EE551"/>
    <mergeCell ref="EB552:EC552"/>
    <mergeCell ref="ED552:EE552"/>
    <mergeCell ref="EB553:EC553"/>
    <mergeCell ref="ED553:EE553"/>
    <mergeCell ref="EB554:EC555"/>
    <mergeCell ref="ED554:EE555"/>
    <mergeCell ref="EB556:EC556"/>
    <mergeCell ref="ED556:EE556"/>
    <mergeCell ref="EB557:EC557"/>
    <mergeCell ref="ED557:EE557"/>
    <mergeCell ref="EB558:EC558"/>
    <mergeCell ref="ED558:EE558"/>
    <mergeCell ref="EB559:EC559"/>
    <mergeCell ref="ED559:EE559"/>
    <mergeCell ref="EB560:EC560"/>
    <mergeCell ref="ED560:EE560"/>
    <mergeCell ref="EB561:EC561"/>
    <mergeCell ref="ED561:EE561"/>
    <mergeCell ref="EB562:EC563"/>
    <mergeCell ref="ED562:EE563"/>
    <mergeCell ref="EB564:EC564"/>
    <mergeCell ref="ED564:EE564"/>
    <mergeCell ref="EB565:EC565"/>
    <mergeCell ref="ED565:EE565"/>
    <mergeCell ref="EB566:EC566"/>
    <mergeCell ref="ED566:EE566"/>
    <mergeCell ref="EB567:EC567"/>
    <mergeCell ref="ED567:EE567"/>
    <mergeCell ref="EB568:EC568"/>
    <mergeCell ref="ED568:EE568"/>
    <mergeCell ref="EB569:EC569"/>
    <mergeCell ref="ED569:EE569"/>
    <mergeCell ref="EB570:EC570"/>
    <mergeCell ref="ED570:EE570"/>
    <mergeCell ref="EB571:EC571"/>
    <mergeCell ref="ED571:EE571"/>
    <mergeCell ref="EB572:EC572"/>
    <mergeCell ref="ED572:EE572"/>
    <mergeCell ref="EB573:EC573"/>
    <mergeCell ref="ED573:EE573"/>
    <mergeCell ref="EB574:EC574"/>
    <mergeCell ref="ED574:EE574"/>
    <mergeCell ref="EB575:EC575"/>
    <mergeCell ref="ED575:EE575"/>
    <mergeCell ref="EB576:EC576"/>
    <mergeCell ref="ED576:EE576"/>
    <mergeCell ref="EB577:EC577"/>
    <mergeCell ref="ED577:EE577"/>
    <mergeCell ref="EB578:EC578"/>
    <mergeCell ref="ED578:EE578"/>
    <mergeCell ref="EB579:EC579"/>
    <mergeCell ref="ED579:EE579"/>
    <mergeCell ref="EB580:EC581"/>
    <mergeCell ref="ED580:EE581"/>
    <mergeCell ref="EB582:EC583"/>
    <mergeCell ref="ED582:EE583"/>
    <mergeCell ref="EB584:EC584"/>
    <mergeCell ref="ED584:EE584"/>
    <mergeCell ref="EB585:EC585"/>
    <mergeCell ref="ED585:EE585"/>
    <mergeCell ref="EB586:EC586"/>
    <mergeCell ref="ED586:EE586"/>
    <mergeCell ref="EB587:EC587"/>
    <mergeCell ref="ED587:EE587"/>
    <mergeCell ref="EB588:EC589"/>
    <mergeCell ref="ED588:EE589"/>
    <mergeCell ref="EB590:EC590"/>
    <mergeCell ref="ED590:EE590"/>
    <mergeCell ref="EB591:EC591"/>
    <mergeCell ref="ED591:EE591"/>
    <mergeCell ref="EB592:EC592"/>
    <mergeCell ref="ED592:EE592"/>
    <mergeCell ref="EB593:EC593"/>
    <mergeCell ref="ED593:EE593"/>
    <mergeCell ref="EB594:EC594"/>
    <mergeCell ref="ED594:EE594"/>
    <mergeCell ref="EB595:EC595"/>
    <mergeCell ref="ED595:EE595"/>
    <mergeCell ref="EB596:EC596"/>
    <mergeCell ref="ED596:EE596"/>
    <mergeCell ref="EB597:EC597"/>
    <mergeCell ref="ED597:EE597"/>
    <mergeCell ref="EB598:EC598"/>
    <mergeCell ref="ED598:EE598"/>
    <mergeCell ref="EB599:EC599"/>
    <mergeCell ref="ED599:EE599"/>
    <mergeCell ref="EB600:EC600"/>
    <mergeCell ref="ED600:EE600"/>
    <mergeCell ref="EB601:EC601"/>
    <mergeCell ref="ED601:EE601"/>
    <mergeCell ref="EB602:EC602"/>
    <mergeCell ref="ED602:EE602"/>
    <mergeCell ref="EB603:EC603"/>
    <mergeCell ref="ED603:EE603"/>
    <mergeCell ref="EB604:EC604"/>
    <mergeCell ref="ED604:EE604"/>
    <mergeCell ref="EB605:EC605"/>
    <mergeCell ref="ED605:EE605"/>
    <mergeCell ref="EB606:EC606"/>
    <mergeCell ref="ED606:EE606"/>
    <mergeCell ref="EB607:EC607"/>
    <mergeCell ref="ED607:EE607"/>
    <mergeCell ref="EB608:EC608"/>
    <mergeCell ref="ED608:EE608"/>
    <mergeCell ref="EB609:EC609"/>
    <mergeCell ref="ED609:EE609"/>
    <mergeCell ref="EB610:EC610"/>
    <mergeCell ref="ED610:EE610"/>
    <mergeCell ref="EB611:EC611"/>
    <mergeCell ref="ED611:EE611"/>
    <mergeCell ref="EB612:EC612"/>
    <mergeCell ref="ED612:EE612"/>
    <mergeCell ref="EB351:EC352"/>
    <mergeCell ref="ED351:EE352"/>
    <mergeCell ref="B613:C613"/>
    <mergeCell ref="D613:E613"/>
    <mergeCell ref="F613:G613"/>
    <mergeCell ref="H613:I613"/>
    <mergeCell ref="J613:K613"/>
    <mergeCell ref="L613:M613"/>
    <mergeCell ref="N613:O613"/>
    <mergeCell ref="P613:Q613"/>
    <mergeCell ref="R613:S613"/>
    <mergeCell ref="T613:U613"/>
    <mergeCell ref="V613:W613"/>
    <mergeCell ref="X613:Y613"/>
    <mergeCell ref="Z613:AA613"/>
    <mergeCell ref="AB613:AC613"/>
    <mergeCell ref="AD613:AE613"/>
    <mergeCell ref="AF613:AG613"/>
    <mergeCell ref="AH613:AI613"/>
    <mergeCell ref="AJ613:AK613"/>
    <mergeCell ref="AL613:AM613"/>
    <mergeCell ref="AN613:AO613"/>
    <mergeCell ref="AP613:AQ613"/>
    <mergeCell ref="AR613:AS613"/>
    <mergeCell ref="AT613:AU613"/>
    <mergeCell ref="AV613:AW613"/>
    <mergeCell ref="AX613:AY613"/>
    <mergeCell ref="AZ613:BA613"/>
    <mergeCell ref="BB613:BC613"/>
    <mergeCell ref="BD613:BE613"/>
    <mergeCell ref="BF613:BG613"/>
    <mergeCell ref="BH613:BI613"/>
    <mergeCell ref="BJ613:BK613"/>
    <mergeCell ref="BL613:BM613"/>
    <mergeCell ref="BN613:BO613"/>
    <mergeCell ref="BP613:BQ613"/>
    <mergeCell ref="BR613:BS613"/>
    <mergeCell ref="BT613:BU613"/>
    <mergeCell ref="BV613:BW613"/>
    <mergeCell ref="BX613:BY613"/>
    <mergeCell ref="BZ613:CA613"/>
    <mergeCell ref="CB613:CC613"/>
    <mergeCell ref="CD613:CE613"/>
    <mergeCell ref="CF613:CG613"/>
    <mergeCell ref="CH613:CI613"/>
    <mergeCell ref="CJ613:CK613"/>
    <mergeCell ref="CL613:CM613"/>
    <mergeCell ref="CN613:CO613"/>
    <mergeCell ref="CP613:CQ613"/>
    <mergeCell ref="CR613:CS613"/>
    <mergeCell ref="CT613:CU613"/>
    <mergeCell ref="CV613:CW613"/>
    <mergeCell ref="CX613:CY613"/>
    <mergeCell ref="CZ613:DA613"/>
    <mergeCell ref="DB613:DC613"/>
    <mergeCell ref="DD613:DE613"/>
    <mergeCell ref="DF613:DG613"/>
    <mergeCell ref="DH613:DI613"/>
    <mergeCell ref="DJ613:DK613"/>
    <mergeCell ref="DL613:DM613"/>
    <mergeCell ref="DN613:DO613"/>
    <mergeCell ref="DP613:DQ613"/>
    <mergeCell ref="DR613:DS613"/>
    <mergeCell ref="DT613:DU613"/>
    <mergeCell ref="DV613:DW613"/>
    <mergeCell ref="DX613:DY613"/>
    <mergeCell ref="DZ613:EA613"/>
    <mergeCell ref="EB613:EC613"/>
    <mergeCell ref="ED613:EE613"/>
    <mergeCell ref="B614:C615"/>
    <mergeCell ref="D614:E615"/>
    <mergeCell ref="F614:G615"/>
    <mergeCell ref="H614:I615"/>
    <mergeCell ref="J614:K615"/>
    <mergeCell ref="L614:M615"/>
    <mergeCell ref="N614:O615"/>
    <mergeCell ref="P614:Q615"/>
    <mergeCell ref="R614:S615"/>
    <mergeCell ref="T614:U615"/>
    <mergeCell ref="V614:W615"/>
    <mergeCell ref="X614:Y615"/>
    <mergeCell ref="Z614:AA615"/>
    <mergeCell ref="AB614:AC615"/>
    <mergeCell ref="AD614:AE615"/>
    <mergeCell ref="AF614:AG615"/>
    <mergeCell ref="AH614:AI615"/>
    <mergeCell ref="AJ614:AK615"/>
    <mergeCell ref="AL614:AM615"/>
    <mergeCell ref="AN614:AO615"/>
    <mergeCell ref="AP614:AQ615"/>
    <mergeCell ref="AR614:AS615"/>
    <mergeCell ref="AT614:AU615"/>
    <mergeCell ref="AV614:AW615"/>
    <mergeCell ref="AX614:AY615"/>
    <mergeCell ref="AZ614:BA615"/>
    <mergeCell ref="BB614:BC615"/>
    <mergeCell ref="BD614:BE615"/>
    <mergeCell ref="BF614:BG615"/>
    <mergeCell ref="BH614:BI615"/>
    <mergeCell ref="BJ614:BK615"/>
    <mergeCell ref="BL614:BM615"/>
    <mergeCell ref="BN614:BO615"/>
    <mergeCell ref="EF614:EG614"/>
    <mergeCell ref="EH614:EI614"/>
    <mergeCell ref="EF615:EG615"/>
    <mergeCell ref="EH615:EI615"/>
    <mergeCell ref="DX614:DY615"/>
    <mergeCell ref="DZ614:EA615"/>
    <mergeCell ref="EB614:EC615"/>
    <mergeCell ref="ED614:EE615"/>
    <mergeCell ref="BP614:BQ615"/>
    <mergeCell ref="BR614:BS615"/>
    <mergeCell ref="BT614:BU615"/>
    <mergeCell ref="BV614:BW615"/>
    <mergeCell ref="BX614:BY615"/>
    <mergeCell ref="BZ614:CA615"/>
    <mergeCell ref="CB614:CC615"/>
    <mergeCell ref="CD614:CE615"/>
    <mergeCell ref="CF614:CG615"/>
    <mergeCell ref="CH614:CI615"/>
    <mergeCell ref="CJ614:CK615"/>
    <mergeCell ref="CL614:CM615"/>
    <mergeCell ref="CN614:CO615"/>
    <mergeCell ref="CP614:CQ615"/>
    <mergeCell ref="CR614:CS615"/>
    <mergeCell ref="CT614:CU615"/>
    <mergeCell ref="CV614:CW615"/>
    <mergeCell ref="CX614:CY615"/>
    <mergeCell ref="CZ614:DA615"/>
    <mergeCell ref="DB614:DC615"/>
    <mergeCell ref="DD614:DE615"/>
    <mergeCell ref="DF614:DG615"/>
    <mergeCell ref="DH614:DI615"/>
    <mergeCell ref="DJ614:DK615"/>
    <mergeCell ref="DL614:DM615"/>
    <mergeCell ref="DN614:DO615"/>
    <mergeCell ref="DP614:DQ615"/>
    <mergeCell ref="DR614:DS615"/>
    <mergeCell ref="DT614:DU615"/>
    <mergeCell ref="DV614:DW615"/>
    <mergeCell ref="EN367:EO367"/>
    <mergeCell ref="EP367:EQ367"/>
    <mergeCell ref="EN368:EO368"/>
    <mergeCell ref="EP368:EQ368"/>
    <mergeCell ref="EN371:EO371"/>
    <mergeCell ref="EP371:EQ371"/>
    <mergeCell ref="EN372:EO373"/>
    <mergeCell ref="EP372:EQ373"/>
    <mergeCell ref="EN374:EO374"/>
    <mergeCell ref="EP374:EQ374"/>
    <mergeCell ref="EN375:EO375"/>
    <mergeCell ref="EP375:EQ375"/>
    <mergeCell ref="EN376:EO376"/>
    <mergeCell ref="EP376:EQ376"/>
    <mergeCell ref="EN377:EO377"/>
    <mergeCell ref="EP377:EQ377"/>
    <mergeCell ref="EN380:EO380"/>
    <mergeCell ref="EP380:EQ380"/>
    <mergeCell ref="EN381:EO381"/>
    <mergeCell ref="EP381:EQ381"/>
    <mergeCell ref="EN382:EO382"/>
    <mergeCell ref="EP382:EQ382"/>
    <mergeCell ref="EN369:EO370"/>
    <mergeCell ref="EP369:EQ370"/>
    <mergeCell ref="EN378:EO379"/>
    <mergeCell ref="EP378:EQ379"/>
    <mergeCell ref="EN347:EQ347"/>
    <mergeCell ref="EN348:EO348"/>
    <mergeCell ref="EP348:EQ348"/>
    <mergeCell ref="EN349:EO349"/>
    <mergeCell ref="EP349:EQ349"/>
    <mergeCell ref="EN350:EO350"/>
    <mergeCell ref="EP350:EQ350"/>
    <mergeCell ref="EN351:EO352"/>
    <mergeCell ref="EP351:EQ352"/>
    <mergeCell ref="EN353:EO353"/>
    <mergeCell ref="EP353:EQ353"/>
    <mergeCell ref="EN354:EO354"/>
    <mergeCell ref="EP354:EQ354"/>
    <mergeCell ref="EN357:EO357"/>
    <mergeCell ref="EP357:EQ357"/>
    <mergeCell ref="EN358:EO358"/>
    <mergeCell ref="EP358:EQ358"/>
    <mergeCell ref="EN359:EO359"/>
    <mergeCell ref="EP359:EQ359"/>
    <mergeCell ref="EN360:EO360"/>
    <mergeCell ref="EP360:EQ360"/>
    <mergeCell ref="EN361:EO361"/>
    <mergeCell ref="EP361:EQ361"/>
    <mergeCell ref="EN362:EO362"/>
    <mergeCell ref="EP362:EQ362"/>
    <mergeCell ref="EN363:EO363"/>
    <mergeCell ref="EP363:EQ363"/>
    <mergeCell ref="EN364:EO364"/>
    <mergeCell ref="EP364:EQ364"/>
    <mergeCell ref="EN365:EO366"/>
    <mergeCell ref="EP365:EQ366"/>
    <mergeCell ref="EP409:EQ409"/>
    <mergeCell ref="EN410:EO410"/>
    <mergeCell ref="EP410:EQ410"/>
    <mergeCell ref="EN413:EO413"/>
    <mergeCell ref="EP413:EQ413"/>
    <mergeCell ref="EN416:EO416"/>
    <mergeCell ref="EP416:EQ416"/>
    <mergeCell ref="EN419:EO419"/>
    <mergeCell ref="EP419:EQ419"/>
    <mergeCell ref="EN420:EO420"/>
    <mergeCell ref="EP420:EQ420"/>
    <mergeCell ref="EN423:EO424"/>
    <mergeCell ref="EP423:EQ424"/>
    <mergeCell ref="EN427:EO427"/>
    <mergeCell ref="EP427:EQ427"/>
    <mergeCell ref="EN414:EO415"/>
    <mergeCell ref="EP414:EQ415"/>
    <mergeCell ref="EN417:EO418"/>
    <mergeCell ref="EP417:EQ418"/>
    <mergeCell ref="EN389:EO389"/>
    <mergeCell ref="EP389:EQ389"/>
    <mergeCell ref="EN390:EO390"/>
    <mergeCell ref="EP390:EQ390"/>
    <mergeCell ref="EN391:EO391"/>
    <mergeCell ref="EP391:EQ391"/>
    <mergeCell ref="EN392:EO392"/>
    <mergeCell ref="EP392:EQ392"/>
    <mergeCell ref="EN393:EO393"/>
    <mergeCell ref="EP393:EQ393"/>
    <mergeCell ref="EN394:EO394"/>
    <mergeCell ref="EP394:EQ394"/>
    <mergeCell ref="EN395:EO395"/>
    <mergeCell ref="EP395:EQ395"/>
    <mergeCell ref="EN396:EO397"/>
    <mergeCell ref="EP396:EQ397"/>
    <mergeCell ref="EN398:EO398"/>
    <mergeCell ref="EP398:EQ398"/>
    <mergeCell ref="EN399:EO399"/>
    <mergeCell ref="EP399:EQ399"/>
    <mergeCell ref="EN400:EO400"/>
    <mergeCell ref="EP400:EQ400"/>
    <mergeCell ref="EN401:EO401"/>
    <mergeCell ref="EP401:EQ401"/>
    <mergeCell ref="EN402:EO402"/>
    <mergeCell ref="EP402:EQ402"/>
    <mergeCell ref="EN403:EO403"/>
    <mergeCell ref="EP403:EQ403"/>
    <mergeCell ref="EN421:EO422"/>
    <mergeCell ref="EP421:EQ422"/>
    <mergeCell ref="EN425:EO426"/>
    <mergeCell ref="EP425:EQ426"/>
    <mergeCell ref="EN450:EO450"/>
    <mergeCell ref="EP450:EQ450"/>
    <mergeCell ref="EN451:EO451"/>
    <mergeCell ref="EP451:EQ451"/>
    <mergeCell ref="EN454:EO454"/>
    <mergeCell ref="EP454:EQ454"/>
    <mergeCell ref="EN455:EO455"/>
    <mergeCell ref="EP455:EQ455"/>
    <mergeCell ref="EN456:EO457"/>
    <mergeCell ref="EP456:EQ457"/>
    <mergeCell ref="EN458:EO458"/>
    <mergeCell ref="EP458:EQ458"/>
    <mergeCell ref="EN459:EO459"/>
    <mergeCell ref="EP459:EQ459"/>
    <mergeCell ref="EN460:EO460"/>
    <mergeCell ref="EP460:EQ460"/>
    <mergeCell ref="EN461:EO461"/>
    <mergeCell ref="EP461:EQ461"/>
    <mergeCell ref="EN462:EO462"/>
    <mergeCell ref="EP462:EQ462"/>
    <mergeCell ref="EN463:EO463"/>
    <mergeCell ref="EP463:EQ463"/>
    <mergeCell ref="EN464:EO464"/>
    <mergeCell ref="EP464:EQ464"/>
    <mergeCell ref="EN465:EO465"/>
    <mergeCell ref="EP465:EQ465"/>
    <mergeCell ref="EN466:EO466"/>
    <mergeCell ref="EP466:EQ466"/>
    <mergeCell ref="EN467:EO467"/>
    <mergeCell ref="EP467:EQ467"/>
    <mergeCell ref="EN468:EO469"/>
    <mergeCell ref="EP468:EQ469"/>
    <mergeCell ref="EN430:EO430"/>
    <mergeCell ref="EP430:EQ430"/>
    <mergeCell ref="EN431:EO431"/>
    <mergeCell ref="EP431:EQ431"/>
    <mergeCell ref="EN434:EO434"/>
    <mergeCell ref="EP434:EQ434"/>
    <mergeCell ref="EN435:EO435"/>
    <mergeCell ref="EP435:EQ435"/>
    <mergeCell ref="EN436:EO436"/>
    <mergeCell ref="EP436:EQ436"/>
    <mergeCell ref="EN437:EO437"/>
    <mergeCell ref="EP437:EQ437"/>
    <mergeCell ref="EN438:EO438"/>
    <mergeCell ref="EP438:EQ438"/>
    <mergeCell ref="EN439:EO439"/>
    <mergeCell ref="EP439:EQ439"/>
    <mergeCell ref="EN440:EO440"/>
    <mergeCell ref="EP440:EQ440"/>
    <mergeCell ref="EN447:EO447"/>
    <mergeCell ref="EP447:EQ447"/>
    <mergeCell ref="EN448:EO448"/>
    <mergeCell ref="EP448:EQ448"/>
    <mergeCell ref="EN449:EO449"/>
    <mergeCell ref="EP449:EQ449"/>
    <mergeCell ref="EN441:EO442"/>
    <mergeCell ref="EP441:EQ442"/>
    <mergeCell ref="EN432:EO433"/>
    <mergeCell ref="EP432:EQ433"/>
    <mergeCell ref="EN470:EO470"/>
    <mergeCell ref="EP470:EQ470"/>
    <mergeCell ref="EN471:EO471"/>
    <mergeCell ref="EP471:EQ471"/>
    <mergeCell ref="EN472:EO472"/>
    <mergeCell ref="EP472:EQ472"/>
    <mergeCell ref="EN473:EO473"/>
    <mergeCell ref="EP473:EQ473"/>
    <mergeCell ref="EN474:EO474"/>
    <mergeCell ref="EP474:EQ474"/>
    <mergeCell ref="EN475:EO475"/>
    <mergeCell ref="EP475:EQ475"/>
    <mergeCell ref="EN476:EO476"/>
    <mergeCell ref="EP476:EQ476"/>
    <mergeCell ref="EN477:EO477"/>
    <mergeCell ref="EP477:EQ477"/>
    <mergeCell ref="EN478:EO478"/>
    <mergeCell ref="EP478:EQ478"/>
    <mergeCell ref="EN479:EO479"/>
    <mergeCell ref="EP479:EQ479"/>
    <mergeCell ref="EN480:EO480"/>
    <mergeCell ref="EP480:EQ480"/>
    <mergeCell ref="EN481:EO481"/>
    <mergeCell ref="EP481:EQ481"/>
    <mergeCell ref="EN482:EO482"/>
    <mergeCell ref="EP482:EQ482"/>
    <mergeCell ref="EN483:EO483"/>
    <mergeCell ref="EP483:EQ483"/>
    <mergeCell ref="EN484:EO484"/>
    <mergeCell ref="EP484:EQ484"/>
    <mergeCell ref="EN485:EO485"/>
    <mergeCell ref="EP485:EQ485"/>
    <mergeCell ref="EN486:EO487"/>
    <mergeCell ref="EP486:EQ487"/>
    <mergeCell ref="EN488:EO488"/>
    <mergeCell ref="EP488:EQ488"/>
    <mergeCell ref="EN489:EO489"/>
    <mergeCell ref="EP489:EQ489"/>
    <mergeCell ref="EN490:EO490"/>
    <mergeCell ref="EP490:EQ490"/>
    <mergeCell ref="EN491:EO491"/>
    <mergeCell ref="EP491:EQ491"/>
    <mergeCell ref="EN492:EO492"/>
    <mergeCell ref="EP492:EQ492"/>
    <mergeCell ref="EN493:EO493"/>
    <mergeCell ref="EP493:EQ493"/>
    <mergeCell ref="EN494:EO494"/>
    <mergeCell ref="EP494:EQ494"/>
    <mergeCell ref="EN495:EO495"/>
    <mergeCell ref="EP495:EQ495"/>
    <mergeCell ref="EN496:EO496"/>
    <mergeCell ref="EP496:EQ496"/>
    <mergeCell ref="EN497:EO497"/>
    <mergeCell ref="EP497:EQ497"/>
    <mergeCell ref="EN498:EO498"/>
    <mergeCell ref="EP498:EQ498"/>
    <mergeCell ref="EN499:EO499"/>
    <mergeCell ref="EP499:EQ499"/>
    <mergeCell ref="EN500:EO500"/>
    <mergeCell ref="EP500:EQ500"/>
    <mergeCell ref="EN501:EO501"/>
    <mergeCell ref="EP501:EQ501"/>
    <mergeCell ref="EN502:EO503"/>
    <mergeCell ref="EP502:EQ503"/>
    <mergeCell ref="EN504:EO504"/>
    <mergeCell ref="EP504:EQ504"/>
    <mergeCell ref="EN505:EO505"/>
    <mergeCell ref="EP505:EQ505"/>
    <mergeCell ref="EN506:EO506"/>
    <mergeCell ref="EP506:EQ506"/>
    <mergeCell ref="EN507:EO507"/>
    <mergeCell ref="EP507:EQ507"/>
    <mergeCell ref="EN508:EO508"/>
    <mergeCell ref="EP508:EQ508"/>
    <mergeCell ref="EN509:EO509"/>
    <mergeCell ref="EP509:EQ509"/>
    <mergeCell ref="EN510:EO510"/>
    <mergeCell ref="EP510:EQ510"/>
    <mergeCell ref="EN511:EO511"/>
    <mergeCell ref="EP511:EQ511"/>
    <mergeCell ref="EN512:EO512"/>
    <mergeCell ref="EP512:EQ512"/>
    <mergeCell ref="EN513:EO513"/>
    <mergeCell ref="EP513:EQ513"/>
    <mergeCell ref="EN514:EO514"/>
    <mergeCell ref="EP514:EQ514"/>
    <mergeCell ref="EN515:EO515"/>
    <mergeCell ref="EP515:EQ515"/>
    <mergeCell ref="EN516:EO516"/>
    <mergeCell ref="EP516:EQ516"/>
    <mergeCell ref="EN517:EO517"/>
    <mergeCell ref="EP517:EQ517"/>
    <mergeCell ref="EN518:EO519"/>
    <mergeCell ref="EP518:EQ519"/>
    <mergeCell ref="EN520:EO521"/>
    <mergeCell ref="EP520:EQ521"/>
    <mergeCell ref="EN522:EO522"/>
    <mergeCell ref="EP522:EQ522"/>
    <mergeCell ref="EN523:EO523"/>
    <mergeCell ref="EP523:EQ523"/>
    <mergeCell ref="EN524:EO524"/>
    <mergeCell ref="EP524:EQ524"/>
    <mergeCell ref="EN525:EO525"/>
    <mergeCell ref="EP525:EQ525"/>
    <mergeCell ref="EN526:EO527"/>
    <mergeCell ref="EP526:EQ527"/>
    <mergeCell ref="EN528:EO528"/>
    <mergeCell ref="EP528:EQ528"/>
    <mergeCell ref="EN529:EO529"/>
    <mergeCell ref="EP529:EQ529"/>
    <mergeCell ref="EN530:EO530"/>
    <mergeCell ref="EP530:EQ530"/>
    <mergeCell ref="EN531:EO531"/>
    <mergeCell ref="EP531:EQ531"/>
    <mergeCell ref="EN532:EO533"/>
    <mergeCell ref="EP532:EQ533"/>
    <mergeCell ref="EN534:EO534"/>
    <mergeCell ref="EP534:EQ534"/>
    <mergeCell ref="EN535:EO535"/>
    <mergeCell ref="EP535:EQ535"/>
    <mergeCell ref="EN536:EO537"/>
    <mergeCell ref="EP536:EQ537"/>
    <mergeCell ref="EN538:EO538"/>
    <mergeCell ref="EP538:EQ538"/>
    <mergeCell ref="EN539:EO539"/>
    <mergeCell ref="EP539:EQ539"/>
    <mergeCell ref="EN540:EO540"/>
    <mergeCell ref="EP540:EQ540"/>
    <mergeCell ref="EN541:EO541"/>
    <mergeCell ref="EP541:EQ541"/>
    <mergeCell ref="EN542:EO542"/>
    <mergeCell ref="EP542:EQ542"/>
    <mergeCell ref="EN543:EO543"/>
    <mergeCell ref="EP543:EQ543"/>
    <mergeCell ref="EN544:EO544"/>
    <mergeCell ref="EP544:EQ544"/>
    <mergeCell ref="EN545:EO545"/>
    <mergeCell ref="EP545:EQ545"/>
    <mergeCell ref="EN546:EO546"/>
    <mergeCell ref="EP546:EQ546"/>
    <mergeCell ref="EN547:EO547"/>
    <mergeCell ref="EP547:EQ547"/>
    <mergeCell ref="EN548:EO548"/>
    <mergeCell ref="EP548:EQ548"/>
    <mergeCell ref="EN549:EO549"/>
    <mergeCell ref="EP549:EQ549"/>
    <mergeCell ref="EN550:EO550"/>
    <mergeCell ref="EP550:EQ550"/>
    <mergeCell ref="EN551:EO551"/>
    <mergeCell ref="EP551:EQ551"/>
    <mergeCell ref="EN552:EO552"/>
    <mergeCell ref="EP552:EQ552"/>
    <mergeCell ref="EN553:EO553"/>
    <mergeCell ref="EP553:EQ553"/>
    <mergeCell ref="EN554:EO555"/>
    <mergeCell ref="EP554:EQ555"/>
    <mergeCell ref="EN556:EO556"/>
    <mergeCell ref="EP556:EQ556"/>
    <mergeCell ref="EN557:EO557"/>
    <mergeCell ref="EP557:EQ557"/>
    <mergeCell ref="EN558:EO558"/>
    <mergeCell ref="EP558:EQ558"/>
    <mergeCell ref="EN559:EO559"/>
    <mergeCell ref="EP559:EQ559"/>
    <mergeCell ref="EN560:EO560"/>
    <mergeCell ref="EP560:EQ560"/>
    <mergeCell ref="EN561:EO561"/>
    <mergeCell ref="EP561:EQ561"/>
    <mergeCell ref="EN562:EO563"/>
    <mergeCell ref="EP562:EQ563"/>
    <mergeCell ref="EN600:EO600"/>
    <mergeCell ref="EP600:EQ600"/>
    <mergeCell ref="EN564:EO564"/>
    <mergeCell ref="EP564:EQ564"/>
    <mergeCell ref="EN565:EO565"/>
    <mergeCell ref="EP565:EQ565"/>
    <mergeCell ref="EN566:EO566"/>
    <mergeCell ref="EP566:EQ566"/>
    <mergeCell ref="EN567:EO567"/>
    <mergeCell ref="EP567:EQ567"/>
    <mergeCell ref="EN568:EO568"/>
    <mergeCell ref="EP568:EQ568"/>
    <mergeCell ref="EN569:EO569"/>
    <mergeCell ref="EP569:EQ569"/>
    <mergeCell ref="EN570:EO570"/>
    <mergeCell ref="EP570:EQ570"/>
    <mergeCell ref="EN571:EO571"/>
    <mergeCell ref="EP571:EQ571"/>
    <mergeCell ref="EN572:EO572"/>
    <mergeCell ref="EP572:EQ572"/>
    <mergeCell ref="EN573:EO573"/>
    <mergeCell ref="EP573:EQ573"/>
    <mergeCell ref="EN574:EO574"/>
    <mergeCell ref="EP574:EQ574"/>
    <mergeCell ref="EN575:EO575"/>
    <mergeCell ref="EP575:EQ575"/>
    <mergeCell ref="EN576:EO576"/>
    <mergeCell ref="EP576:EQ576"/>
    <mergeCell ref="EN577:EO577"/>
    <mergeCell ref="EP577:EQ577"/>
    <mergeCell ref="EN578:EO578"/>
    <mergeCell ref="EP578:EQ578"/>
    <mergeCell ref="EN579:EO579"/>
    <mergeCell ref="EP579:EQ579"/>
    <mergeCell ref="EN580:EO581"/>
    <mergeCell ref="EP580:EQ581"/>
    <mergeCell ref="EN602:EO602"/>
    <mergeCell ref="EP602:EQ602"/>
    <mergeCell ref="EN603:EO603"/>
    <mergeCell ref="EP603:EQ603"/>
    <mergeCell ref="EN604:EO604"/>
    <mergeCell ref="EP604:EQ604"/>
    <mergeCell ref="EN605:EO605"/>
    <mergeCell ref="EP605:EQ605"/>
    <mergeCell ref="EN606:EO606"/>
    <mergeCell ref="EP606:EQ606"/>
    <mergeCell ref="EN607:EO607"/>
    <mergeCell ref="EP607:EQ607"/>
    <mergeCell ref="EN608:EO608"/>
    <mergeCell ref="EP608:EQ608"/>
    <mergeCell ref="EN609:EO609"/>
    <mergeCell ref="EP609:EQ609"/>
    <mergeCell ref="EN610:EO610"/>
    <mergeCell ref="EP610:EQ610"/>
    <mergeCell ref="EN611:EO611"/>
    <mergeCell ref="EP611:EQ611"/>
    <mergeCell ref="EN612:EO612"/>
    <mergeCell ref="EP612:EQ612"/>
    <mergeCell ref="EN613:EO613"/>
    <mergeCell ref="EP613:EQ613"/>
    <mergeCell ref="EN614:EO614"/>
    <mergeCell ref="EP614:EQ614"/>
    <mergeCell ref="EN615:EO615"/>
    <mergeCell ref="EP615:EQ615"/>
    <mergeCell ref="EN452:EO452"/>
    <mergeCell ref="EP452:EQ452"/>
    <mergeCell ref="EN453:EO453"/>
    <mergeCell ref="EP453:EQ453"/>
    <mergeCell ref="EN582:EO583"/>
    <mergeCell ref="EP582:EQ583"/>
    <mergeCell ref="EN584:EO584"/>
    <mergeCell ref="EP584:EQ584"/>
    <mergeCell ref="EN585:EO585"/>
    <mergeCell ref="EP585:EQ585"/>
    <mergeCell ref="EN586:EO586"/>
    <mergeCell ref="EP586:EQ586"/>
    <mergeCell ref="EN587:EO587"/>
    <mergeCell ref="EP587:EQ587"/>
    <mergeCell ref="EN588:EO589"/>
    <mergeCell ref="EP588:EQ589"/>
    <mergeCell ref="EN590:EO590"/>
    <mergeCell ref="EP590:EQ590"/>
    <mergeCell ref="EN591:EO591"/>
    <mergeCell ref="EP591:EQ591"/>
    <mergeCell ref="EN592:EO592"/>
    <mergeCell ref="EP592:EQ592"/>
    <mergeCell ref="EN593:EO593"/>
    <mergeCell ref="EP593:EQ593"/>
    <mergeCell ref="EN594:EO594"/>
    <mergeCell ref="EP594:EQ594"/>
    <mergeCell ref="EN595:EO595"/>
    <mergeCell ref="EP595:EQ595"/>
    <mergeCell ref="EN596:EO596"/>
    <mergeCell ref="EP596:EQ596"/>
    <mergeCell ref="EN597:EO597"/>
    <mergeCell ref="EP597:EQ597"/>
    <mergeCell ref="EN598:EO598"/>
    <mergeCell ref="EP598:EQ598"/>
    <mergeCell ref="EN599:EO599"/>
    <mergeCell ref="EP599:EQ599"/>
    <mergeCell ref="ER367:ES367"/>
    <mergeCell ref="ET367:EU367"/>
    <mergeCell ref="ER368:ES368"/>
    <mergeCell ref="ET368:EU368"/>
    <mergeCell ref="ER369:ES370"/>
    <mergeCell ref="ET369:EU370"/>
    <mergeCell ref="ER371:ES371"/>
    <mergeCell ref="ET371:EU371"/>
    <mergeCell ref="ER372:ES373"/>
    <mergeCell ref="ET372:EU373"/>
    <mergeCell ref="ER374:ES374"/>
    <mergeCell ref="ET374:EU374"/>
    <mergeCell ref="ER375:ES375"/>
    <mergeCell ref="ET375:EU375"/>
    <mergeCell ref="ER376:ES376"/>
    <mergeCell ref="ET376:EU376"/>
    <mergeCell ref="ER377:ES377"/>
    <mergeCell ref="ET377:EU377"/>
    <mergeCell ref="ER378:ES379"/>
    <mergeCell ref="ET378:EU379"/>
    <mergeCell ref="ER380:ES380"/>
    <mergeCell ref="ET380:EU380"/>
    <mergeCell ref="ER381:ES381"/>
    <mergeCell ref="ET381:EU381"/>
    <mergeCell ref="ER382:ES382"/>
    <mergeCell ref="ET382:EU382"/>
    <mergeCell ref="ER389:ES389"/>
    <mergeCell ref="ET389:EU389"/>
    <mergeCell ref="ER347:EU347"/>
    <mergeCell ref="ER348:ES348"/>
    <mergeCell ref="ET348:EU348"/>
    <mergeCell ref="ER349:ES349"/>
    <mergeCell ref="ET349:EU349"/>
    <mergeCell ref="ER350:ES350"/>
    <mergeCell ref="ET350:EU350"/>
    <mergeCell ref="ER351:ES352"/>
    <mergeCell ref="ET351:EU352"/>
    <mergeCell ref="ER353:ES353"/>
    <mergeCell ref="ET353:EU353"/>
    <mergeCell ref="ER354:ES354"/>
    <mergeCell ref="ET354:EU354"/>
    <mergeCell ref="ER357:ES357"/>
    <mergeCell ref="ET357:EU357"/>
    <mergeCell ref="ER358:ES358"/>
    <mergeCell ref="ET358:EU358"/>
    <mergeCell ref="ER359:ES359"/>
    <mergeCell ref="ET359:EU359"/>
    <mergeCell ref="ER360:ES360"/>
    <mergeCell ref="ET360:EU360"/>
    <mergeCell ref="ER361:ES361"/>
    <mergeCell ref="ET361:EU361"/>
    <mergeCell ref="ER362:ES362"/>
    <mergeCell ref="ET362:EU362"/>
    <mergeCell ref="ER363:ES363"/>
    <mergeCell ref="ET363:EU363"/>
    <mergeCell ref="ER364:ES364"/>
    <mergeCell ref="ET364:EU364"/>
    <mergeCell ref="ER365:ES366"/>
    <mergeCell ref="ET365:EU366"/>
    <mergeCell ref="ER385:ES386"/>
    <mergeCell ref="ET385:EU386"/>
    <mergeCell ref="ER410:ES410"/>
    <mergeCell ref="ET410:EU410"/>
    <mergeCell ref="ER413:ES413"/>
    <mergeCell ref="ET413:EU413"/>
    <mergeCell ref="ER414:ES415"/>
    <mergeCell ref="ET414:EU415"/>
    <mergeCell ref="ER416:ES416"/>
    <mergeCell ref="ET416:EU416"/>
    <mergeCell ref="ER417:ES418"/>
    <mergeCell ref="ET417:EU418"/>
    <mergeCell ref="ER419:ES419"/>
    <mergeCell ref="ET419:EU419"/>
    <mergeCell ref="ER420:ES420"/>
    <mergeCell ref="ET420:EU420"/>
    <mergeCell ref="ER423:ES424"/>
    <mergeCell ref="ET423:EU424"/>
    <mergeCell ref="ER427:ES427"/>
    <mergeCell ref="ET427:EU427"/>
    <mergeCell ref="ER430:ES430"/>
    <mergeCell ref="ET430:EU430"/>
    <mergeCell ref="ER431:ES431"/>
    <mergeCell ref="ET431:EU431"/>
    <mergeCell ref="ER434:ES434"/>
    <mergeCell ref="ET434:EU434"/>
    <mergeCell ref="ER390:ES390"/>
    <mergeCell ref="ET390:EU390"/>
    <mergeCell ref="ER391:ES391"/>
    <mergeCell ref="ET391:EU391"/>
    <mergeCell ref="ER392:ES392"/>
    <mergeCell ref="ET392:EU392"/>
    <mergeCell ref="ER393:ES393"/>
    <mergeCell ref="ET393:EU393"/>
    <mergeCell ref="ER394:ES394"/>
    <mergeCell ref="ET394:EU394"/>
    <mergeCell ref="ER395:ES395"/>
    <mergeCell ref="ET395:EU395"/>
    <mergeCell ref="ER396:ES397"/>
    <mergeCell ref="ET396:EU397"/>
    <mergeCell ref="ER398:ES398"/>
    <mergeCell ref="ET398:EU398"/>
    <mergeCell ref="ER399:ES399"/>
    <mergeCell ref="ET399:EU399"/>
    <mergeCell ref="ER400:ES400"/>
    <mergeCell ref="ET400:EU400"/>
    <mergeCell ref="ER401:ES401"/>
    <mergeCell ref="ET401:EU401"/>
    <mergeCell ref="ER402:ES402"/>
    <mergeCell ref="ET402:EU402"/>
    <mergeCell ref="ER403:ES403"/>
    <mergeCell ref="ET403:EU403"/>
    <mergeCell ref="ER408:ES408"/>
    <mergeCell ref="ET408:EU408"/>
    <mergeCell ref="ER409:ES409"/>
    <mergeCell ref="ET409:EU409"/>
    <mergeCell ref="ER421:ES422"/>
    <mergeCell ref="ET421:EU422"/>
    <mergeCell ref="ER425:ES426"/>
    <mergeCell ref="ET425:EU426"/>
    <mergeCell ref="ER432:ES433"/>
    <mergeCell ref="ET432:EU433"/>
    <mergeCell ref="ER435:ES435"/>
    <mergeCell ref="ET435:EU435"/>
    <mergeCell ref="ER436:ES436"/>
    <mergeCell ref="ET436:EU436"/>
    <mergeCell ref="ER437:ES437"/>
    <mergeCell ref="ET437:EU437"/>
    <mergeCell ref="ER438:ES438"/>
    <mergeCell ref="ET438:EU438"/>
    <mergeCell ref="ER439:ES439"/>
    <mergeCell ref="ET439:EU439"/>
    <mergeCell ref="ER440:ES440"/>
    <mergeCell ref="ET440:EU440"/>
    <mergeCell ref="ER441:ES442"/>
    <mergeCell ref="ET441:EU442"/>
    <mergeCell ref="ER447:ES447"/>
    <mergeCell ref="ET447:EU447"/>
    <mergeCell ref="ER448:ES448"/>
    <mergeCell ref="ET448:EU448"/>
    <mergeCell ref="ER449:ES449"/>
    <mergeCell ref="ET449:EU449"/>
    <mergeCell ref="ER450:ES450"/>
    <mergeCell ref="ET450:EU450"/>
    <mergeCell ref="ER451:ES451"/>
    <mergeCell ref="ET451:EU451"/>
    <mergeCell ref="ER452:ES452"/>
    <mergeCell ref="ET452:EU452"/>
    <mergeCell ref="ER453:ES453"/>
    <mergeCell ref="ET453:EU453"/>
    <mergeCell ref="ER454:ES454"/>
    <mergeCell ref="ET454:EU454"/>
    <mergeCell ref="ER455:ES455"/>
    <mergeCell ref="ET455:EU455"/>
    <mergeCell ref="ER456:ES457"/>
    <mergeCell ref="ET456:EU457"/>
    <mergeCell ref="ET443:EU444"/>
    <mergeCell ref="ER458:ES458"/>
    <mergeCell ref="ET458:EU458"/>
    <mergeCell ref="ER459:ES459"/>
    <mergeCell ref="ET459:EU459"/>
    <mergeCell ref="ER460:ES460"/>
    <mergeCell ref="ET460:EU460"/>
    <mergeCell ref="ER461:ES461"/>
    <mergeCell ref="ET461:EU461"/>
    <mergeCell ref="ER462:ES462"/>
    <mergeCell ref="ET462:EU462"/>
    <mergeCell ref="ER463:ES463"/>
    <mergeCell ref="ET463:EU463"/>
    <mergeCell ref="ER464:ES464"/>
    <mergeCell ref="ET464:EU464"/>
    <mergeCell ref="ER465:ES465"/>
    <mergeCell ref="ET465:EU465"/>
    <mergeCell ref="ER466:ES466"/>
    <mergeCell ref="ET466:EU466"/>
    <mergeCell ref="ER467:ES467"/>
    <mergeCell ref="ET467:EU467"/>
    <mergeCell ref="ER468:ES469"/>
    <mergeCell ref="ET468:EU469"/>
    <mergeCell ref="ER470:ES470"/>
    <mergeCell ref="ET470:EU470"/>
    <mergeCell ref="ER471:ES471"/>
    <mergeCell ref="ET471:EU471"/>
    <mergeCell ref="ER472:ES472"/>
    <mergeCell ref="ET472:EU472"/>
    <mergeCell ref="ER473:ES473"/>
    <mergeCell ref="ET473:EU473"/>
    <mergeCell ref="ER474:ES474"/>
    <mergeCell ref="ET474:EU474"/>
    <mergeCell ref="ER475:ES475"/>
    <mergeCell ref="ET475:EU475"/>
    <mergeCell ref="ER476:ES476"/>
    <mergeCell ref="ET476:EU476"/>
    <mergeCell ref="ER477:ES477"/>
    <mergeCell ref="ET477:EU477"/>
    <mergeCell ref="ER478:ES478"/>
    <mergeCell ref="ET478:EU478"/>
    <mergeCell ref="ER479:ES479"/>
    <mergeCell ref="ET479:EU479"/>
    <mergeCell ref="ER480:ES480"/>
    <mergeCell ref="ET480:EU480"/>
    <mergeCell ref="ER481:ES481"/>
    <mergeCell ref="ET481:EU481"/>
    <mergeCell ref="ER482:ES482"/>
    <mergeCell ref="ET482:EU482"/>
    <mergeCell ref="ER483:ES483"/>
    <mergeCell ref="ET483:EU483"/>
    <mergeCell ref="ER484:ES484"/>
    <mergeCell ref="ET484:EU484"/>
    <mergeCell ref="ER485:ES485"/>
    <mergeCell ref="ET485:EU485"/>
    <mergeCell ref="ER486:ES487"/>
    <mergeCell ref="ET486:EU487"/>
    <mergeCell ref="ER488:ES488"/>
    <mergeCell ref="ET488:EU488"/>
    <mergeCell ref="ER489:ES489"/>
    <mergeCell ref="ET489:EU489"/>
    <mergeCell ref="ER490:ES490"/>
    <mergeCell ref="ET490:EU490"/>
    <mergeCell ref="ER491:ES491"/>
    <mergeCell ref="ET491:EU491"/>
    <mergeCell ref="ER492:ES492"/>
    <mergeCell ref="ET492:EU492"/>
    <mergeCell ref="ER493:ES493"/>
    <mergeCell ref="ET493:EU493"/>
    <mergeCell ref="ER494:ES494"/>
    <mergeCell ref="ET494:EU494"/>
    <mergeCell ref="ER495:ES495"/>
    <mergeCell ref="ET495:EU495"/>
    <mergeCell ref="ER496:ES496"/>
    <mergeCell ref="ET496:EU496"/>
    <mergeCell ref="ER497:ES497"/>
    <mergeCell ref="ET497:EU497"/>
    <mergeCell ref="ER498:ES498"/>
    <mergeCell ref="ET498:EU498"/>
    <mergeCell ref="ER499:ES499"/>
    <mergeCell ref="ET499:EU499"/>
    <mergeCell ref="ER500:ES500"/>
    <mergeCell ref="ET500:EU500"/>
    <mergeCell ref="ER501:ES501"/>
    <mergeCell ref="ET501:EU501"/>
    <mergeCell ref="ER502:ES503"/>
    <mergeCell ref="ET502:EU503"/>
    <mergeCell ref="ER504:ES504"/>
    <mergeCell ref="ET504:EU504"/>
    <mergeCell ref="ER505:ES505"/>
    <mergeCell ref="ET505:EU505"/>
    <mergeCell ref="ER506:ES506"/>
    <mergeCell ref="ET506:EU506"/>
    <mergeCell ref="ER507:ES507"/>
    <mergeCell ref="ET507:EU507"/>
    <mergeCell ref="ER508:ES508"/>
    <mergeCell ref="ET508:EU508"/>
    <mergeCell ref="ER509:ES509"/>
    <mergeCell ref="ET509:EU509"/>
    <mergeCell ref="ER510:ES510"/>
    <mergeCell ref="ET510:EU510"/>
    <mergeCell ref="ER511:ES511"/>
    <mergeCell ref="ET511:EU511"/>
    <mergeCell ref="ER512:ES512"/>
    <mergeCell ref="ET512:EU512"/>
    <mergeCell ref="ER513:ES513"/>
    <mergeCell ref="ET513:EU513"/>
    <mergeCell ref="ER514:ES514"/>
    <mergeCell ref="ET514:EU514"/>
    <mergeCell ref="ER515:ES515"/>
    <mergeCell ref="ET515:EU515"/>
    <mergeCell ref="ER516:ES516"/>
    <mergeCell ref="ET516:EU516"/>
    <mergeCell ref="ER517:ES517"/>
    <mergeCell ref="ET517:EU517"/>
    <mergeCell ref="ER518:ES519"/>
    <mergeCell ref="ET518:EU519"/>
    <mergeCell ref="ER520:ES521"/>
    <mergeCell ref="ET520:EU521"/>
    <mergeCell ref="ER522:ES522"/>
    <mergeCell ref="ET522:EU522"/>
    <mergeCell ref="ER523:ES523"/>
    <mergeCell ref="ET523:EU523"/>
    <mergeCell ref="ER524:ES524"/>
    <mergeCell ref="ET524:EU524"/>
    <mergeCell ref="ER525:ES525"/>
    <mergeCell ref="ET525:EU525"/>
    <mergeCell ref="ER526:ES527"/>
    <mergeCell ref="ET526:EU527"/>
    <mergeCell ref="ER528:ES528"/>
    <mergeCell ref="ET528:EU528"/>
    <mergeCell ref="ER529:ES529"/>
    <mergeCell ref="ET529:EU529"/>
    <mergeCell ref="ER530:ES530"/>
    <mergeCell ref="ET530:EU530"/>
    <mergeCell ref="ER531:ES531"/>
    <mergeCell ref="ET531:EU531"/>
    <mergeCell ref="ER566:ES566"/>
    <mergeCell ref="ET566:EU566"/>
    <mergeCell ref="ER567:ES567"/>
    <mergeCell ref="ET567:EU567"/>
    <mergeCell ref="ER532:ES533"/>
    <mergeCell ref="ET532:EU533"/>
    <mergeCell ref="ER534:ES534"/>
    <mergeCell ref="ET534:EU534"/>
    <mergeCell ref="ER535:ES535"/>
    <mergeCell ref="ET535:EU535"/>
    <mergeCell ref="ER536:ES537"/>
    <mergeCell ref="ET536:EU537"/>
    <mergeCell ref="ER538:ES538"/>
    <mergeCell ref="ET538:EU538"/>
    <mergeCell ref="ER539:ES539"/>
    <mergeCell ref="ET539:EU539"/>
    <mergeCell ref="ER540:ES540"/>
    <mergeCell ref="ET540:EU540"/>
    <mergeCell ref="ER541:ES541"/>
    <mergeCell ref="ET541:EU541"/>
    <mergeCell ref="ER542:ES542"/>
    <mergeCell ref="ET542:EU542"/>
    <mergeCell ref="ER543:ES543"/>
    <mergeCell ref="ET543:EU543"/>
    <mergeCell ref="ER544:ES544"/>
    <mergeCell ref="ET544:EU544"/>
    <mergeCell ref="ER545:ES545"/>
    <mergeCell ref="ET545:EU545"/>
    <mergeCell ref="ER546:ES546"/>
    <mergeCell ref="ET546:EU546"/>
    <mergeCell ref="ER547:ES547"/>
    <mergeCell ref="ET547:EU547"/>
    <mergeCell ref="ER548:ES548"/>
    <mergeCell ref="ET548:EU548"/>
    <mergeCell ref="ER551:ES551"/>
    <mergeCell ref="ET551:EU551"/>
    <mergeCell ref="ER552:ES552"/>
    <mergeCell ref="ET552:EU552"/>
    <mergeCell ref="ER553:ES553"/>
    <mergeCell ref="ET553:EU553"/>
    <mergeCell ref="ER554:ES555"/>
    <mergeCell ref="ET554:EU555"/>
    <mergeCell ref="ER556:ES556"/>
    <mergeCell ref="ET556:EU556"/>
    <mergeCell ref="ER557:ES557"/>
    <mergeCell ref="ET557:EU557"/>
    <mergeCell ref="ER558:ES558"/>
    <mergeCell ref="ET558:EU558"/>
    <mergeCell ref="ER559:ES559"/>
    <mergeCell ref="ET559:EU559"/>
    <mergeCell ref="ER560:ES560"/>
    <mergeCell ref="ET560:EU560"/>
    <mergeCell ref="ER561:ES561"/>
    <mergeCell ref="ET561:EU561"/>
    <mergeCell ref="ER562:ES563"/>
    <mergeCell ref="ET562:EU563"/>
    <mergeCell ref="ER564:ES564"/>
    <mergeCell ref="ET564:EU564"/>
    <mergeCell ref="ER565:ES565"/>
    <mergeCell ref="ET565:EU565"/>
    <mergeCell ref="EV364:EW364"/>
    <mergeCell ref="EX364:EY364"/>
    <mergeCell ref="EV365:EW366"/>
    <mergeCell ref="EX365:EY366"/>
    <mergeCell ref="ET615:EU615"/>
    <mergeCell ref="ER587:ES587"/>
    <mergeCell ref="ET587:EU587"/>
    <mergeCell ref="ER588:ES589"/>
    <mergeCell ref="ET588:EU589"/>
    <mergeCell ref="ER590:ES590"/>
    <mergeCell ref="ET590:EU590"/>
    <mergeCell ref="ER591:ES591"/>
    <mergeCell ref="ET591:EU591"/>
    <mergeCell ref="ER592:ES592"/>
    <mergeCell ref="ET592:EU592"/>
    <mergeCell ref="ER593:ES593"/>
    <mergeCell ref="ET593:EU593"/>
    <mergeCell ref="ER594:ES594"/>
    <mergeCell ref="ET594:EU594"/>
    <mergeCell ref="ER595:ES595"/>
    <mergeCell ref="ET595:EU595"/>
    <mergeCell ref="ER596:ES596"/>
    <mergeCell ref="ET596:EU596"/>
    <mergeCell ref="ER597:ES597"/>
    <mergeCell ref="ET597:EU597"/>
    <mergeCell ref="ER598:ES598"/>
    <mergeCell ref="ET598:EU598"/>
    <mergeCell ref="ER599:ES599"/>
    <mergeCell ref="ET599:EU599"/>
    <mergeCell ref="ER600:ES600"/>
    <mergeCell ref="ET600:EU600"/>
    <mergeCell ref="ER601:ES601"/>
    <mergeCell ref="ET601:EU601"/>
    <mergeCell ref="ER602:ES602"/>
    <mergeCell ref="ET602:EU602"/>
    <mergeCell ref="ER603:ES603"/>
    <mergeCell ref="ET603:EU603"/>
    <mergeCell ref="ER604:ES604"/>
    <mergeCell ref="ET604:EU604"/>
    <mergeCell ref="ER568:ES568"/>
    <mergeCell ref="ET568:EU568"/>
    <mergeCell ref="ER569:ES569"/>
    <mergeCell ref="ET569:EU569"/>
    <mergeCell ref="ER570:ES570"/>
    <mergeCell ref="ET570:EU570"/>
    <mergeCell ref="ER571:ES571"/>
    <mergeCell ref="ET571:EU571"/>
    <mergeCell ref="ER572:ES572"/>
    <mergeCell ref="ET572:EU572"/>
    <mergeCell ref="ER573:ES573"/>
    <mergeCell ref="ET573:EU573"/>
    <mergeCell ref="ER574:ES574"/>
    <mergeCell ref="ET574:EU574"/>
    <mergeCell ref="ER575:ES575"/>
    <mergeCell ref="ET575:EU575"/>
    <mergeCell ref="ER576:ES576"/>
    <mergeCell ref="ET576:EU576"/>
    <mergeCell ref="ER577:ES577"/>
    <mergeCell ref="ET577:EU577"/>
    <mergeCell ref="ER578:ES578"/>
    <mergeCell ref="ET578:EU578"/>
    <mergeCell ref="ER579:ES579"/>
    <mergeCell ref="ET579:EU579"/>
    <mergeCell ref="ER584:ES584"/>
    <mergeCell ref="EV367:EW367"/>
    <mergeCell ref="EX367:EY367"/>
    <mergeCell ref="EV368:EW368"/>
    <mergeCell ref="EX368:EY368"/>
    <mergeCell ref="EV369:EW370"/>
    <mergeCell ref="EX369:EY370"/>
    <mergeCell ref="EV371:EW371"/>
    <mergeCell ref="EX371:EY371"/>
    <mergeCell ref="EV372:EW373"/>
    <mergeCell ref="EX372:EY373"/>
    <mergeCell ref="EV374:EW374"/>
    <mergeCell ref="EX374:EY374"/>
    <mergeCell ref="EV375:EW375"/>
    <mergeCell ref="EX375:EY375"/>
    <mergeCell ref="EV376:EW376"/>
    <mergeCell ref="EX376:EY376"/>
    <mergeCell ref="EV377:EW377"/>
    <mergeCell ref="EX377:EY377"/>
    <mergeCell ref="EV378:EW379"/>
    <mergeCell ref="EX378:EY379"/>
    <mergeCell ref="EV380:EW380"/>
    <mergeCell ref="EX380:EY380"/>
    <mergeCell ref="EV381:EW381"/>
    <mergeCell ref="EX381:EY381"/>
    <mergeCell ref="EV382:EW382"/>
    <mergeCell ref="EX382:EY382"/>
    <mergeCell ref="EV389:EW389"/>
    <mergeCell ref="EX389:EY389"/>
    <mergeCell ref="EV406:EW407"/>
    <mergeCell ref="EX406:EY407"/>
    <mergeCell ref="EV410:EW410"/>
    <mergeCell ref="EX410:EY410"/>
    <mergeCell ref="EV385:EW386"/>
    <mergeCell ref="EX385:EY386"/>
    <mergeCell ref="EV413:EW413"/>
    <mergeCell ref="EX413:EY413"/>
    <mergeCell ref="EV414:EW415"/>
    <mergeCell ref="EX414:EY415"/>
    <mergeCell ref="EV416:EW416"/>
    <mergeCell ref="EX416:EY416"/>
    <mergeCell ref="EV417:EW418"/>
    <mergeCell ref="EX417:EY418"/>
    <mergeCell ref="EV419:EW419"/>
    <mergeCell ref="EX419:EY419"/>
    <mergeCell ref="EV420:EW420"/>
    <mergeCell ref="EX420:EY420"/>
    <mergeCell ref="EV423:EW424"/>
    <mergeCell ref="EX423:EY424"/>
    <mergeCell ref="EV427:EW427"/>
    <mergeCell ref="EX427:EY427"/>
    <mergeCell ref="EV430:EW430"/>
    <mergeCell ref="EX430:EY430"/>
    <mergeCell ref="EV431:EW431"/>
    <mergeCell ref="EX431:EY431"/>
    <mergeCell ref="EV434:EW434"/>
    <mergeCell ref="EX434:EY434"/>
    <mergeCell ref="EV390:EW390"/>
    <mergeCell ref="EX390:EY390"/>
    <mergeCell ref="EV391:EW391"/>
    <mergeCell ref="EX391:EY391"/>
    <mergeCell ref="EV392:EW392"/>
    <mergeCell ref="EX392:EY392"/>
    <mergeCell ref="EV393:EW393"/>
    <mergeCell ref="EX393:EY393"/>
    <mergeCell ref="EV394:EW394"/>
    <mergeCell ref="EX394:EY394"/>
    <mergeCell ref="EV395:EW395"/>
    <mergeCell ref="EX395:EY395"/>
    <mergeCell ref="EV396:EW397"/>
    <mergeCell ref="EX396:EY397"/>
    <mergeCell ref="EV398:EW398"/>
    <mergeCell ref="EX398:EY398"/>
    <mergeCell ref="EV399:EW399"/>
    <mergeCell ref="EX399:EY399"/>
    <mergeCell ref="EV400:EW400"/>
    <mergeCell ref="EX400:EY400"/>
    <mergeCell ref="EV401:EW401"/>
    <mergeCell ref="EX401:EY401"/>
    <mergeCell ref="EV402:EW402"/>
    <mergeCell ref="EX402:EY402"/>
    <mergeCell ref="EV403:EW403"/>
    <mergeCell ref="EX403:EY403"/>
    <mergeCell ref="EV408:EW408"/>
    <mergeCell ref="EX408:EY408"/>
    <mergeCell ref="EV409:EW409"/>
    <mergeCell ref="EX409:EY409"/>
    <mergeCell ref="EV421:EW422"/>
    <mergeCell ref="EX421:EY422"/>
    <mergeCell ref="EV428:EW429"/>
    <mergeCell ref="EX428:EY429"/>
    <mergeCell ref="EV425:EW426"/>
    <mergeCell ref="EX425:EY426"/>
    <mergeCell ref="EV432:EW433"/>
    <mergeCell ref="EX432:EY433"/>
    <mergeCell ref="EV435:EW435"/>
    <mergeCell ref="EX435:EY435"/>
    <mergeCell ref="EV436:EW436"/>
    <mergeCell ref="EX436:EY436"/>
    <mergeCell ref="EV437:EW437"/>
    <mergeCell ref="EX437:EY437"/>
    <mergeCell ref="EV438:EW438"/>
    <mergeCell ref="EX438:EY438"/>
    <mergeCell ref="EV439:EW439"/>
    <mergeCell ref="EX439:EY439"/>
    <mergeCell ref="EV440:EW440"/>
    <mergeCell ref="EX440:EY440"/>
    <mergeCell ref="EV441:EW442"/>
    <mergeCell ref="EX441:EY442"/>
    <mergeCell ref="EV447:EW447"/>
    <mergeCell ref="EX447:EY447"/>
    <mergeCell ref="EV448:EW448"/>
    <mergeCell ref="EX448:EY448"/>
    <mergeCell ref="EV449:EW449"/>
    <mergeCell ref="EX449:EY449"/>
    <mergeCell ref="EV450:EW450"/>
    <mergeCell ref="EX450:EY450"/>
    <mergeCell ref="EV451:EW451"/>
    <mergeCell ref="EX451:EY451"/>
    <mergeCell ref="EV452:EW452"/>
    <mergeCell ref="EX452:EY452"/>
    <mergeCell ref="EV453:EW453"/>
    <mergeCell ref="EX453:EY453"/>
    <mergeCell ref="EV454:EW454"/>
    <mergeCell ref="EX454:EY454"/>
    <mergeCell ref="EV455:EW455"/>
    <mergeCell ref="EX455:EY455"/>
    <mergeCell ref="EV456:EW457"/>
    <mergeCell ref="EX456:EY457"/>
    <mergeCell ref="EV443:EW444"/>
    <mergeCell ref="EX443:EY444"/>
    <mergeCell ref="EV458:EW458"/>
    <mergeCell ref="EX458:EY458"/>
    <mergeCell ref="EV459:EW459"/>
    <mergeCell ref="EX459:EY459"/>
    <mergeCell ref="EV460:EW460"/>
    <mergeCell ref="EX460:EY460"/>
    <mergeCell ref="EV461:EW461"/>
    <mergeCell ref="EX461:EY461"/>
    <mergeCell ref="EV462:EW462"/>
    <mergeCell ref="EX462:EY462"/>
    <mergeCell ref="EV463:EW463"/>
    <mergeCell ref="EX463:EY463"/>
    <mergeCell ref="EV464:EW464"/>
    <mergeCell ref="EX464:EY464"/>
    <mergeCell ref="EV465:EW465"/>
    <mergeCell ref="EX465:EY465"/>
    <mergeCell ref="EV466:EW466"/>
    <mergeCell ref="EX466:EY466"/>
    <mergeCell ref="EV467:EW467"/>
    <mergeCell ref="EX467:EY467"/>
    <mergeCell ref="EV468:EW469"/>
    <mergeCell ref="EX468:EY469"/>
    <mergeCell ref="EV470:EW470"/>
    <mergeCell ref="EX470:EY470"/>
    <mergeCell ref="EV471:EW471"/>
    <mergeCell ref="EX471:EY471"/>
    <mergeCell ref="EV472:EW472"/>
    <mergeCell ref="EX472:EY472"/>
    <mergeCell ref="EV473:EW473"/>
    <mergeCell ref="EX473:EY473"/>
    <mergeCell ref="EV474:EW474"/>
    <mergeCell ref="EX474:EY474"/>
    <mergeCell ref="EV475:EW475"/>
    <mergeCell ref="EX475:EY475"/>
    <mergeCell ref="EV476:EW476"/>
    <mergeCell ref="EX476:EY476"/>
    <mergeCell ref="EV477:EW477"/>
    <mergeCell ref="EX477:EY477"/>
    <mergeCell ref="EV478:EW478"/>
    <mergeCell ref="EX478:EY478"/>
    <mergeCell ref="EV479:EW479"/>
    <mergeCell ref="EX479:EY479"/>
    <mergeCell ref="EV480:EW480"/>
    <mergeCell ref="EX480:EY480"/>
    <mergeCell ref="EV481:EW481"/>
    <mergeCell ref="EX481:EY481"/>
    <mergeCell ref="EV482:EW482"/>
    <mergeCell ref="EX482:EY482"/>
    <mergeCell ref="EV483:EW483"/>
    <mergeCell ref="EX483:EY483"/>
    <mergeCell ref="EV484:EW484"/>
    <mergeCell ref="EX484:EY484"/>
    <mergeCell ref="EV485:EW485"/>
    <mergeCell ref="EX485:EY485"/>
    <mergeCell ref="EV486:EW487"/>
    <mergeCell ref="EX486:EY487"/>
    <mergeCell ref="EV488:EW488"/>
    <mergeCell ref="EX488:EY488"/>
    <mergeCell ref="EV489:EW489"/>
    <mergeCell ref="EX489:EY489"/>
    <mergeCell ref="EV490:EW490"/>
    <mergeCell ref="EX490:EY490"/>
    <mergeCell ref="EV491:EW491"/>
    <mergeCell ref="EX491:EY491"/>
    <mergeCell ref="EV492:EW492"/>
    <mergeCell ref="EX492:EY492"/>
    <mergeCell ref="EV493:EW493"/>
    <mergeCell ref="EX493:EY493"/>
    <mergeCell ref="EV494:EW494"/>
    <mergeCell ref="EX494:EY494"/>
    <mergeCell ref="EV495:EW495"/>
    <mergeCell ref="EX495:EY495"/>
    <mergeCell ref="EV496:EW496"/>
    <mergeCell ref="EX496:EY496"/>
    <mergeCell ref="EV497:EW497"/>
    <mergeCell ref="EX497:EY497"/>
    <mergeCell ref="EV498:EW498"/>
    <mergeCell ref="EX498:EY498"/>
    <mergeCell ref="EV499:EW499"/>
    <mergeCell ref="EX499:EY499"/>
    <mergeCell ref="EV500:EW500"/>
    <mergeCell ref="EX500:EY500"/>
    <mergeCell ref="EV501:EW501"/>
    <mergeCell ref="EX501:EY501"/>
    <mergeCell ref="EV502:EW503"/>
    <mergeCell ref="EX502:EY503"/>
    <mergeCell ref="EV504:EW504"/>
    <mergeCell ref="EX504:EY504"/>
    <mergeCell ref="EV505:EW505"/>
    <mergeCell ref="EX505:EY505"/>
    <mergeCell ref="EV506:EW506"/>
    <mergeCell ref="EX506:EY506"/>
    <mergeCell ref="EV507:EW507"/>
    <mergeCell ref="EX507:EY507"/>
    <mergeCell ref="EV508:EW508"/>
    <mergeCell ref="EX508:EY508"/>
    <mergeCell ref="EV509:EW509"/>
    <mergeCell ref="EX509:EY509"/>
    <mergeCell ref="EV510:EW510"/>
    <mergeCell ref="EX510:EY510"/>
    <mergeCell ref="EV511:EW511"/>
    <mergeCell ref="EX511:EY511"/>
    <mergeCell ref="EV512:EW512"/>
    <mergeCell ref="EX512:EY512"/>
    <mergeCell ref="EV513:EW513"/>
    <mergeCell ref="EX513:EY513"/>
    <mergeCell ref="EV514:EW514"/>
    <mergeCell ref="EX514:EY514"/>
    <mergeCell ref="EV515:EW515"/>
    <mergeCell ref="EX515:EY515"/>
    <mergeCell ref="EV516:EW516"/>
    <mergeCell ref="EX516:EY516"/>
    <mergeCell ref="EV517:EW517"/>
    <mergeCell ref="EX517:EY517"/>
    <mergeCell ref="EV518:EW519"/>
    <mergeCell ref="EX518:EY519"/>
    <mergeCell ref="EV520:EW521"/>
    <mergeCell ref="EX520:EY521"/>
    <mergeCell ref="EV522:EW522"/>
    <mergeCell ref="EX522:EY522"/>
    <mergeCell ref="EV523:EW523"/>
    <mergeCell ref="EX523:EY523"/>
    <mergeCell ref="EV524:EW524"/>
    <mergeCell ref="EX524:EY524"/>
    <mergeCell ref="EV525:EW525"/>
    <mergeCell ref="EX525:EY525"/>
    <mergeCell ref="EV526:EW527"/>
    <mergeCell ref="EX526:EY527"/>
    <mergeCell ref="EV528:EW528"/>
    <mergeCell ref="EX528:EY528"/>
    <mergeCell ref="EV529:EW529"/>
    <mergeCell ref="EX529:EY529"/>
    <mergeCell ref="EX567:EY567"/>
    <mergeCell ref="EV530:EW530"/>
    <mergeCell ref="EX530:EY530"/>
    <mergeCell ref="EV531:EW531"/>
    <mergeCell ref="EX531:EY531"/>
    <mergeCell ref="EV532:EW533"/>
    <mergeCell ref="EX532:EY533"/>
    <mergeCell ref="EV534:EW534"/>
    <mergeCell ref="EX534:EY534"/>
    <mergeCell ref="EV535:EW535"/>
    <mergeCell ref="EX535:EY535"/>
    <mergeCell ref="EV536:EW537"/>
    <mergeCell ref="EX536:EY537"/>
    <mergeCell ref="EV538:EW538"/>
    <mergeCell ref="EX538:EY538"/>
    <mergeCell ref="EV539:EW539"/>
    <mergeCell ref="EX539:EY539"/>
    <mergeCell ref="EV540:EW540"/>
    <mergeCell ref="EX540:EY540"/>
    <mergeCell ref="EV541:EW541"/>
    <mergeCell ref="EX541:EY541"/>
    <mergeCell ref="EV542:EW542"/>
    <mergeCell ref="EX542:EY542"/>
    <mergeCell ref="EV543:EW543"/>
    <mergeCell ref="EX543:EY543"/>
    <mergeCell ref="EV544:EW544"/>
    <mergeCell ref="EX544:EY544"/>
    <mergeCell ref="EV545:EW545"/>
    <mergeCell ref="EX545:EY545"/>
    <mergeCell ref="EV546:EW546"/>
    <mergeCell ref="EX546:EY546"/>
    <mergeCell ref="EV547:EW547"/>
    <mergeCell ref="EX547:EY547"/>
    <mergeCell ref="EV548:EW548"/>
    <mergeCell ref="EX548:EY548"/>
    <mergeCell ref="EX569:EY569"/>
    <mergeCell ref="EV570:EW570"/>
    <mergeCell ref="EX570:EY570"/>
    <mergeCell ref="EV571:EW571"/>
    <mergeCell ref="EX571:EY571"/>
    <mergeCell ref="EV572:EW572"/>
    <mergeCell ref="EX572:EY572"/>
    <mergeCell ref="EV573:EW573"/>
    <mergeCell ref="EX573:EY573"/>
    <mergeCell ref="EV574:EW574"/>
    <mergeCell ref="EX574:EY574"/>
    <mergeCell ref="EV575:EW575"/>
    <mergeCell ref="EX575:EY575"/>
    <mergeCell ref="EV576:EW576"/>
    <mergeCell ref="EX576:EY576"/>
    <mergeCell ref="EV577:EW577"/>
    <mergeCell ref="EX577:EY577"/>
    <mergeCell ref="EV578:EW578"/>
    <mergeCell ref="EX578:EY578"/>
    <mergeCell ref="EV579:EW579"/>
    <mergeCell ref="EX579:EY579"/>
    <mergeCell ref="EV580:EW581"/>
    <mergeCell ref="EX580:EY581"/>
    <mergeCell ref="EV582:EW583"/>
    <mergeCell ref="EX582:EY583"/>
    <mergeCell ref="EV584:EW584"/>
    <mergeCell ref="EX584:EY584"/>
    <mergeCell ref="EV585:EW585"/>
    <mergeCell ref="EX585:EY585"/>
    <mergeCell ref="EV586:EW586"/>
    <mergeCell ref="EX586:EY586"/>
    <mergeCell ref="EV549:EW549"/>
    <mergeCell ref="EX549:EY549"/>
    <mergeCell ref="EV550:EW550"/>
    <mergeCell ref="EX550:EY550"/>
    <mergeCell ref="EV551:EW551"/>
    <mergeCell ref="EX551:EY551"/>
    <mergeCell ref="EV552:EW552"/>
    <mergeCell ref="EX552:EY552"/>
    <mergeCell ref="EV553:EW553"/>
    <mergeCell ref="EX553:EY553"/>
    <mergeCell ref="EV554:EW555"/>
    <mergeCell ref="EX554:EY555"/>
    <mergeCell ref="EV556:EW556"/>
    <mergeCell ref="EX556:EY556"/>
    <mergeCell ref="EV557:EW557"/>
    <mergeCell ref="EX557:EY557"/>
    <mergeCell ref="EV558:EW558"/>
    <mergeCell ref="EX558:EY558"/>
    <mergeCell ref="EV559:EW559"/>
    <mergeCell ref="EX559:EY559"/>
    <mergeCell ref="EV560:EW560"/>
    <mergeCell ref="EX560:EY560"/>
    <mergeCell ref="EV561:EW561"/>
    <mergeCell ref="EX561:EY561"/>
    <mergeCell ref="EV562:EW563"/>
    <mergeCell ref="EX562:EY563"/>
    <mergeCell ref="EV564:EW564"/>
    <mergeCell ref="EX564:EY564"/>
    <mergeCell ref="EV565:EW565"/>
    <mergeCell ref="EX565:EY565"/>
    <mergeCell ref="EV566:EW566"/>
    <mergeCell ref="EX566:EY566"/>
    <mergeCell ref="EV567:EW567"/>
    <mergeCell ref="BP616:BQ617"/>
    <mergeCell ref="BR616:BS617"/>
    <mergeCell ref="BT616:BU617"/>
    <mergeCell ref="BV616:BW617"/>
    <mergeCell ref="BX616:BY617"/>
    <mergeCell ref="BZ616:CA617"/>
    <mergeCell ref="CB616:CC617"/>
    <mergeCell ref="CD616:CE617"/>
    <mergeCell ref="CF616:CG617"/>
    <mergeCell ref="EV587:EW587"/>
    <mergeCell ref="EX587:EY587"/>
    <mergeCell ref="EV588:EW589"/>
    <mergeCell ref="EX588:EY589"/>
    <mergeCell ref="EV590:EW590"/>
    <mergeCell ref="EX590:EY590"/>
    <mergeCell ref="EV591:EW591"/>
    <mergeCell ref="EX591:EY591"/>
    <mergeCell ref="EV592:EW592"/>
    <mergeCell ref="EX592:EY592"/>
    <mergeCell ref="EV593:EW593"/>
    <mergeCell ref="EX593:EY593"/>
    <mergeCell ref="EV594:EW594"/>
    <mergeCell ref="EX594:EY594"/>
    <mergeCell ref="EV595:EW595"/>
    <mergeCell ref="EX595:EY595"/>
    <mergeCell ref="EV596:EW596"/>
    <mergeCell ref="EX596:EY596"/>
    <mergeCell ref="EV597:EW597"/>
    <mergeCell ref="EX597:EY597"/>
    <mergeCell ref="EV598:EW598"/>
    <mergeCell ref="EX598:EY598"/>
    <mergeCell ref="EV599:EW599"/>
    <mergeCell ref="EX599:EY599"/>
    <mergeCell ref="EV600:EW600"/>
    <mergeCell ref="EX600:EY600"/>
    <mergeCell ref="EV601:EW601"/>
    <mergeCell ref="EX601:EY601"/>
    <mergeCell ref="EV602:EW602"/>
    <mergeCell ref="EX602:EY602"/>
    <mergeCell ref="EV603:EW603"/>
    <mergeCell ref="EX603:EY603"/>
    <mergeCell ref="EV604:EW604"/>
    <mergeCell ref="EX604:EY604"/>
    <mergeCell ref="ER605:ES605"/>
    <mergeCell ref="ET605:EU605"/>
    <mergeCell ref="ER606:ES606"/>
    <mergeCell ref="ET606:EU606"/>
    <mergeCell ref="ER607:ES607"/>
    <mergeCell ref="ET607:EU607"/>
    <mergeCell ref="ER608:ES608"/>
    <mergeCell ref="ET608:EU608"/>
    <mergeCell ref="ER609:ES609"/>
    <mergeCell ref="ET609:EU609"/>
    <mergeCell ref="ER610:ES610"/>
    <mergeCell ref="ET610:EU610"/>
    <mergeCell ref="ER611:ES611"/>
    <mergeCell ref="ET611:EU611"/>
    <mergeCell ref="ER612:ES612"/>
    <mergeCell ref="ET612:EU612"/>
    <mergeCell ref="ER613:ES613"/>
    <mergeCell ref="ET613:EU613"/>
    <mergeCell ref="ER614:ES614"/>
    <mergeCell ref="ET614:EU614"/>
    <mergeCell ref="EV605:EW605"/>
    <mergeCell ref="EX605:EY605"/>
    <mergeCell ref="EV606:EW606"/>
    <mergeCell ref="EX606:EY606"/>
    <mergeCell ref="EV607:EW607"/>
    <mergeCell ref="EX607:EY607"/>
    <mergeCell ref="EV608:EW608"/>
    <mergeCell ref="EX608:EY608"/>
    <mergeCell ref="EV609:EW609"/>
    <mergeCell ref="EX609:EY609"/>
    <mergeCell ref="EV610:EW610"/>
    <mergeCell ref="EX610:EY610"/>
    <mergeCell ref="EV611:EW611"/>
    <mergeCell ref="EX611:EY611"/>
    <mergeCell ref="EV612:EW612"/>
    <mergeCell ref="EX612:EY612"/>
    <mergeCell ref="EV613:EW613"/>
    <mergeCell ref="EX613:EY613"/>
    <mergeCell ref="EV614:EW614"/>
    <mergeCell ref="EX614:EY614"/>
    <mergeCell ref="EV615:EW615"/>
    <mergeCell ref="EX615:EY615"/>
    <mergeCell ref="EV568:EW568"/>
    <mergeCell ref="EX568:EY568"/>
    <mergeCell ref="EV569:EW569"/>
    <mergeCell ref="B616:C617"/>
    <mergeCell ref="D616:E617"/>
    <mergeCell ref="F616:G617"/>
    <mergeCell ref="H616:I617"/>
    <mergeCell ref="J616:K617"/>
    <mergeCell ref="L616:M617"/>
    <mergeCell ref="N616:O617"/>
    <mergeCell ref="P616:Q617"/>
    <mergeCell ref="R616:S617"/>
    <mergeCell ref="T616:U617"/>
    <mergeCell ref="V616:W617"/>
    <mergeCell ref="X616:Y617"/>
    <mergeCell ref="Z616:AA617"/>
    <mergeCell ref="AB616:AC617"/>
    <mergeCell ref="AD616:AE617"/>
    <mergeCell ref="AF616:AG617"/>
    <mergeCell ref="AH616:AI617"/>
    <mergeCell ref="AJ616:AK617"/>
    <mergeCell ref="AL616:AM617"/>
    <mergeCell ref="AN616:AO617"/>
    <mergeCell ref="AP616:AQ617"/>
    <mergeCell ref="AR616:AS617"/>
    <mergeCell ref="AT616:AU617"/>
    <mergeCell ref="AV616:AW617"/>
    <mergeCell ref="AX616:AY617"/>
    <mergeCell ref="AZ616:BA617"/>
    <mergeCell ref="BB616:BC617"/>
    <mergeCell ref="BD616:BE617"/>
    <mergeCell ref="BF616:BG617"/>
    <mergeCell ref="BH616:BI617"/>
    <mergeCell ref="BJ616:BK617"/>
    <mergeCell ref="BL616:BM617"/>
    <mergeCell ref="BN616:BO617"/>
    <mergeCell ref="ER580:ES581"/>
    <mergeCell ref="ET580:EU581"/>
    <mergeCell ref="ER582:ES583"/>
    <mergeCell ref="ET582:EU583"/>
    <mergeCell ref="EN601:EO601"/>
    <mergeCell ref="EP601:EQ601"/>
    <mergeCell ref="EV616:EW616"/>
    <mergeCell ref="EX616:EY616"/>
    <mergeCell ref="EV617:EW617"/>
    <mergeCell ref="EX617:EY617"/>
    <mergeCell ref="DX616:DY617"/>
    <mergeCell ref="DZ616:EA617"/>
    <mergeCell ref="EB616:EC617"/>
    <mergeCell ref="ED616:EE617"/>
    <mergeCell ref="EF616:EG617"/>
    <mergeCell ref="EH616:EI617"/>
    <mergeCell ref="EJ616:EK617"/>
    <mergeCell ref="EL616:EM617"/>
    <mergeCell ref="EN616:EO617"/>
    <mergeCell ref="EP616:EQ617"/>
    <mergeCell ref="ER616:ES617"/>
    <mergeCell ref="ET616:EU617"/>
    <mergeCell ref="CH616:CI617"/>
    <mergeCell ref="CJ616:CK617"/>
    <mergeCell ref="CL616:CM617"/>
    <mergeCell ref="CN616:CO617"/>
    <mergeCell ref="CP616:CQ617"/>
    <mergeCell ref="CR616:CS617"/>
    <mergeCell ref="CT616:CU617"/>
    <mergeCell ref="CV616:CW617"/>
    <mergeCell ref="CX616:CY617"/>
    <mergeCell ref="CZ616:DA617"/>
    <mergeCell ref="DB616:DC617"/>
    <mergeCell ref="DD616:DE617"/>
    <mergeCell ref="DF616:DG617"/>
    <mergeCell ref="DH616:DI617"/>
    <mergeCell ref="DJ616:DK617"/>
    <mergeCell ref="DL616:DM617"/>
    <mergeCell ref="DN616:DO617"/>
    <mergeCell ref="DP616:DQ617"/>
    <mergeCell ref="DR616:DS617"/>
    <mergeCell ref="DT616:DU617"/>
    <mergeCell ref="DV616:DW617"/>
    <mergeCell ref="FD367:FE367"/>
    <mergeCell ref="FF367:FG367"/>
    <mergeCell ref="FD368:FE368"/>
    <mergeCell ref="FF368:FG368"/>
    <mergeCell ref="FD369:FE370"/>
    <mergeCell ref="FF369:FG370"/>
    <mergeCell ref="FD371:FE371"/>
    <mergeCell ref="FF371:FG371"/>
    <mergeCell ref="FD372:FE373"/>
    <mergeCell ref="FF372:FG373"/>
    <mergeCell ref="FD374:FE375"/>
    <mergeCell ref="FF374:FG375"/>
    <mergeCell ref="FD376:FE376"/>
    <mergeCell ref="FF376:FG376"/>
    <mergeCell ref="FD377:FE377"/>
    <mergeCell ref="FF377:FG377"/>
    <mergeCell ref="FD378:FE379"/>
    <mergeCell ref="FF378:FG379"/>
    <mergeCell ref="FD380:FE380"/>
    <mergeCell ref="FF380:FG380"/>
    <mergeCell ref="FD381:FE381"/>
    <mergeCell ref="FF381:FG381"/>
    <mergeCell ref="FD382:FE382"/>
    <mergeCell ref="FF382:FG382"/>
    <mergeCell ref="FD389:FE389"/>
    <mergeCell ref="FF389:FG389"/>
    <mergeCell ref="FD390:FE390"/>
    <mergeCell ref="FF390:FG390"/>
    <mergeCell ref="FD385:FE386"/>
    <mergeCell ref="FF385:FG386"/>
    <mergeCell ref="FD413:FE413"/>
    <mergeCell ref="FF413:FG413"/>
    <mergeCell ref="FF404:FG405"/>
    <mergeCell ref="FD414:FE415"/>
    <mergeCell ref="FF414:FG415"/>
    <mergeCell ref="FD416:FE416"/>
    <mergeCell ref="FF416:FG416"/>
    <mergeCell ref="FD417:FE418"/>
    <mergeCell ref="FF417:FG418"/>
    <mergeCell ref="FD419:FE419"/>
    <mergeCell ref="FF419:FG419"/>
    <mergeCell ref="FD420:FE420"/>
    <mergeCell ref="FF420:FG420"/>
    <mergeCell ref="FD423:FE424"/>
    <mergeCell ref="FF423:FG424"/>
    <mergeCell ref="FD427:FE427"/>
    <mergeCell ref="FF427:FG427"/>
    <mergeCell ref="FD430:FE430"/>
    <mergeCell ref="FF430:FG430"/>
    <mergeCell ref="FD431:FE431"/>
    <mergeCell ref="FF431:FG431"/>
    <mergeCell ref="FD434:FE434"/>
    <mergeCell ref="FF434:FG434"/>
    <mergeCell ref="FD435:FE435"/>
    <mergeCell ref="FF435:FG435"/>
    <mergeCell ref="FD391:FE391"/>
    <mergeCell ref="FF391:FG391"/>
    <mergeCell ref="FD392:FE392"/>
    <mergeCell ref="FF392:FG392"/>
    <mergeCell ref="FD393:FE393"/>
    <mergeCell ref="FF393:FG393"/>
    <mergeCell ref="FD394:FE394"/>
    <mergeCell ref="FF394:FG394"/>
    <mergeCell ref="FD395:FE395"/>
    <mergeCell ref="FF395:FG395"/>
    <mergeCell ref="FD396:FE397"/>
    <mergeCell ref="FF396:FG397"/>
    <mergeCell ref="FD398:FE398"/>
    <mergeCell ref="FF398:FG398"/>
    <mergeCell ref="FD399:FE399"/>
    <mergeCell ref="FF399:FG399"/>
    <mergeCell ref="FD400:FE400"/>
    <mergeCell ref="FF400:FG400"/>
    <mergeCell ref="FD401:FE401"/>
    <mergeCell ref="FF401:FG401"/>
    <mergeCell ref="FD402:FE402"/>
    <mergeCell ref="FF402:FG402"/>
    <mergeCell ref="FD403:FE403"/>
    <mergeCell ref="FF403:FG403"/>
    <mergeCell ref="FD408:FE408"/>
    <mergeCell ref="FF408:FG408"/>
    <mergeCell ref="FD409:FE409"/>
    <mergeCell ref="FF409:FG409"/>
    <mergeCell ref="FD410:FE410"/>
    <mergeCell ref="FF410:FG410"/>
    <mergeCell ref="FD406:FE407"/>
    <mergeCell ref="FF406:FG407"/>
    <mergeCell ref="FD421:FE422"/>
    <mergeCell ref="FF421:FG422"/>
    <mergeCell ref="FD428:FE429"/>
    <mergeCell ref="FF428:FG429"/>
    <mergeCell ref="FD432:FE433"/>
    <mergeCell ref="FF432:FG433"/>
    <mergeCell ref="FD436:FE436"/>
    <mergeCell ref="FF436:FG436"/>
    <mergeCell ref="FD437:FE437"/>
    <mergeCell ref="FF437:FG437"/>
    <mergeCell ref="FD438:FE438"/>
    <mergeCell ref="FF438:FG438"/>
    <mergeCell ref="FD439:FE439"/>
    <mergeCell ref="FF439:FG439"/>
    <mergeCell ref="FD440:FE440"/>
    <mergeCell ref="FF440:FG440"/>
    <mergeCell ref="FD441:FE442"/>
    <mergeCell ref="FF441:FG442"/>
    <mergeCell ref="FD447:FE447"/>
    <mergeCell ref="FF447:FG447"/>
    <mergeCell ref="FD448:FE448"/>
    <mergeCell ref="FF448:FG448"/>
    <mergeCell ref="FD449:FE449"/>
    <mergeCell ref="FF449:FG449"/>
    <mergeCell ref="FD450:FE450"/>
    <mergeCell ref="FF450:FG450"/>
    <mergeCell ref="FD451:FE451"/>
    <mergeCell ref="FF451:FG451"/>
    <mergeCell ref="FD452:FE452"/>
    <mergeCell ref="FF452:FG452"/>
    <mergeCell ref="FD453:FE453"/>
    <mergeCell ref="FF453:FG453"/>
    <mergeCell ref="FD454:FE454"/>
    <mergeCell ref="FF454:FG454"/>
    <mergeCell ref="FD455:FE455"/>
    <mergeCell ref="FF455:FG455"/>
    <mergeCell ref="FD456:FE457"/>
    <mergeCell ref="FF456:FG457"/>
    <mergeCell ref="FD458:FE458"/>
    <mergeCell ref="FF458:FG458"/>
    <mergeCell ref="FD445:FE446"/>
    <mergeCell ref="FF445:FG446"/>
    <mergeCell ref="FD459:FE459"/>
    <mergeCell ref="FF459:FG459"/>
    <mergeCell ref="FD460:FE460"/>
    <mergeCell ref="FF460:FG460"/>
    <mergeCell ref="FD461:FE461"/>
    <mergeCell ref="FF461:FG461"/>
    <mergeCell ref="FD462:FE462"/>
    <mergeCell ref="FF462:FG462"/>
    <mergeCell ref="FD463:FE463"/>
    <mergeCell ref="FF463:FG463"/>
    <mergeCell ref="FD464:FE464"/>
    <mergeCell ref="FF464:FG464"/>
    <mergeCell ref="FD465:FE465"/>
    <mergeCell ref="FF465:FG465"/>
    <mergeCell ref="FD466:FE466"/>
    <mergeCell ref="FF466:FG466"/>
    <mergeCell ref="FD467:FE467"/>
    <mergeCell ref="FF467:FG467"/>
    <mergeCell ref="FD468:FE469"/>
    <mergeCell ref="FF468:FG469"/>
    <mergeCell ref="FD470:FE470"/>
    <mergeCell ref="FF470:FG470"/>
    <mergeCell ref="FD471:FE471"/>
    <mergeCell ref="FF471:FG471"/>
    <mergeCell ref="FD472:FE472"/>
    <mergeCell ref="FF472:FG472"/>
    <mergeCell ref="FD473:FE473"/>
    <mergeCell ref="FF473:FG473"/>
    <mergeCell ref="FD474:FE474"/>
    <mergeCell ref="FF474:FG474"/>
    <mergeCell ref="FD475:FE475"/>
    <mergeCell ref="FF475:FG475"/>
    <mergeCell ref="FD476:FE476"/>
    <mergeCell ref="FF476:FG476"/>
    <mergeCell ref="FD477:FE477"/>
    <mergeCell ref="FF477:FG477"/>
    <mergeCell ref="FD478:FE478"/>
    <mergeCell ref="FF478:FG478"/>
    <mergeCell ref="FD479:FE479"/>
    <mergeCell ref="FF479:FG479"/>
    <mergeCell ref="FD480:FE480"/>
    <mergeCell ref="FF480:FG480"/>
    <mergeCell ref="FD481:FE481"/>
    <mergeCell ref="FF481:FG481"/>
    <mergeCell ref="FD482:FE482"/>
    <mergeCell ref="FF482:FG482"/>
    <mergeCell ref="FD483:FE483"/>
    <mergeCell ref="FF483:FG483"/>
    <mergeCell ref="FD484:FE484"/>
    <mergeCell ref="FF484:FG484"/>
    <mergeCell ref="FD485:FE485"/>
    <mergeCell ref="FF485:FG485"/>
    <mergeCell ref="FD486:FE487"/>
    <mergeCell ref="FF486:FG487"/>
    <mergeCell ref="FD488:FE488"/>
    <mergeCell ref="FF488:FG488"/>
    <mergeCell ref="FD489:FE489"/>
    <mergeCell ref="FF489:FG489"/>
    <mergeCell ref="FD490:FE490"/>
    <mergeCell ref="FF490:FG490"/>
    <mergeCell ref="FD491:FE491"/>
    <mergeCell ref="FF491:FG491"/>
    <mergeCell ref="FD492:FE492"/>
    <mergeCell ref="FF492:FG492"/>
    <mergeCell ref="FD493:FE493"/>
    <mergeCell ref="FF493:FG493"/>
    <mergeCell ref="FD494:FE494"/>
    <mergeCell ref="FF494:FG494"/>
    <mergeCell ref="FD495:FE495"/>
    <mergeCell ref="FF495:FG495"/>
    <mergeCell ref="FD496:FE496"/>
    <mergeCell ref="FF496:FG496"/>
    <mergeCell ref="FD497:FE497"/>
    <mergeCell ref="FF497:FG497"/>
    <mergeCell ref="FD498:FE498"/>
    <mergeCell ref="FF498:FG498"/>
    <mergeCell ref="FD499:FE499"/>
    <mergeCell ref="FF499:FG499"/>
    <mergeCell ref="FD500:FE500"/>
    <mergeCell ref="FF500:FG500"/>
    <mergeCell ref="FD501:FE501"/>
    <mergeCell ref="FF501:FG501"/>
    <mergeCell ref="FD502:FE503"/>
    <mergeCell ref="FF502:FG503"/>
    <mergeCell ref="FD504:FE504"/>
    <mergeCell ref="FF504:FG504"/>
    <mergeCell ref="FD505:FE505"/>
    <mergeCell ref="FF505:FG505"/>
    <mergeCell ref="FD506:FE506"/>
    <mergeCell ref="FF506:FG506"/>
    <mergeCell ref="FD507:FE507"/>
    <mergeCell ref="FF507:FG507"/>
    <mergeCell ref="FD508:FE508"/>
    <mergeCell ref="FF508:FG508"/>
    <mergeCell ref="FD509:FE509"/>
    <mergeCell ref="FF509:FG509"/>
    <mergeCell ref="FD510:FE510"/>
    <mergeCell ref="FF510:FG510"/>
    <mergeCell ref="FD511:FE511"/>
    <mergeCell ref="FF511:FG511"/>
    <mergeCell ref="FD512:FE512"/>
    <mergeCell ref="FF512:FG512"/>
    <mergeCell ref="FD513:FE513"/>
    <mergeCell ref="FF513:FG513"/>
    <mergeCell ref="FD514:FE514"/>
    <mergeCell ref="FF514:FG514"/>
    <mergeCell ref="FD515:FE515"/>
    <mergeCell ref="FF515:FG515"/>
    <mergeCell ref="FD516:FE516"/>
    <mergeCell ref="FF516:FG516"/>
    <mergeCell ref="FD517:FE517"/>
    <mergeCell ref="FF517:FG517"/>
    <mergeCell ref="FD518:FE519"/>
    <mergeCell ref="FF518:FG519"/>
    <mergeCell ref="FD520:FE521"/>
    <mergeCell ref="FF520:FG521"/>
    <mergeCell ref="FD522:FE522"/>
    <mergeCell ref="FF522:FG522"/>
    <mergeCell ref="FD523:FE523"/>
    <mergeCell ref="FF523:FG523"/>
    <mergeCell ref="FD524:FE524"/>
    <mergeCell ref="FF524:FG524"/>
    <mergeCell ref="FD525:FE525"/>
    <mergeCell ref="FF525:FG525"/>
    <mergeCell ref="FD526:FE527"/>
    <mergeCell ref="FF526:FG527"/>
    <mergeCell ref="FD528:FE528"/>
    <mergeCell ref="FF528:FG528"/>
    <mergeCell ref="FD529:FE529"/>
    <mergeCell ref="FF529:FG529"/>
    <mergeCell ref="FD530:FE530"/>
    <mergeCell ref="FF530:FG530"/>
    <mergeCell ref="FD531:FE531"/>
    <mergeCell ref="FF531:FG531"/>
    <mergeCell ref="FD532:FE533"/>
    <mergeCell ref="FF532:FG533"/>
    <mergeCell ref="FD534:FE534"/>
    <mergeCell ref="FF534:FG534"/>
    <mergeCell ref="FD535:FE535"/>
    <mergeCell ref="FF535:FG535"/>
    <mergeCell ref="FD536:FE537"/>
    <mergeCell ref="FF536:FG537"/>
    <mergeCell ref="FD538:FE538"/>
    <mergeCell ref="FF538:FG538"/>
    <mergeCell ref="FD539:FE539"/>
    <mergeCell ref="FF539:FG539"/>
    <mergeCell ref="FD540:FE540"/>
    <mergeCell ref="FF540:FG540"/>
    <mergeCell ref="FD541:FE541"/>
    <mergeCell ref="FF541:FG541"/>
    <mergeCell ref="FD542:FE542"/>
    <mergeCell ref="FF542:FG542"/>
    <mergeCell ref="FD543:FE543"/>
    <mergeCell ref="FF543:FG543"/>
    <mergeCell ref="FD544:FE544"/>
    <mergeCell ref="FF544:FG544"/>
    <mergeCell ref="FD545:FE545"/>
    <mergeCell ref="FF545:FG545"/>
    <mergeCell ref="FD546:FE546"/>
    <mergeCell ref="FF546:FG546"/>
    <mergeCell ref="FD547:FE547"/>
    <mergeCell ref="FF547:FG547"/>
    <mergeCell ref="FD548:FE548"/>
    <mergeCell ref="FF548:FG548"/>
    <mergeCell ref="FD549:FE549"/>
    <mergeCell ref="FF549:FG549"/>
    <mergeCell ref="FD550:FE550"/>
    <mergeCell ref="FF550:FG550"/>
    <mergeCell ref="FD551:FE551"/>
    <mergeCell ref="FF551:FG551"/>
    <mergeCell ref="FD552:FE552"/>
    <mergeCell ref="FF552:FG552"/>
    <mergeCell ref="FD553:FE553"/>
    <mergeCell ref="FF553:FG553"/>
    <mergeCell ref="FD554:FE555"/>
    <mergeCell ref="FF554:FG555"/>
    <mergeCell ref="FD556:FE556"/>
    <mergeCell ref="FF556:FG556"/>
    <mergeCell ref="FD557:FE557"/>
    <mergeCell ref="FF557:FG557"/>
    <mergeCell ref="FD558:FE558"/>
    <mergeCell ref="FF558:FG558"/>
    <mergeCell ref="FD559:FE559"/>
    <mergeCell ref="FF559:FG559"/>
    <mergeCell ref="FD560:FE560"/>
    <mergeCell ref="FF560:FG560"/>
    <mergeCell ref="FD561:FE561"/>
    <mergeCell ref="FF561:FG561"/>
    <mergeCell ref="FD562:FE563"/>
    <mergeCell ref="FF562:FG563"/>
    <mergeCell ref="FD564:FE564"/>
    <mergeCell ref="FF564:FG564"/>
    <mergeCell ref="FD565:FE565"/>
    <mergeCell ref="FF565:FG565"/>
    <mergeCell ref="FD566:FE566"/>
    <mergeCell ref="FF566:FG566"/>
    <mergeCell ref="FD567:FE567"/>
    <mergeCell ref="FF567:FG567"/>
    <mergeCell ref="FD568:FE568"/>
    <mergeCell ref="FF568:FG568"/>
    <mergeCell ref="FD569:FE569"/>
    <mergeCell ref="FF569:FG569"/>
    <mergeCell ref="FD570:FE570"/>
    <mergeCell ref="FF570:FG570"/>
    <mergeCell ref="FD571:FE571"/>
    <mergeCell ref="FF571:FG571"/>
    <mergeCell ref="FD572:FE572"/>
    <mergeCell ref="FF572:FG572"/>
    <mergeCell ref="FD573:FE573"/>
    <mergeCell ref="FF573:FG573"/>
    <mergeCell ref="FD574:FE574"/>
    <mergeCell ref="FF574:FG574"/>
    <mergeCell ref="FD575:FE575"/>
    <mergeCell ref="FF575:FG575"/>
    <mergeCell ref="FD576:FE576"/>
    <mergeCell ref="FF576:FG576"/>
    <mergeCell ref="FD577:FE577"/>
    <mergeCell ref="FF577:FG577"/>
    <mergeCell ref="FD578:FE578"/>
    <mergeCell ref="FF578:FG578"/>
    <mergeCell ref="FD579:FE579"/>
    <mergeCell ref="FF579:FG579"/>
    <mergeCell ref="FD580:FE581"/>
    <mergeCell ref="FF580:FG581"/>
    <mergeCell ref="FD582:FE583"/>
    <mergeCell ref="FF582:FG583"/>
    <mergeCell ref="FD584:FE584"/>
    <mergeCell ref="FF584:FG584"/>
    <mergeCell ref="FD585:FE585"/>
    <mergeCell ref="FF585:FG585"/>
    <mergeCell ref="FD586:FE586"/>
    <mergeCell ref="FF586:FG586"/>
    <mergeCell ref="FD587:FE587"/>
    <mergeCell ref="FF587:FG587"/>
    <mergeCell ref="FD588:FE589"/>
    <mergeCell ref="FF588:FG589"/>
    <mergeCell ref="FD590:FE590"/>
    <mergeCell ref="FF590:FG590"/>
    <mergeCell ref="FD591:FE591"/>
    <mergeCell ref="FF591:FG591"/>
    <mergeCell ref="FD592:FE592"/>
    <mergeCell ref="FF592:FG592"/>
    <mergeCell ref="FD593:FE593"/>
    <mergeCell ref="FF593:FG593"/>
    <mergeCell ref="FD594:FE594"/>
    <mergeCell ref="FF594:FG594"/>
    <mergeCell ref="FD595:FE595"/>
    <mergeCell ref="FF595:FG595"/>
    <mergeCell ref="FD596:FE596"/>
    <mergeCell ref="FF596:FG596"/>
    <mergeCell ref="FD597:FE597"/>
    <mergeCell ref="FF597:FG597"/>
    <mergeCell ref="FD598:FE598"/>
    <mergeCell ref="FF598:FG598"/>
    <mergeCell ref="FD599:FE599"/>
    <mergeCell ref="FF599:FG599"/>
    <mergeCell ref="FD600:FE600"/>
    <mergeCell ref="FF600:FG600"/>
    <mergeCell ref="FD601:FE601"/>
    <mergeCell ref="FF601:FG601"/>
    <mergeCell ref="FD602:FE602"/>
    <mergeCell ref="FF602:FG602"/>
    <mergeCell ref="FD603:FE603"/>
    <mergeCell ref="FF603:FG603"/>
    <mergeCell ref="FD604:FE604"/>
    <mergeCell ref="FF604:FG604"/>
    <mergeCell ref="FD605:FE605"/>
    <mergeCell ref="FF605:FG605"/>
    <mergeCell ref="FD606:FE606"/>
    <mergeCell ref="FF606:FG606"/>
    <mergeCell ref="FD607:FE607"/>
    <mergeCell ref="FF607:FG607"/>
    <mergeCell ref="FD608:FE608"/>
    <mergeCell ref="FF608:FG608"/>
    <mergeCell ref="FD609:FE609"/>
    <mergeCell ref="FF609:FG609"/>
    <mergeCell ref="FD610:FE610"/>
    <mergeCell ref="FF610:FG610"/>
    <mergeCell ref="FD611:FE612"/>
    <mergeCell ref="FF611:FG612"/>
    <mergeCell ref="FD613:FE613"/>
    <mergeCell ref="FF613:FG613"/>
    <mergeCell ref="FD614:FE614"/>
    <mergeCell ref="FF614:FG614"/>
    <mergeCell ref="FD615:FE615"/>
    <mergeCell ref="FF615:FG615"/>
    <mergeCell ref="FD616:FE616"/>
    <mergeCell ref="FF616:FG616"/>
    <mergeCell ref="FD617:FE617"/>
    <mergeCell ref="FF617:FG617"/>
    <mergeCell ref="B618:C619"/>
    <mergeCell ref="D618:E619"/>
    <mergeCell ref="F618:G619"/>
    <mergeCell ref="H618:I619"/>
    <mergeCell ref="J618:K619"/>
    <mergeCell ref="L618:M619"/>
    <mergeCell ref="N618:O619"/>
    <mergeCell ref="P618:Q619"/>
    <mergeCell ref="R618:S619"/>
    <mergeCell ref="T618:U619"/>
    <mergeCell ref="V618:W619"/>
    <mergeCell ref="X618:Y619"/>
    <mergeCell ref="Z618:AA619"/>
    <mergeCell ref="AB618:AC619"/>
    <mergeCell ref="AD618:AE619"/>
    <mergeCell ref="AF618:AG619"/>
    <mergeCell ref="AH618:AI619"/>
    <mergeCell ref="AJ618:AK619"/>
    <mergeCell ref="AL618:AM619"/>
    <mergeCell ref="AN618:AO619"/>
    <mergeCell ref="AP618:AQ619"/>
    <mergeCell ref="AR618:AS619"/>
    <mergeCell ref="AT618:AU619"/>
    <mergeCell ref="AV618:AW619"/>
    <mergeCell ref="AX618:AY619"/>
    <mergeCell ref="AZ618:BA619"/>
    <mergeCell ref="BB618:BC619"/>
    <mergeCell ref="BD618:BE619"/>
    <mergeCell ref="BF618:BG619"/>
    <mergeCell ref="BH618:BI619"/>
    <mergeCell ref="BJ618:BK619"/>
    <mergeCell ref="BL618:BM619"/>
    <mergeCell ref="BN618:BO619"/>
    <mergeCell ref="BP618:BQ619"/>
    <mergeCell ref="BR618:BS619"/>
    <mergeCell ref="BT618:BU619"/>
    <mergeCell ref="BV618:BW619"/>
    <mergeCell ref="BX618:BY619"/>
    <mergeCell ref="BZ618:CA619"/>
    <mergeCell ref="CB618:CC619"/>
    <mergeCell ref="CD618:CE619"/>
    <mergeCell ref="CF618:CG619"/>
    <mergeCell ref="FF618:FG619"/>
    <mergeCell ref="CH618:CI619"/>
    <mergeCell ref="CJ618:CK619"/>
    <mergeCell ref="CL618:CM619"/>
    <mergeCell ref="DH618:DI619"/>
    <mergeCell ref="DJ618:DK619"/>
    <mergeCell ref="DL618:DM619"/>
    <mergeCell ref="DN618:DO619"/>
    <mergeCell ref="DP618:DQ619"/>
    <mergeCell ref="DR618:DS619"/>
    <mergeCell ref="DT618:DU619"/>
    <mergeCell ref="DV618:DW619"/>
    <mergeCell ref="DX618:DY619"/>
    <mergeCell ref="DZ618:EA619"/>
    <mergeCell ref="EB618:EC619"/>
    <mergeCell ref="ED618:EE619"/>
    <mergeCell ref="EF618:EG619"/>
    <mergeCell ref="EH618:EI619"/>
    <mergeCell ref="EJ618:EK619"/>
    <mergeCell ref="EL618:EM619"/>
    <mergeCell ref="EN618:EO619"/>
    <mergeCell ref="EP618:EQ619"/>
    <mergeCell ref="ER618:ES619"/>
    <mergeCell ref="ET618:EU619"/>
    <mergeCell ref="CJ5:CM5"/>
    <mergeCell ref="CJ6:CK6"/>
    <mergeCell ref="CL6:CM6"/>
    <mergeCell ref="CM8:CM10"/>
    <mergeCell ref="CM11:CM13"/>
    <mergeCell ref="CM14:CM16"/>
    <mergeCell ref="CM17:CM19"/>
    <mergeCell ref="CM20:CM22"/>
    <mergeCell ref="CM23:CM25"/>
    <mergeCell ref="CM26:CM28"/>
    <mergeCell ref="CM29:CM31"/>
    <mergeCell ref="CM32:CM34"/>
    <mergeCell ref="CM35:CM37"/>
    <mergeCell ref="CM39:CM41"/>
    <mergeCell ref="CM42:CM44"/>
    <mergeCell ref="CM45:CM47"/>
    <mergeCell ref="CM48:CM50"/>
    <mergeCell ref="CM51:CM53"/>
    <mergeCell ref="CM54:CM56"/>
    <mergeCell ref="CM57:CM59"/>
    <mergeCell ref="CM60:CM62"/>
    <mergeCell ref="CM63:CM65"/>
    <mergeCell ref="CM66:CM68"/>
    <mergeCell ref="CM69:CM71"/>
    <mergeCell ref="CM72:CM74"/>
    <mergeCell ref="CM76:CM78"/>
    <mergeCell ref="CM79:CM81"/>
    <mergeCell ref="CM82:CM84"/>
    <mergeCell ref="CM85:CM87"/>
    <mergeCell ref="CM88:CM90"/>
    <mergeCell ref="CM92:CM94"/>
    <mergeCell ref="CM96:CM98"/>
    <mergeCell ref="CM99:CM101"/>
    <mergeCell ref="CK99:CK101"/>
    <mergeCell ref="ER615:ES615"/>
    <mergeCell ref="ET584:EU584"/>
    <mergeCell ref="ER585:ES585"/>
    <mergeCell ref="ET585:EU585"/>
    <mergeCell ref="ER586:ES586"/>
    <mergeCell ref="ET586:EU586"/>
    <mergeCell ref="ER549:ES549"/>
    <mergeCell ref="ET549:EU549"/>
    <mergeCell ref="ER550:ES550"/>
    <mergeCell ref="ET550:EU550"/>
    <mergeCell ref="CM102:CM104"/>
    <mergeCell ref="CM105:CM107"/>
    <mergeCell ref="CM109:CM111"/>
    <mergeCell ref="CM112:CM114"/>
    <mergeCell ref="CM115:CM117"/>
    <mergeCell ref="CM118:CM120"/>
    <mergeCell ref="CM121:CM123"/>
    <mergeCell ref="CM124:CM126"/>
    <mergeCell ref="CM128:CM130"/>
    <mergeCell ref="CM131:CM133"/>
    <mergeCell ref="CM134:CM136"/>
    <mergeCell ref="CM137:CM139"/>
    <mergeCell ref="CM140:CM142"/>
    <mergeCell ref="CM143:CM145"/>
    <mergeCell ref="CM146:CM148"/>
    <mergeCell ref="CM150:CM152"/>
    <mergeCell ref="CM153:CM155"/>
    <mergeCell ref="CM158:CM160"/>
    <mergeCell ref="CM162:CM164"/>
    <mergeCell ref="CM165:CM167"/>
    <mergeCell ref="CM168:CM170"/>
    <mergeCell ref="CM175:CM177"/>
    <mergeCell ref="CM179:CM181"/>
    <mergeCell ref="CM182:CM184"/>
    <mergeCell ref="CM185:CM187"/>
    <mergeCell ref="CM189:CM191"/>
    <mergeCell ref="CM193:CM195"/>
    <mergeCell ref="CM196:CM198"/>
    <mergeCell ref="CM199:CM201"/>
    <mergeCell ref="CM202:CM204"/>
    <mergeCell ref="CM205:CM207"/>
    <mergeCell ref="CM208:CM210"/>
    <mergeCell ref="CM211:CM213"/>
    <mergeCell ref="EV347:EY347"/>
    <mergeCell ref="EV348:EW348"/>
    <mergeCell ref="EX348:EY348"/>
    <mergeCell ref="EV349:EW349"/>
    <mergeCell ref="EX349:EY349"/>
    <mergeCell ref="EV350:EW350"/>
    <mergeCell ref="EX350:EY350"/>
    <mergeCell ref="EV351:EW352"/>
    <mergeCell ref="EX351:EY352"/>
    <mergeCell ref="EV353:EW353"/>
    <mergeCell ref="EX353:EY353"/>
    <mergeCell ref="EV354:EW354"/>
    <mergeCell ref="EX354:EY354"/>
    <mergeCell ref="EV357:EW357"/>
    <mergeCell ref="EX357:EY357"/>
    <mergeCell ref="EV358:EW358"/>
    <mergeCell ref="EX358:EY358"/>
    <mergeCell ref="EV359:EW359"/>
    <mergeCell ref="EX359:EY359"/>
    <mergeCell ref="EV360:EW360"/>
    <mergeCell ref="EX360:EY360"/>
    <mergeCell ref="EV361:EW361"/>
    <mergeCell ref="EX361:EY361"/>
    <mergeCell ref="EV362:EW362"/>
    <mergeCell ref="EX362:EY362"/>
    <mergeCell ref="EV363:EW363"/>
    <mergeCell ref="CM214:CM216"/>
    <mergeCell ref="CM217:CM219"/>
    <mergeCell ref="CM220:CM222"/>
    <mergeCell ref="CM223:CM225"/>
    <mergeCell ref="CM227:CM229"/>
    <mergeCell ref="CM231:CM233"/>
    <mergeCell ref="CM234:CM236"/>
    <mergeCell ref="CM238:CM240"/>
    <mergeCell ref="CM241:CM243"/>
    <mergeCell ref="CM244:CM246"/>
    <mergeCell ref="CM248:CM250"/>
    <mergeCell ref="CM251:CM253"/>
    <mergeCell ref="CM256:CM258"/>
    <mergeCell ref="CM259:CM261"/>
    <mergeCell ref="CM263:CM265"/>
    <mergeCell ref="CM266:CM268"/>
    <mergeCell ref="CM271:CM273"/>
    <mergeCell ref="CM274:CM276"/>
    <mergeCell ref="CM277:CM279"/>
    <mergeCell ref="CM280:CM282"/>
    <mergeCell ref="CM283:CM285"/>
    <mergeCell ref="CM286:CM288"/>
    <mergeCell ref="CM293:CM295"/>
    <mergeCell ref="CM296:CM298"/>
    <mergeCell ref="CM300:CM302"/>
    <mergeCell ref="CM304:CM306"/>
    <mergeCell ref="CM307:CM309"/>
    <mergeCell ref="CM310:CM312"/>
    <mergeCell ref="CM314:CM316"/>
    <mergeCell ref="CM317:CM319"/>
    <mergeCell ref="CN323:CQ323"/>
    <mergeCell ref="CN324:CO324"/>
    <mergeCell ref="CP324:CQ324"/>
    <mergeCell ref="EX363:EY363"/>
    <mergeCell ref="EB347:EE347"/>
    <mergeCell ref="EB348:EC348"/>
    <mergeCell ref="CN325:CO325"/>
    <mergeCell ref="CP325:CQ325"/>
    <mergeCell ref="CN326:CO326"/>
    <mergeCell ref="CP326:CQ326"/>
    <mergeCell ref="CN327:CO327"/>
    <mergeCell ref="CP327:CQ327"/>
    <mergeCell ref="CN328:CO328"/>
    <mergeCell ref="CP328:CQ328"/>
    <mergeCell ref="CN329:CO329"/>
    <mergeCell ref="CP329:CQ329"/>
    <mergeCell ref="CN330:CO330"/>
    <mergeCell ref="CP330:CQ330"/>
    <mergeCell ref="CN331:CO331"/>
    <mergeCell ref="CP331:CQ331"/>
    <mergeCell ref="CN332:CO332"/>
    <mergeCell ref="CP332:CQ332"/>
    <mergeCell ref="CN333:CO333"/>
    <mergeCell ref="CP333:CQ333"/>
    <mergeCell ref="CN334:CO334"/>
    <mergeCell ref="CP334:CQ334"/>
    <mergeCell ref="CN335:CO335"/>
    <mergeCell ref="CP335:CQ335"/>
    <mergeCell ref="CN336:CO336"/>
    <mergeCell ref="CP336:CQ336"/>
    <mergeCell ref="CN337:CO337"/>
    <mergeCell ref="CP337:CQ337"/>
    <mergeCell ref="CN338:CO338"/>
    <mergeCell ref="CP338:CQ338"/>
    <mergeCell ref="CN339:CO339"/>
    <mergeCell ref="CP339:CQ339"/>
    <mergeCell ref="CN340:CO340"/>
    <mergeCell ref="CP340:CQ340"/>
    <mergeCell ref="CN341:CO341"/>
    <mergeCell ref="CP341:CQ341"/>
    <mergeCell ref="CN342:CO342"/>
    <mergeCell ref="CP342:CQ342"/>
    <mergeCell ref="FP347:FS347"/>
    <mergeCell ref="FP348:FQ348"/>
    <mergeCell ref="FR348:FS348"/>
    <mergeCell ref="FP349:FQ349"/>
    <mergeCell ref="FR349:FS349"/>
    <mergeCell ref="FP350:FQ350"/>
    <mergeCell ref="FR350:FS350"/>
    <mergeCell ref="FP351:FQ352"/>
    <mergeCell ref="FR351:FS352"/>
    <mergeCell ref="FP353:FQ353"/>
    <mergeCell ref="FR353:FS353"/>
    <mergeCell ref="FP354:FQ354"/>
    <mergeCell ref="FR354:FS354"/>
    <mergeCell ref="FP357:FQ357"/>
    <mergeCell ref="FR357:FS357"/>
    <mergeCell ref="FP358:FQ358"/>
    <mergeCell ref="FR358:FS358"/>
    <mergeCell ref="FP359:FQ359"/>
    <mergeCell ref="FR359:FS359"/>
    <mergeCell ref="FP360:FQ360"/>
    <mergeCell ref="FR360:FS360"/>
    <mergeCell ref="FP361:FQ361"/>
    <mergeCell ref="FR361:FS361"/>
    <mergeCell ref="FP362:FQ362"/>
    <mergeCell ref="FR362:FS362"/>
    <mergeCell ref="FP363:FQ364"/>
    <mergeCell ref="FR363:FS364"/>
    <mergeCell ref="FP365:FQ366"/>
    <mergeCell ref="FR365:FS366"/>
    <mergeCell ref="FD347:FG347"/>
    <mergeCell ref="FD348:FE348"/>
    <mergeCell ref="FF348:FG348"/>
    <mergeCell ref="FD349:FE349"/>
    <mergeCell ref="FF349:FG349"/>
    <mergeCell ref="FD350:FE350"/>
    <mergeCell ref="FF350:FG350"/>
    <mergeCell ref="FD351:FE352"/>
    <mergeCell ref="FF351:FG352"/>
    <mergeCell ref="FD353:FE353"/>
    <mergeCell ref="FF353:FG353"/>
    <mergeCell ref="FD354:FE354"/>
    <mergeCell ref="FF354:FG354"/>
    <mergeCell ref="FD357:FE357"/>
    <mergeCell ref="FF357:FG357"/>
    <mergeCell ref="FD358:FE358"/>
    <mergeCell ref="FF358:FG358"/>
    <mergeCell ref="FD359:FE359"/>
    <mergeCell ref="FF359:FG359"/>
    <mergeCell ref="FD360:FE360"/>
    <mergeCell ref="FF360:FG360"/>
    <mergeCell ref="FD361:FE361"/>
    <mergeCell ref="FF361:FG361"/>
    <mergeCell ref="FD362:FE362"/>
    <mergeCell ref="FF362:FG362"/>
    <mergeCell ref="FD363:FE363"/>
    <mergeCell ref="FF363:FG363"/>
    <mergeCell ref="FD364:FE364"/>
    <mergeCell ref="FF364:FG364"/>
    <mergeCell ref="FD365:FE366"/>
    <mergeCell ref="FF365:FG366"/>
    <mergeCell ref="FH347:FK347"/>
    <mergeCell ref="FH348:FI348"/>
    <mergeCell ref="FJ348:FK348"/>
    <mergeCell ref="FH349:FI349"/>
    <mergeCell ref="FP391:FQ391"/>
    <mergeCell ref="FR391:FS391"/>
    <mergeCell ref="FP392:FQ392"/>
    <mergeCell ref="FR392:FS392"/>
    <mergeCell ref="FP393:FQ394"/>
    <mergeCell ref="FR393:FS394"/>
    <mergeCell ref="FP395:FQ395"/>
    <mergeCell ref="FR395:FS395"/>
    <mergeCell ref="FP396:FQ397"/>
    <mergeCell ref="FR396:FS397"/>
    <mergeCell ref="FP398:FQ398"/>
    <mergeCell ref="FR398:FS398"/>
    <mergeCell ref="FP399:FQ399"/>
    <mergeCell ref="FR399:FS399"/>
    <mergeCell ref="FP400:FQ400"/>
    <mergeCell ref="FR400:FS400"/>
    <mergeCell ref="FP401:FQ401"/>
    <mergeCell ref="FR401:FS401"/>
    <mergeCell ref="FP402:FQ403"/>
    <mergeCell ref="FR402:FS403"/>
    <mergeCell ref="FP408:FQ408"/>
    <mergeCell ref="FR408:FS408"/>
    <mergeCell ref="FP409:FQ409"/>
    <mergeCell ref="FR409:FS409"/>
    <mergeCell ref="FP410:FQ410"/>
    <mergeCell ref="FR410:FS410"/>
    <mergeCell ref="FP413:FQ413"/>
    <mergeCell ref="FR413:FS413"/>
    <mergeCell ref="FP367:FQ367"/>
    <mergeCell ref="FR367:FS367"/>
    <mergeCell ref="FP368:FQ368"/>
    <mergeCell ref="FR368:FS368"/>
    <mergeCell ref="FP369:FQ370"/>
    <mergeCell ref="FR369:FS370"/>
    <mergeCell ref="FP371:FQ371"/>
    <mergeCell ref="FR371:FS371"/>
    <mergeCell ref="FP372:FQ373"/>
    <mergeCell ref="FR372:FS373"/>
    <mergeCell ref="FP374:FQ375"/>
    <mergeCell ref="FR374:FS375"/>
    <mergeCell ref="FP376:FQ376"/>
    <mergeCell ref="FR376:FS376"/>
    <mergeCell ref="FP377:FQ377"/>
    <mergeCell ref="FR377:FS377"/>
    <mergeCell ref="FP378:FQ379"/>
    <mergeCell ref="FR378:FS379"/>
    <mergeCell ref="FP380:FQ380"/>
    <mergeCell ref="FR380:FS380"/>
    <mergeCell ref="FP381:FQ381"/>
    <mergeCell ref="FR381:FS381"/>
    <mergeCell ref="FP382:FQ382"/>
    <mergeCell ref="FR382:FS382"/>
    <mergeCell ref="FP389:FQ389"/>
    <mergeCell ref="FR389:FS389"/>
    <mergeCell ref="FP390:FQ390"/>
    <mergeCell ref="FR390:FS390"/>
    <mergeCell ref="FR383:FS384"/>
    <mergeCell ref="FP404:FQ405"/>
    <mergeCell ref="FP385:FQ386"/>
    <mergeCell ref="FR385:FS386"/>
    <mergeCell ref="FP406:FQ407"/>
    <mergeCell ref="FR406:FS407"/>
    <mergeCell ref="FP414:FQ415"/>
    <mergeCell ref="FR414:FS415"/>
    <mergeCell ref="FP416:FQ416"/>
    <mergeCell ref="FR416:FS416"/>
    <mergeCell ref="FP417:FQ418"/>
    <mergeCell ref="FR417:FS418"/>
    <mergeCell ref="FP419:FQ419"/>
    <mergeCell ref="FR419:FS419"/>
    <mergeCell ref="FP420:FQ420"/>
    <mergeCell ref="FR420:FS420"/>
    <mergeCell ref="FP423:FQ424"/>
    <mergeCell ref="FR423:FS424"/>
    <mergeCell ref="FP427:FQ427"/>
    <mergeCell ref="FR427:FS427"/>
    <mergeCell ref="FP430:FQ430"/>
    <mergeCell ref="FR430:FS430"/>
    <mergeCell ref="FP431:FQ431"/>
    <mergeCell ref="FR431:FS431"/>
    <mergeCell ref="FP434:FQ434"/>
    <mergeCell ref="FR434:FS434"/>
    <mergeCell ref="FP435:FQ435"/>
    <mergeCell ref="FR435:FS435"/>
    <mergeCell ref="FP436:FQ436"/>
    <mergeCell ref="FR436:FS436"/>
    <mergeCell ref="FP437:FQ437"/>
    <mergeCell ref="FR437:FS437"/>
    <mergeCell ref="FP438:FQ438"/>
    <mergeCell ref="FR438:FS438"/>
    <mergeCell ref="FP439:FQ439"/>
    <mergeCell ref="FR439:FS439"/>
    <mergeCell ref="FP440:FQ440"/>
    <mergeCell ref="FR440:FS440"/>
    <mergeCell ref="FP421:FQ422"/>
    <mergeCell ref="FR421:FS422"/>
    <mergeCell ref="FP428:FQ429"/>
    <mergeCell ref="FR428:FS429"/>
    <mergeCell ref="FP432:FQ433"/>
    <mergeCell ref="FR432:FS433"/>
    <mergeCell ref="FP441:FQ442"/>
    <mergeCell ref="FR441:FS442"/>
    <mergeCell ref="FP447:FQ447"/>
    <mergeCell ref="FR447:FS447"/>
    <mergeCell ref="FP448:FQ448"/>
    <mergeCell ref="FR448:FS448"/>
    <mergeCell ref="FP449:FQ449"/>
    <mergeCell ref="FR449:FS449"/>
    <mergeCell ref="FP450:FQ450"/>
    <mergeCell ref="FR450:FS450"/>
    <mergeCell ref="FP451:FQ451"/>
    <mergeCell ref="FR451:FS451"/>
    <mergeCell ref="FP452:FQ452"/>
    <mergeCell ref="FR452:FS452"/>
    <mergeCell ref="FP453:FQ453"/>
    <mergeCell ref="FR453:FS453"/>
    <mergeCell ref="FP454:FQ454"/>
    <mergeCell ref="FR454:FS454"/>
    <mergeCell ref="FP455:FQ455"/>
    <mergeCell ref="FR455:FS455"/>
    <mergeCell ref="FP456:FQ457"/>
    <mergeCell ref="FR456:FS457"/>
    <mergeCell ref="FP458:FQ458"/>
    <mergeCell ref="FR458:FS458"/>
    <mergeCell ref="FP459:FQ459"/>
    <mergeCell ref="FR459:FS459"/>
    <mergeCell ref="FP460:FQ460"/>
    <mergeCell ref="FR460:FS460"/>
    <mergeCell ref="FP461:FQ461"/>
    <mergeCell ref="FR461:FS461"/>
    <mergeCell ref="FP462:FQ462"/>
    <mergeCell ref="FR462:FS462"/>
    <mergeCell ref="FP463:FQ463"/>
    <mergeCell ref="FR463:FS463"/>
    <mergeCell ref="FP445:FQ446"/>
    <mergeCell ref="FR445:FS446"/>
    <mergeCell ref="FP443:FQ444"/>
    <mergeCell ref="FR443:FS444"/>
    <mergeCell ref="FP464:FQ464"/>
    <mergeCell ref="FR464:FS464"/>
    <mergeCell ref="FP465:FQ465"/>
    <mergeCell ref="FR465:FS465"/>
    <mergeCell ref="FP466:FQ466"/>
    <mergeCell ref="FR466:FS466"/>
    <mergeCell ref="FP467:FQ467"/>
    <mergeCell ref="FR467:FS467"/>
    <mergeCell ref="FP468:FQ469"/>
    <mergeCell ref="FR468:FS469"/>
    <mergeCell ref="FP470:FQ470"/>
    <mergeCell ref="FR470:FS470"/>
    <mergeCell ref="FP471:FQ471"/>
    <mergeCell ref="FR471:FS471"/>
    <mergeCell ref="FP472:FQ472"/>
    <mergeCell ref="FR472:FS472"/>
    <mergeCell ref="FP473:FQ473"/>
    <mergeCell ref="FR473:FS473"/>
    <mergeCell ref="FP474:FQ474"/>
    <mergeCell ref="FR474:FS474"/>
    <mergeCell ref="FP475:FQ475"/>
    <mergeCell ref="FR475:FS475"/>
    <mergeCell ref="FP476:FQ476"/>
    <mergeCell ref="FR476:FS476"/>
    <mergeCell ref="FP477:FQ477"/>
    <mergeCell ref="FR477:FS477"/>
    <mergeCell ref="FP478:FQ478"/>
    <mergeCell ref="FR478:FS478"/>
    <mergeCell ref="FP479:FQ479"/>
    <mergeCell ref="FR479:FS479"/>
    <mergeCell ref="FP480:FQ480"/>
    <mergeCell ref="FR480:FS480"/>
    <mergeCell ref="FP481:FQ481"/>
    <mergeCell ref="FR481:FS481"/>
    <mergeCell ref="FP482:FQ482"/>
    <mergeCell ref="FR482:FS482"/>
    <mergeCell ref="FP483:FQ483"/>
    <mergeCell ref="FR483:FS483"/>
    <mergeCell ref="FP484:FQ484"/>
    <mergeCell ref="FR484:FS484"/>
    <mergeCell ref="FP485:FQ485"/>
    <mergeCell ref="FR485:FS485"/>
    <mergeCell ref="FP486:FQ487"/>
    <mergeCell ref="FR486:FS487"/>
    <mergeCell ref="FP488:FQ488"/>
    <mergeCell ref="FR488:FS488"/>
    <mergeCell ref="FP489:FQ489"/>
    <mergeCell ref="FR489:FS489"/>
    <mergeCell ref="FP490:FQ490"/>
    <mergeCell ref="FR490:FS490"/>
    <mergeCell ref="FP491:FQ491"/>
    <mergeCell ref="FR491:FS491"/>
    <mergeCell ref="FP492:FQ492"/>
    <mergeCell ref="FR492:FS492"/>
    <mergeCell ref="FP493:FQ493"/>
    <mergeCell ref="FR493:FS493"/>
    <mergeCell ref="FP494:FQ494"/>
    <mergeCell ref="FR494:FS494"/>
    <mergeCell ref="FP495:FQ495"/>
    <mergeCell ref="FR495:FS495"/>
    <mergeCell ref="FP496:FQ496"/>
    <mergeCell ref="FR496:FS496"/>
    <mergeCell ref="FP497:FQ497"/>
    <mergeCell ref="FR497:FS497"/>
    <mergeCell ref="FP498:FQ498"/>
    <mergeCell ref="FR498:FS498"/>
    <mergeCell ref="FP499:FQ499"/>
    <mergeCell ref="FR499:FS499"/>
    <mergeCell ref="FP500:FQ500"/>
    <mergeCell ref="FR500:FS500"/>
    <mergeCell ref="FP501:FQ501"/>
    <mergeCell ref="FR501:FS501"/>
    <mergeCell ref="FP502:FQ503"/>
    <mergeCell ref="FR502:FS503"/>
    <mergeCell ref="FP504:FQ504"/>
    <mergeCell ref="FR504:FS504"/>
    <mergeCell ref="FP505:FQ505"/>
    <mergeCell ref="FR505:FS505"/>
    <mergeCell ref="FP506:FQ506"/>
    <mergeCell ref="FR506:FS506"/>
    <mergeCell ref="FP507:FQ507"/>
    <mergeCell ref="FR507:FS507"/>
    <mergeCell ref="FP508:FQ508"/>
    <mergeCell ref="FR508:FS508"/>
    <mergeCell ref="FP509:FQ509"/>
    <mergeCell ref="FR509:FS509"/>
    <mergeCell ref="FP510:FQ510"/>
    <mergeCell ref="FR510:FS510"/>
    <mergeCell ref="FP511:FQ511"/>
    <mergeCell ref="FR511:FS511"/>
    <mergeCell ref="FP512:FQ512"/>
    <mergeCell ref="FR512:FS512"/>
    <mergeCell ref="FP513:FQ513"/>
    <mergeCell ref="FR513:FS513"/>
    <mergeCell ref="FP514:FQ514"/>
    <mergeCell ref="FR514:FS514"/>
    <mergeCell ref="FP515:FQ515"/>
    <mergeCell ref="FR515:FS515"/>
    <mergeCell ref="FP516:FQ516"/>
    <mergeCell ref="FR516:FS516"/>
    <mergeCell ref="FP517:FQ517"/>
    <mergeCell ref="FR517:FS517"/>
    <mergeCell ref="FP518:FQ519"/>
    <mergeCell ref="FR518:FS519"/>
    <mergeCell ref="FP520:FQ521"/>
    <mergeCell ref="FR520:FS521"/>
    <mergeCell ref="FP522:FQ522"/>
    <mergeCell ref="FR522:FS522"/>
    <mergeCell ref="FP523:FQ523"/>
    <mergeCell ref="FR523:FS523"/>
    <mergeCell ref="FP524:FQ524"/>
    <mergeCell ref="FR524:FS524"/>
    <mergeCell ref="FP525:FQ525"/>
    <mergeCell ref="FR525:FS525"/>
    <mergeCell ref="FP526:FQ527"/>
    <mergeCell ref="FR526:FS527"/>
    <mergeCell ref="FP528:FQ528"/>
    <mergeCell ref="FR528:FS528"/>
    <mergeCell ref="FP529:FQ529"/>
    <mergeCell ref="FR529:FS529"/>
    <mergeCell ref="FP530:FQ530"/>
    <mergeCell ref="FR530:FS530"/>
    <mergeCell ref="FP531:FQ531"/>
    <mergeCell ref="FR531:FS531"/>
    <mergeCell ref="FP532:FQ533"/>
    <mergeCell ref="FR532:FS533"/>
    <mergeCell ref="FP534:FQ534"/>
    <mergeCell ref="FR534:FS534"/>
    <mergeCell ref="FP535:FQ535"/>
    <mergeCell ref="FR535:FS535"/>
    <mergeCell ref="FP536:FQ537"/>
    <mergeCell ref="FR536:FS537"/>
    <mergeCell ref="FP538:FQ538"/>
    <mergeCell ref="FR538:FS538"/>
    <mergeCell ref="FP539:FQ539"/>
    <mergeCell ref="FR539:FS539"/>
    <mergeCell ref="FP540:FQ540"/>
    <mergeCell ref="FR540:FS540"/>
    <mergeCell ref="FP541:FQ541"/>
    <mergeCell ref="FR541:FS541"/>
    <mergeCell ref="FP542:FQ542"/>
    <mergeCell ref="FR542:FS542"/>
    <mergeCell ref="FP543:FQ543"/>
    <mergeCell ref="FR543:FS543"/>
    <mergeCell ref="FP544:FQ544"/>
    <mergeCell ref="FR544:FS544"/>
    <mergeCell ref="FP545:FQ545"/>
    <mergeCell ref="FR545:FS545"/>
    <mergeCell ref="FP546:FQ546"/>
    <mergeCell ref="FR546:FS546"/>
    <mergeCell ref="FP547:FQ547"/>
    <mergeCell ref="FR547:FS547"/>
    <mergeCell ref="FP548:FQ548"/>
    <mergeCell ref="FR548:FS548"/>
    <mergeCell ref="FP549:FQ549"/>
    <mergeCell ref="FR549:FS549"/>
    <mergeCell ref="FP550:FQ550"/>
    <mergeCell ref="FR550:FS550"/>
    <mergeCell ref="FP551:FQ551"/>
    <mergeCell ref="FR551:FS551"/>
    <mergeCell ref="FP552:FQ552"/>
    <mergeCell ref="FR552:FS552"/>
    <mergeCell ref="FP553:FQ553"/>
    <mergeCell ref="FR553:FS553"/>
    <mergeCell ref="FP554:FQ555"/>
    <mergeCell ref="FR554:FS555"/>
    <mergeCell ref="FP556:FQ556"/>
    <mergeCell ref="FR556:FS556"/>
    <mergeCell ref="FP557:FQ557"/>
    <mergeCell ref="FR557:FS557"/>
    <mergeCell ref="FP558:FQ558"/>
    <mergeCell ref="FR558:FS558"/>
    <mergeCell ref="FP559:FQ559"/>
    <mergeCell ref="FR559:FS559"/>
    <mergeCell ref="FP560:FQ560"/>
    <mergeCell ref="FR560:FS560"/>
    <mergeCell ref="FP561:FQ561"/>
    <mergeCell ref="FR561:FS561"/>
    <mergeCell ref="FP562:FQ563"/>
    <mergeCell ref="FR562:FS563"/>
    <mergeCell ref="FP564:FQ564"/>
    <mergeCell ref="FR564:FS564"/>
    <mergeCell ref="FP565:FQ565"/>
    <mergeCell ref="FR565:FS565"/>
    <mergeCell ref="FP566:FQ566"/>
    <mergeCell ref="FR566:FS566"/>
    <mergeCell ref="FP567:FQ567"/>
    <mergeCell ref="FR567:FS567"/>
    <mergeCell ref="FP568:FQ568"/>
    <mergeCell ref="FR568:FS568"/>
    <mergeCell ref="FP569:FQ569"/>
    <mergeCell ref="FR569:FS569"/>
    <mergeCell ref="FP570:FQ570"/>
    <mergeCell ref="FR570:FS570"/>
    <mergeCell ref="FP571:FQ571"/>
    <mergeCell ref="FR571:FS571"/>
    <mergeCell ref="FP572:FQ572"/>
    <mergeCell ref="FR572:FS572"/>
    <mergeCell ref="FP573:FQ573"/>
    <mergeCell ref="FR573:FS573"/>
    <mergeCell ref="FP574:FQ574"/>
    <mergeCell ref="FR574:FS574"/>
    <mergeCell ref="FP575:FQ575"/>
    <mergeCell ref="FR575:FS575"/>
    <mergeCell ref="FP576:FQ576"/>
    <mergeCell ref="FR576:FS576"/>
    <mergeCell ref="FP577:FQ577"/>
    <mergeCell ref="FR577:FS577"/>
    <mergeCell ref="FP578:FQ578"/>
    <mergeCell ref="FR578:FS578"/>
    <mergeCell ref="FP579:FQ579"/>
    <mergeCell ref="FR579:FS579"/>
    <mergeCell ref="FP580:FQ581"/>
    <mergeCell ref="FR580:FS581"/>
    <mergeCell ref="FP582:FQ583"/>
    <mergeCell ref="FR582:FS583"/>
    <mergeCell ref="FP584:FQ584"/>
    <mergeCell ref="FR584:FS584"/>
    <mergeCell ref="FP585:FQ585"/>
    <mergeCell ref="FR585:FS585"/>
    <mergeCell ref="FP586:FQ586"/>
    <mergeCell ref="FR586:FS586"/>
    <mergeCell ref="FP587:FQ587"/>
    <mergeCell ref="FR587:FS587"/>
    <mergeCell ref="FP588:FQ589"/>
    <mergeCell ref="FR588:FS589"/>
    <mergeCell ref="FP590:FQ590"/>
    <mergeCell ref="FR590:FS590"/>
    <mergeCell ref="FP610:FQ610"/>
    <mergeCell ref="FR610:FS610"/>
    <mergeCell ref="FP611:FQ612"/>
    <mergeCell ref="FR611:FS612"/>
    <mergeCell ref="FP613:FQ613"/>
    <mergeCell ref="FR613:FS613"/>
    <mergeCell ref="FP614:FQ614"/>
    <mergeCell ref="FR614:FS614"/>
    <mergeCell ref="FP615:FQ615"/>
    <mergeCell ref="FR615:FS615"/>
    <mergeCell ref="FP616:FQ616"/>
    <mergeCell ref="FR616:FS616"/>
    <mergeCell ref="FP617:FQ617"/>
    <mergeCell ref="FR617:FS617"/>
    <mergeCell ref="FP618:FQ619"/>
    <mergeCell ref="FR618:FS619"/>
    <mergeCell ref="FP620:FQ621"/>
    <mergeCell ref="FR620:FS621"/>
    <mergeCell ref="AH645:AK645"/>
    <mergeCell ref="AH646:AI647"/>
    <mergeCell ref="AJ646:AK647"/>
    <mergeCell ref="AH648:AI648"/>
    <mergeCell ref="AJ648:AK648"/>
    <mergeCell ref="AH649:AI649"/>
    <mergeCell ref="AJ649:AK649"/>
    <mergeCell ref="FP591:FQ591"/>
    <mergeCell ref="FR591:FS591"/>
    <mergeCell ref="FP592:FQ592"/>
    <mergeCell ref="FR592:FS592"/>
    <mergeCell ref="FP593:FQ594"/>
    <mergeCell ref="FR593:FS594"/>
    <mergeCell ref="FP595:FQ595"/>
    <mergeCell ref="FR595:FS595"/>
    <mergeCell ref="FP596:FQ596"/>
    <mergeCell ref="FR596:FS596"/>
    <mergeCell ref="FP597:FQ597"/>
    <mergeCell ref="FR597:FS597"/>
    <mergeCell ref="FP598:FQ598"/>
    <mergeCell ref="FR598:FS598"/>
    <mergeCell ref="FP599:FQ599"/>
    <mergeCell ref="FR599:FS599"/>
    <mergeCell ref="FP600:FQ600"/>
    <mergeCell ref="FR600:FS600"/>
    <mergeCell ref="FP601:FQ601"/>
    <mergeCell ref="FR601:FS601"/>
    <mergeCell ref="FP602:FQ602"/>
    <mergeCell ref="FR602:FS602"/>
    <mergeCell ref="FP603:FQ604"/>
    <mergeCell ref="FR603:FS604"/>
    <mergeCell ref="FP605:FQ605"/>
    <mergeCell ref="FR605:FS605"/>
    <mergeCell ref="FP606:FQ606"/>
    <mergeCell ref="FR606:FS606"/>
    <mergeCell ref="FP607:FQ607"/>
    <mergeCell ref="FR607:FS607"/>
    <mergeCell ref="FP608:FQ608"/>
    <mergeCell ref="FR608:FS608"/>
    <mergeCell ref="FP609:FQ609"/>
    <mergeCell ref="FR609:FS609"/>
    <mergeCell ref="EV618:EW619"/>
    <mergeCell ref="EX618:EY619"/>
    <mergeCell ref="EZ618:FA619"/>
    <mergeCell ref="FB618:FC619"/>
    <mergeCell ref="FD618:FE619"/>
    <mergeCell ref="CN618:CO619"/>
    <mergeCell ref="CP618:CQ619"/>
    <mergeCell ref="CR618:CS619"/>
    <mergeCell ref="CT618:CU619"/>
    <mergeCell ref="CV618:CW619"/>
    <mergeCell ref="CX618:CY619"/>
    <mergeCell ref="CZ618:DA619"/>
    <mergeCell ref="DB618:DC619"/>
    <mergeCell ref="DD618:DE619"/>
    <mergeCell ref="DF618:DG619"/>
    <mergeCell ref="CR340:CS340"/>
    <mergeCell ref="CT340:CU340"/>
    <mergeCell ref="CR341:CS341"/>
    <mergeCell ref="CT341:CU341"/>
    <mergeCell ref="CR342:CS342"/>
    <mergeCell ref="CT342:CU342"/>
    <mergeCell ref="CR323:CU323"/>
    <mergeCell ref="CR324:CS324"/>
    <mergeCell ref="CT324:CU324"/>
    <mergeCell ref="CR325:CS325"/>
    <mergeCell ref="CT325:CU325"/>
    <mergeCell ref="CR326:CS326"/>
    <mergeCell ref="CT326:CU326"/>
    <mergeCell ref="CR327:CS327"/>
    <mergeCell ref="CT327:CU327"/>
    <mergeCell ref="CR328:CS328"/>
    <mergeCell ref="CT328:CU328"/>
    <mergeCell ref="CR329:CS329"/>
    <mergeCell ref="CT329:CU329"/>
    <mergeCell ref="CR330:CS330"/>
    <mergeCell ref="CT330:CU330"/>
    <mergeCell ref="CR331:CS331"/>
    <mergeCell ref="CT331:CU331"/>
    <mergeCell ref="CR332:CS332"/>
    <mergeCell ref="CT332:CU332"/>
    <mergeCell ref="CR333:CS333"/>
    <mergeCell ref="CT333:CU333"/>
    <mergeCell ref="CR334:CS334"/>
    <mergeCell ref="CT334:CU334"/>
    <mergeCell ref="CR335:CS335"/>
    <mergeCell ref="CT335:CU335"/>
    <mergeCell ref="CR336:CS336"/>
    <mergeCell ref="CT336:CU336"/>
    <mergeCell ref="CR337:CS337"/>
    <mergeCell ref="CT337:CU337"/>
    <mergeCell ref="CR338:CS338"/>
    <mergeCell ref="CT338:CU338"/>
    <mergeCell ref="CR339:CS339"/>
    <mergeCell ref="CT339:CU339"/>
    <mergeCell ref="FX347:GA347"/>
    <mergeCell ref="FX348:FY348"/>
    <mergeCell ref="FZ348:GA348"/>
    <mergeCell ref="FX349:FY349"/>
    <mergeCell ref="FZ349:GA349"/>
    <mergeCell ref="FX350:FY350"/>
    <mergeCell ref="FZ350:GA350"/>
    <mergeCell ref="FX351:FY352"/>
    <mergeCell ref="FZ351:GA352"/>
    <mergeCell ref="FX353:FY353"/>
    <mergeCell ref="FZ353:GA353"/>
    <mergeCell ref="FX354:FY354"/>
    <mergeCell ref="FZ354:GA354"/>
    <mergeCell ref="FX357:FY357"/>
    <mergeCell ref="FZ357:GA357"/>
    <mergeCell ref="FX358:FY358"/>
    <mergeCell ref="FZ358:GA358"/>
    <mergeCell ref="FX359:FY359"/>
    <mergeCell ref="FZ359:GA359"/>
    <mergeCell ref="FX360:FY360"/>
    <mergeCell ref="FZ360:GA360"/>
    <mergeCell ref="FX361:FY361"/>
    <mergeCell ref="FZ361:GA361"/>
    <mergeCell ref="FX362:FY362"/>
    <mergeCell ref="FZ362:GA362"/>
    <mergeCell ref="FX363:FY364"/>
    <mergeCell ref="FZ363:GA364"/>
    <mergeCell ref="FX365:FY366"/>
    <mergeCell ref="FZ365:GA366"/>
    <mergeCell ref="FX367:FY367"/>
    <mergeCell ref="FZ367:GA367"/>
    <mergeCell ref="FZ355:GA356"/>
    <mergeCell ref="FX392:FY392"/>
    <mergeCell ref="FZ392:GA392"/>
    <mergeCell ref="FX383:FY384"/>
    <mergeCell ref="FZ383:GA384"/>
    <mergeCell ref="FX385:FY386"/>
    <mergeCell ref="FZ385:GA386"/>
    <mergeCell ref="FX393:FY394"/>
    <mergeCell ref="FZ393:GA394"/>
    <mergeCell ref="FX395:FY395"/>
    <mergeCell ref="FZ395:GA395"/>
    <mergeCell ref="FX396:FY397"/>
    <mergeCell ref="FZ396:GA397"/>
    <mergeCell ref="FX398:FY398"/>
    <mergeCell ref="FZ398:GA398"/>
    <mergeCell ref="FX399:FY399"/>
    <mergeCell ref="FZ399:GA399"/>
    <mergeCell ref="FX400:FY400"/>
    <mergeCell ref="FZ400:GA400"/>
    <mergeCell ref="FX401:FY401"/>
    <mergeCell ref="FZ401:GA401"/>
    <mergeCell ref="FX402:FY403"/>
    <mergeCell ref="FZ402:GA403"/>
    <mergeCell ref="FX408:FY408"/>
    <mergeCell ref="FZ408:GA408"/>
    <mergeCell ref="FX409:FY409"/>
    <mergeCell ref="FZ409:GA409"/>
    <mergeCell ref="FX410:FY410"/>
    <mergeCell ref="FZ410:GA410"/>
    <mergeCell ref="FX413:FY413"/>
    <mergeCell ref="FZ413:GA413"/>
    <mergeCell ref="FX414:FY415"/>
    <mergeCell ref="FZ414:GA415"/>
    <mergeCell ref="FX368:FY368"/>
    <mergeCell ref="FZ368:GA368"/>
    <mergeCell ref="FX369:FY370"/>
    <mergeCell ref="FZ369:GA370"/>
    <mergeCell ref="FX371:FY371"/>
    <mergeCell ref="FZ371:GA371"/>
    <mergeCell ref="FX372:FY373"/>
    <mergeCell ref="FZ372:GA373"/>
    <mergeCell ref="FX374:FY375"/>
    <mergeCell ref="FZ374:GA375"/>
    <mergeCell ref="FX376:FY376"/>
    <mergeCell ref="FZ376:GA376"/>
    <mergeCell ref="FX377:FY377"/>
    <mergeCell ref="FZ377:GA377"/>
    <mergeCell ref="FX378:FY379"/>
    <mergeCell ref="FZ378:GA379"/>
    <mergeCell ref="FX380:FY380"/>
    <mergeCell ref="FZ380:GA380"/>
    <mergeCell ref="FX381:FY381"/>
    <mergeCell ref="FZ381:GA381"/>
    <mergeCell ref="FX382:FY382"/>
    <mergeCell ref="FZ382:GA382"/>
    <mergeCell ref="FX389:FY389"/>
    <mergeCell ref="FZ389:GA389"/>
    <mergeCell ref="FX390:FY390"/>
    <mergeCell ref="FZ390:GA390"/>
    <mergeCell ref="FX391:FY391"/>
    <mergeCell ref="FZ391:GA391"/>
    <mergeCell ref="FZ404:GA405"/>
    <mergeCell ref="FX416:FY416"/>
    <mergeCell ref="FZ416:GA416"/>
    <mergeCell ref="FX417:FY418"/>
    <mergeCell ref="FZ417:GA418"/>
    <mergeCell ref="FX419:FY419"/>
    <mergeCell ref="FZ419:GA419"/>
    <mergeCell ref="FX420:FY420"/>
    <mergeCell ref="FZ420:GA420"/>
    <mergeCell ref="FX423:FY424"/>
    <mergeCell ref="FZ423:GA424"/>
    <mergeCell ref="FX427:FY427"/>
    <mergeCell ref="FZ427:GA427"/>
    <mergeCell ref="FX430:FY430"/>
    <mergeCell ref="FZ430:GA430"/>
    <mergeCell ref="FX431:FY431"/>
    <mergeCell ref="FZ431:GA431"/>
    <mergeCell ref="FX434:FY434"/>
    <mergeCell ref="FZ434:GA434"/>
    <mergeCell ref="FX435:FY435"/>
    <mergeCell ref="FZ435:GA435"/>
    <mergeCell ref="FX436:FY436"/>
    <mergeCell ref="FZ436:GA436"/>
    <mergeCell ref="FX437:FY437"/>
    <mergeCell ref="FZ437:GA437"/>
    <mergeCell ref="FX438:FY438"/>
    <mergeCell ref="FZ438:GA438"/>
    <mergeCell ref="FX439:FY439"/>
    <mergeCell ref="FZ439:GA439"/>
    <mergeCell ref="FX440:FY440"/>
    <mergeCell ref="FZ440:GA440"/>
    <mergeCell ref="FX441:FY442"/>
    <mergeCell ref="FZ441:GA442"/>
    <mergeCell ref="FX421:FY422"/>
    <mergeCell ref="FZ421:GA422"/>
    <mergeCell ref="FX432:FY433"/>
    <mergeCell ref="FZ432:GA433"/>
    <mergeCell ref="FX447:FY447"/>
    <mergeCell ref="FZ447:GA447"/>
    <mergeCell ref="FX448:FY448"/>
    <mergeCell ref="FZ448:GA448"/>
    <mergeCell ref="FX449:FY449"/>
    <mergeCell ref="FZ449:GA449"/>
    <mergeCell ref="FX450:FY450"/>
    <mergeCell ref="FZ450:GA450"/>
    <mergeCell ref="FX451:FY451"/>
    <mergeCell ref="FZ451:GA451"/>
    <mergeCell ref="FX452:FY452"/>
    <mergeCell ref="FZ452:GA452"/>
    <mergeCell ref="FX453:FY453"/>
    <mergeCell ref="FZ453:GA453"/>
    <mergeCell ref="FX454:FY454"/>
    <mergeCell ref="FZ454:GA454"/>
    <mergeCell ref="FX455:FY455"/>
    <mergeCell ref="FZ455:GA455"/>
    <mergeCell ref="FX456:FY457"/>
    <mergeCell ref="FZ456:GA457"/>
    <mergeCell ref="FX458:FY458"/>
    <mergeCell ref="FZ458:GA458"/>
    <mergeCell ref="FX459:FY459"/>
    <mergeCell ref="FZ459:GA459"/>
    <mergeCell ref="FX460:FY460"/>
    <mergeCell ref="FZ460:GA460"/>
    <mergeCell ref="FX461:FY461"/>
    <mergeCell ref="FZ461:GA461"/>
    <mergeCell ref="FX462:FY462"/>
    <mergeCell ref="FZ462:GA462"/>
    <mergeCell ref="FX463:FY463"/>
    <mergeCell ref="FZ463:GA463"/>
    <mergeCell ref="FX464:FY464"/>
    <mergeCell ref="FZ464:GA464"/>
    <mergeCell ref="FX465:FY465"/>
    <mergeCell ref="FZ465:GA465"/>
    <mergeCell ref="FX466:FY466"/>
    <mergeCell ref="FZ466:GA466"/>
    <mergeCell ref="FX467:FY467"/>
    <mergeCell ref="FZ467:GA467"/>
    <mergeCell ref="FX468:FY469"/>
    <mergeCell ref="FZ468:GA469"/>
    <mergeCell ref="FX470:FY470"/>
    <mergeCell ref="FZ470:GA470"/>
    <mergeCell ref="FX471:FY471"/>
    <mergeCell ref="FZ471:GA471"/>
    <mergeCell ref="FX472:FY472"/>
    <mergeCell ref="FZ472:GA472"/>
    <mergeCell ref="FX473:FY473"/>
    <mergeCell ref="FZ473:GA473"/>
    <mergeCell ref="FX474:FY474"/>
    <mergeCell ref="FZ474:GA474"/>
    <mergeCell ref="FX475:FY475"/>
    <mergeCell ref="FZ475:GA475"/>
    <mergeCell ref="FX476:FY476"/>
    <mergeCell ref="FZ476:GA476"/>
    <mergeCell ref="FX477:FY477"/>
    <mergeCell ref="FZ477:GA477"/>
    <mergeCell ref="FX478:FY478"/>
    <mergeCell ref="FZ478:GA478"/>
    <mergeCell ref="FX479:FY479"/>
    <mergeCell ref="FZ479:GA479"/>
    <mergeCell ref="FX480:FY480"/>
    <mergeCell ref="FZ480:GA480"/>
    <mergeCell ref="FX481:FY481"/>
    <mergeCell ref="FZ481:GA481"/>
    <mergeCell ref="FX482:FY482"/>
    <mergeCell ref="FZ482:GA482"/>
    <mergeCell ref="FX483:FY483"/>
    <mergeCell ref="FZ483:GA483"/>
    <mergeCell ref="FX484:FY484"/>
    <mergeCell ref="FZ484:GA484"/>
    <mergeCell ref="FX485:FY485"/>
    <mergeCell ref="FZ485:GA485"/>
    <mergeCell ref="FX486:FY487"/>
    <mergeCell ref="FZ486:GA487"/>
    <mergeCell ref="FX488:FY488"/>
    <mergeCell ref="FZ488:GA488"/>
    <mergeCell ref="FX489:FY489"/>
    <mergeCell ref="FZ489:GA489"/>
    <mergeCell ref="FX490:FY490"/>
    <mergeCell ref="FZ490:GA490"/>
    <mergeCell ref="FX491:FY491"/>
    <mergeCell ref="FZ491:GA491"/>
    <mergeCell ref="FX492:FY492"/>
    <mergeCell ref="FZ492:GA492"/>
    <mergeCell ref="FX493:FY493"/>
    <mergeCell ref="FZ493:GA493"/>
    <mergeCell ref="FX494:FY494"/>
    <mergeCell ref="FZ494:GA494"/>
    <mergeCell ref="FX495:FY495"/>
    <mergeCell ref="FZ495:GA495"/>
    <mergeCell ref="FX496:FY496"/>
    <mergeCell ref="FZ496:GA496"/>
    <mergeCell ref="FX497:FY497"/>
    <mergeCell ref="FZ497:GA497"/>
    <mergeCell ref="FX498:FY498"/>
    <mergeCell ref="FZ498:GA498"/>
    <mergeCell ref="FX499:FY499"/>
    <mergeCell ref="FZ499:GA499"/>
    <mergeCell ref="FX500:FY500"/>
    <mergeCell ref="FZ500:GA500"/>
    <mergeCell ref="FX501:FY501"/>
    <mergeCell ref="FZ501:GA501"/>
    <mergeCell ref="FX502:FY503"/>
    <mergeCell ref="FZ502:GA503"/>
    <mergeCell ref="FX504:FY504"/>
    <mergeCell ref="FZ504:GA504"/>
    <mergeCell ref="FX505:FY505"/>
    <mergeCell ref="FZ505:GA505"/>
    <mergeCell ref="FX506:FY506"/>
    <mergeCell ref="FZ506:GA506"/>
    <mergeCell ref="FX507:FY507"/>
    <mergeCell ref="FZ507:GA507"/>
    <mergeCell ref="FX508:FY508"/>
    <mergeCell ref="FZ508:GA508"/>
    <mergeCell ref="FX509:FY509"/>
    <mergeCell ref="FZ509:GA509"/>
    <mergeCell ref="FX510:FY510"/>
    <mergeCell ref="FZ510:GA510"/>
    <mergeCell ref="FX511:FY511"/>
    <mergeCell ref="FZ511:GA511"/>
    <mergeCell ref="FX512:FY512"/>
    <mergeCell ref="FZ512:GA512"/>
    <mergeCell ref="FX513:FY513"/>
    <mergeCell ref="FZ513:GA513"/>
    <mergeCell ref="FX514:FY514"/>
    <mergeCell ref="FZ514:GA514"/>
    <mergeCell ref="FX515:FY515"/>
    <mergeCell ref="FZ515:GA515"/>
    <mergeCell ref="FX516:FY516"/>
    <mergeCell ref="FZ516:GA516"/>
    <mergeCell ref="FX517:FY517"/>
    <mergeCell ref="FZ517:GA517"/>
    <mergeCell ref="FX518:FY519"/>
    <mergeCell ref="FZ518:GA519"/>
    <mergeCell ref="FX520:FY521"/>
    <mergeCell ref="FZ520:GA521"/>
    <mergeCell ref="FX522:FY522"/>
    <mergeCell ref="FZ522:GA522"/>
    <mergeCell ref="FX523:FY523"/>
    <mergeCell ref="FZ523:GA523"/>
    <mergeCell ref="FX524:FY524"/>
    <mergeCell ref="FZ524:GA524"/>
    <mergeCell ref="FX525:FY525"/>
    <mergeCell ref="FZ525:GA525"/>
    <mergeCell ref="FX526:FY527"/>
    <mergeCell ref="FZ526:GA527"/>
    <mergeCell ref="FX528:FY528"/>
    <mergeCell ref="FZ528:GA528"/>
    <mergeCell ref="FX529:FY529"/>
    <mergeCell ref="FZ529:GA529"/>
    <mergeCell ref="FX530:FY530"/>
    <mergeCell ref="FZ530:GA530"/>
    <mergeCell ref="FX531:FY531"/>
    <mergeCell ref="FZ531:GA531"/>
    <mergeCell ref="FX532:FY533"/>
    <mergeCell ref="FZ532:GA533"/>
    <mergeCell ref="FX534:FY534"/>
    <mergeCell ref="FZ534:GA534"/>
    <mergeCell ref="FX535:FY535"/>
    <mergeCell ref="FZ535:GA535"/>
    <mergeCell ref="FX536:FY537"/>
    <mergeCell ref="FZ536:GA537"/>
    <mergeCell ref="FX538:FY538"/>
    <mergeCell ref="FZ538:GA538"/>
    <mergeCell ref="FX539:FY539"/>
    <mergeCell ref="FZ539:GA539"/>
    <mergeCell ref="FX540:FY540"/>
    <mergeCell ref="FZ540:GA540"/>
    <mergeCell ref="FX541:FY541"/>
    <mergeCell ref="FZ541:GA541"/>
    <mergeCell ref="FX542:FY542"/>
    <mergeCell ref="FZ542:GA542"/>
    <mergeCell ref="FX543:FY543"/>
    <mergeCell ref="FZ543:GA543"/>
    <mergeCell ref="FX544:FY544"/>
    <mergeCell ref="FZ544:GA544"/>
    <mergeCell ref="FX545:FY545"/>
    <mergeCell ref="FZ545:GA545"/>
    <mergeCell ref="FX546:FY546"/>
    <mergeCell ref="FZ546:GA546"/>
    <mergeCell ref="FX547:FY547"/>
    <mergeCell ref="FZ547:GA547"/>
    <mergeCell ref="FX548:FY548"/>
    <mergeCell ref="FZ548:GA548"/>
    <mergeCell ref="FX549:FY549"/>
    <mergeCell ref="FZ549:GA549"/>
    <mergeCell ref="FX550:FY550"/>
    <mergeCell ref="FZ550:GA550"/>
    <mergeCell ref="FX551:FY551"/>
    <mergeCell ref="FZ551:GA551"/>
    <mergeCell ref="FX552:FY552"/>
    <mergeCell ref="FZ552:GA552"/>
    <mergeCell ref="FX553:FY553"/>
    <mergeCell ref="FZ553:GA553"/>
    <mergeCell ref="FX554:FY555"/>
    <mergeCell ref="FZ554:GA555"/>
    <mergeCell ref="FX556:FY556"/>
    <mergeCell ref="FZ556:GA556"/>
    <mergeCell ref="FX557:FY557"/>
    <mergeCell ref="FZ557:GA557"/>
    <mergeCell ref="FX558:FY558"/>
    <mergeCell ref="FZ558:GA558"/>
    <mergeCell ref="FX559:FY559"/>
    <mergeCell ref="FZ559:GA559"/>
    <mergeCell ref="FX560:FY560"/>
    <mergeCell ref="FZ560:GA560"/>
    <mergeCell ref="FX561:FY561"/>
    <mergeCell ref="FZ561:GA561"/>
    <mergeCell ref="FX562:FY563"/>
    <mergeCell ref="FZ562:GA563"/>
    <mergeCell ref="FX564:FY564"/>
    <mergeCell ref="FZ564:GA564"/>
    <mergeCell ref="FX565:FY565"/>
    <mergeCell ref="FZ565:GA565"/>
    <mergeCell ref="FX566:FY566"/>
    <mergeCell ref="FZ566:GA566"/>
    <mergeCell ref="FX567:FY567"/>
    <mergeCell ref="FZ567:GA567"/>
    <mergeCell ref="FX568:FY568"/>
    <mergeCell ref="FZ568:GA568"/>
    <mergeCell ref="FX569:FY569"/>
    <mergeCell ref="FZ569:GA569"/>
    <mergeCell ref="FX570:FY570"/>
    <mergeCell ref="FZ570:GA570"/>
    <mergeCell ref="FX571:FY571"/>
    <mergeCell ref="FZ571:GA571"/>
    <mergeCell ref="FX572:FY572"/>
    <mergeCell ref="FZ572:GA572"/>
    <mergeCell ref="FX573:FY573"/>
    <mergeCell ref="FZ573:GA573"/>
    <mergeCell ref="FX574:FY574"/>
    <mergeCell ref="FZ574:GA574"/>
    <mergeCell ref="FX575:FY575"/>
    <mergeCell ref="FZ575:GA575"/>
    <mergeCell ref="FX576:FY576"/>
    <mergeCell ref="FZ576:GA576"/>
    <mergeCell ref="FX577:FY577"/>
    <mergeCell ref="FZ577:GA577"/>
    <mergeCell ref="FX578:FY578"/>
    <mergeCell ref="FZ578:GA578"/>
    <mergeCell ref="FX579:FY579"/>
    <mergeCell ref="FZ579:GA579"/>
    <mergeCell ref="FX580:FY581"/>
    <mergeCell ref="FZ580:GA581"/>
    <mergeCell ref="FX582:FY583"/>
    <mergeCell ref="FZ582:GA583"/>
    <mergeCell ref="FX584:FY584"/>
    <mergeCell ref="FZ584:GA584"/>
    <mergeCell ref="FX585:FY585"/>
    <mergeCell ref="FZ585:GA585"/>
    <mergeCell ref="FX586:FY586"/>
    <mergeCell ref="FZ586:GA586"/>
    <mergeCell ref="FX587:FY587"/>
    <mergeCell ref="FZ587:GA587"/>
    <mergeCell ref="FX588:FY589"/>
    <mergeCell ref="FZ588:GA589"/>
    <mergeCell ref="FX590:FY590"/>
    <mergeCell ref="FZ590:GA590"/>
    <mergeCell ref="FX591:FY591"/>
    <mergeCell ref="FZ591:GA591"/>
    <mergeCell ref="FX611:FY612"/>
    <mergeCell ref="FZ611:GA612"/>
    <mergeCell ref="FX613:FY613"/>
    <mergeCell ref="FZ613:GA613"/>
    <mergeCell ref="FX614:FY614"/>
    <mergeCell ref="FZ614:GA614"/>
    <mergeCell ref="FX615:FY615"/>
    <mergeCell ref="FZ615:GA615"/>
    <mergeCell ref="FX616:FY616"/>
    <mergeCell ref="FZ616:GA616"/>
    <mergeCell ref="FX617:FY617"/>
    <mergeCell ref="FZ617:GA617"/>
    <mergeCell ref="FX618:FY619"/>
    <mergeCell ref="FZ618:GA619"/>
    <mergeCell ref="FX620:FY621"/>
    <mergeCell ref="FZ620:GA621"/>
    <mergeCell ref="FX622:FY623"/>
    <mergeCell ref="FZ622:GA623"/>
    <mergeCell ref="FX592:FY592"/>
    <mergeCell ref="FZ592:GA592"/>
    <mergeCell ref="FX593:FY594"/>
    <mergeCell ref="FZ593:GA594"/>
    <mergeCell ref="FX595:FY595"/>
    <mergeCell ref="FZ595:GA595"/>
    <mergeCell ref="FX596:FY596"/>
    <mergeCell ref="FZ596:GA596"/>
    <mergeCell ref="FX597:FY597"/>
    <mergeCell ref="FZ597:GA597"/>
    <mergeCell ref="FX598:FY598"/>
    <mergeCell ref="FZ598:GA598"/>
    <mergeCell ref="FX599:FY599"/>
    <mergeCell ref="FZ599:GA599"/>
    <mergeCell ref="FX600:FY600"/>
    <mergeCell ref="FZ600:GA600"/>
    <mergeCell ref="FX601:FY601"/>
    <mergeCell ref="FZ601:GA601"/>
    <mergeCell ref="FX602:FY602"/>
    <mergeCell ref="FZ602:GA602"/>
    <mergeCell ref="FX603:FY604"/>
    <mergeCell ref="FZ603:GA604"/>
    <mergeCell ref="FX605:FY605"/>
    <mergeCell ref="FZ605:GA605"/>
    <mergeCell ref="FX606:FY606"/>
    <mergeCell ref="FZ606:GA606"/>
    <mergeCell ref="FX607:FY607"/>
    <mergeCell ref="FZ607:GA607"/>
    <mergeCell ref="FX608:FY608"/>
    <mergeCell ref="FZ608:GA608"/>
    <mergeCell ref="FX609:FY609"/>
    <mergeCell ref="FZ609:GA609"/>
    <mergeCell ref="FX610:FY610"/>
    <mergeCell ref="FZ610:GA610"/>
    <mergeCell ref="GB347:GE347"/>
    <mergeCell ref="GB348:GC348"/>
    <mergeCell ref="GD348:GE348"/>
    <mergeCell ref="GB349:GC349"/>
    <mergeCell ref="GD349:GE349"/>
    <mergeCell ref="GB350:GC350"/>
    <mergeCell ref="GD350:GE350"/>
    <mergeCell ref="GB351:GC352"/>
    <mergeCell ref="GD351:GE352"/>
    <mergeCell ref="GB353:GC353"/>
    <mergeCell ref="GD353:GE353"/>
    <mergeCell ref="GB354:GC354"/>
    <mergeCell ref="GD354:GE354"/>
    <mergeCell ref="GB357:GC357"/>
    <mergeCell ref="GD357:GE357"/>
    <mergeCell ref="GB358:GC358"/>
    <mergeCell ref="GD358:GE358"/>
    <mergeCell ref="GB359:GC359"/>
    <mergeCell ref="GD359:GE359"/>
    <mergeCell ref="GB360:GC360"/>
    <mergeCell ref="GD360:GE360"/>
    <mergeCell ref="GB361:GC361"/>
    <mergeCell ref="GD361:GE361"/>
    <mergeCell ref="GB362:GC362"/>
    <mergeCell ref="GD362:GE362"/>
    <mergeCell ref="GB363:GC364"/>
    <mergeCell ref="GD363:GE364"/>
    <mergeCell ref="GB365:GC366"/>
    <mergeCell ref="GD365:GE366"/>
    <mergeCell ref="GB367:GC367"/>
    <mergeCell ref="GD367:GE367"/>
    <mergeCell ref="GB355:GC356"/>
    <mergeCell ref="GD355:GE356"/>
    <mergeCell ref="GB368:GC368"/>
    <mergeCell ref="GD368:GE368"/>
    <mergeCell ref="GB369:GC370"/>
    <mergeCell ref="GD369:GE370"/>
    <mergeCell ref="GB371:GC371"/>
    <mergeCell ref="GD371:GE371"/>
    <mergeCell ref="GB372:GC373"/>
    <mergeCell ref="GD372:GE373"/>
    <mergeCell ref="GB374:GC375"/>
    <mergeCell ref="GD374:GE375"/>
    <mergeCell ref="GB376:GC376"/>
    <mergeCell ref="GD376:GE376"/>
    <mergeCell ref="GB377:GC377"/>
    <mergeCell ref="GD377:GE377"/>
    <mergeCell ref="GB378:GC379"/>
    <mergeCell ref="GD378:GE379"/>
    <mergeCell ref="GB380:GC380"/>
    <mergeCell ref="GD380:GE380"/>
    <mergeCell ref="GB381:GC381"/>
    <mergeCell ref="GD381:GE381"/>
    <mergeCell ref="GB382:GC382"/>
    <mergeCell ref="GD382:GE382"/>
    <mergeCell ref="GB389:GC389"/>
    <mergeCell ref="GD389:GE389"/>
    <mergeCell ref="GB390:GC390"/>
    <mergeCell ref="GD390:GE390"/>
    <mergeCell ref="GB391:GC391"/>
    <mergeCell ref="GD391:GE391"/>
    <mergeCell ref="GB416:GC416"/>
    <mergeCell ref="GD416:GE416"/>
    <mergeCell ref="GB392:GC392"/>
    <mergeCell ref="GD392:GE392"/>
    <mergeCell ref="GB393:GC394"/>
    <mergeCell ref="GD393:GE394"/>
    <mergeCell ref="GB395:GC395"/>
    <mergeCell ref="GD395:GE395"/>
    <mergeCell ref="GB396:GC397"/>
    <mergeCell ref="GD396:GE397"/>
    <mergeCell ref="GB398:GC398"/>
    <mergeCell ref="GD398:GE398"/>
    <mergeCell ref="GB399:GC399"/>
    <mergeCell ref="GD399:GE399"/>
    <mergeCell ref="GB400:GC400"/>
    <mergeCell ref="GD400:GE400"/>
    <mergeCell ref="GB401:GC401"/>
    <mergeCell ref="GD401:GE401"/>
    <mergeCell ref="GB402:GC403"/>
    <mergeCell ref="GD402:GE403"/>
    <mergeCell ref="GB408:GC408"/>
    <mergeCell ref="GD408:GE408"/>
    <mergeCell ref="GB409:GC409"/>
    <mergeCell ref="GD409:GE409"/>
    <mergeCell ref="GB410:GC410"/>
    <mergeCell ref="GD410:GE410"/>
    <mergeCell ref="GB411:GC411"/>
    <mergeCell ref="GD411:GE411"/>
    <mergeCell ref="GB413:GC413"/>
    <mergeCell ref="GD413:GE413"/>
    <mergeCell ref="GB414:GC415"/>
    <mergeCell ref="GD414:GE415"/>
    <mergeCell ref="GB412:GC412"/>
    <mergeCell ref="GD412:GE412"/>
    <mergeCell ref="GB439:GC439"/>
    <mergeCell ref="GD439:GE439"/>
    <mergeCell ref="GB440:GC440"/>
    <mergeCell ref="GD440:GE440"/>
    <mergeCell ref="GB441:GC442"/>
    <mergeCell ref="GD441:GE442"/>
    <mergeCell ref="GB447:GC447"/>
    <mergeCell ref="GD447:GE447"/>
    <mergeCell ref="GB448:GC448"/>
    <mergeCell ref="GD448:GE448"/>
    <mergeCell ref="GB449:GC449"/>
    <mergeCell ref="GD449:GE449"/>
    <mergeCell ref="GB450:GC450"/>
    <mergeCell ref="GD450:GE450"/>
    <mergeCell ref="GB451:GC451"/>
    <mergeCell ref="GD451:GE451"/>
    <mergeCell ref="GB452:GC452"/>
    <mergeCell ref="GD452:GE452"/>
    <mergeCell ref="GB453:GC453"/>
    <mergeCell ref="GD453:GE453"/>
    <mergeCell ref="GB454:GC454"/>
    <mergeCell ref="GD454:GE454"/>
    <mergeCell ref="GB455:GC455"/>
    <mergeCell ref="GD455:GE455"/>
    <mergeCell ref="GB456:GC457"/>
    <mergeCell ref="GD456:GE457"/>
    <mergeCell ref="GB458:GC458"/>
    <mergeCell ref="GD458:GE458"/>
    <mergeCell ref="GB459:GC459"/>
    <mergeCell ref="GD459:GE459"/>
    <mergeCell ref="GD445:GE446"/>
    <mergeCell ref="GB417:GC418"/>
    <mergeCell ref="GD417:GE418"/>
    <mergeCell ref="GB423:GC424"/>
    <mergeCell ref="GD423:GE424"/>
    <mergeCell ref="GB427:GC427"/>
    <mergeCell ref="GD427:GE427"/>
    <mergeCell ref="GB430:GC430"/>
    <mergeCell ref="GD430:GE430"/>
    <mergeCell ref="GB431:GC431"/>
    <mergeCell ref="GD431:GE431"/>
    <mergeCell ref="GB434:GC434"/>
    <mergeCell ref="GD434:GE434"/>
    <mergeCell ref="GB435:GC435"/>
    <mergeCell ref="GD435:GE435"/>
    <mergeCell ref="GB436:GC436"/>
    <mergeCell ref="GD436:GE436"/>
    <mergeCell ref="GB437:GC437"/>
    <mergeCell ref="GD437:GE437"/>
    <mergeCell ref="GB438:GC438"/>
    <mergeCell ref="GD438:GE438"/>
    <mergeCell ref="GB421:GC422"/>
    <mergeCell ref="GD421:GE422"/>
    <mergeCell ref="GB443:GC444"/>
    <mergeCell ref="GD443:GE444"/>
    <mergeCell ref="GB419:GC420"/>
    <mergeCell ref="GD419:GE420"/>
    <mergeCell ref="GB445:GC446"/>
    <mergeCell ref="GB432:GC433"/>
    <mergeCell ref="GD432:GE433"/>
    <mergeCell ref="GB530:GC530"/>
    <mergeCell ref="GD530:GE530"/>
    <mergeCell ref="GB531:GC531"/>
    <mergeCell ref="GD531:GE531"/>
    <mergeCell ref="GB532:GC533"/>
    <mergeCell ref="GD532:GE533"/>
    <mergeCell ref="GB534:GC534"/>
    <mergeCell ref="GD534:GE534"/>
    <mergeCell ref="GB496:GC496"/>
    <mergeCell ref="GD496:GE496"/>
    <mergeCell ref="GB497:GC497"/>
    <mergeCell ref="GD497:GE497"/>
    <mergeCell ref="GB498:GC498"/>
    <mergeCell ref="GD498:GE498"/>
    <mergeCell ref="GB499:GC499"/>
    <mergeCell ref="GD499:GE499"/>
    <mergeCell ref="GB500:GC500"/>
    <mergeCell ref="GD500:GE500"/>
    <mergeCell ref="GB501:GC501"/>
    <mergeCell ref="GD501:GE501"/>
    <mergeCell ref="GB502:GC503"/>
    <mergeCell ref="GD502:GE503"/>
    <mergeCell ref="GB504:GC504"/>
    <mergeCell ref="GD504:GE504"/>
    <mergeCell ref="GB505:GC505"/>
    <mergeCell ref="GD505:GE505"/>
    <mergeCell ref="GB506:GC506"/>
    <mergeCell ref="GD506:GE506"/>
    <mergeCell ref="GB507:GC507"/>
    <mergeCell ref="GD507:GE507"/>
    <mergeCell ref="GB508:GC508"/>
    <mergeCell ref="GD508:GE508"/>
    <mergeCell ref="GB509:GC509"/>
    <mergeCell ref="GD509:GE509"/>
    <mergeCell ref="GB510:GC510"/>
    <mergeCell ref="GD510:GE510"/>
    <mergeCell ref="GB511:GC511"/>
    <mergeCell ref="GD511:GE511"/>
    <mergeCell ref="GB512:GC512"/>
    <mergeCell ref="GD512:GE512"/>
    <mergeCell ref="GB513:GC513"/>
    <mergeCell ref="GD513:GE513"/>
    <mergeCell ref="GB528:GC529"/>
    <mergeCell ref="GD528:GE529"/>
    <mergeCell ref="GB514:GC514"/>
    <mergeCell ref="GD514:GE514"/>
    <mergeCell ref="GB515:GC515"/>
    <mergeCell ref="GD515:GE515"/>
    <mergeCell ref="GB516:GC516"/>
    <mergeCell ref="GD516:GE516"/>
    <mergeCell ref="GB517:GC517"/>
    <mergeCell ref="GD517:GE517"/>
    <mergeCell ref="GB518:GC519"/>
    <mergeCell ref="GD518:GE519"/>
    <mergeCell ref="GB520:GC521"/>
    <mergeCell ref="GD520:GE521"/>
    <mergeCell ref="GB522:GC522"/>
    <mergeCell ref="GD522:GE522"/>
    <mergeCell ref="GB523:GC523"/>
    <mergeCell ref="GD523:GE523"/>
    <mergeCell ref="GB524:GC524"/>
    <mergeCell ref="GD524:GE524"/>
    <mergeCell ref="GB525:GC525"/>
    <mergeCell ref="GD525:GE525"/>
    <mergeCell ref="GB553:GC553"/>
    <mergeCell ref="GD553:GE553"/>
    <mergeCell ref="GB554:GC555"/>
    <mergeCell ref="GD554:GE555"/>
    <mergeCell ref="GB558:GC558"/>
    <mergeCell ref="GD558:GE558"/>
    <mergeCell ref="GB559:GC559"/>
    <mergeCell ref="GD559:GE559"/>
    <mergeCell ref="GB560:GC560"/>
    <mergeCell ref="GD560:GE560"/>
    <mergeCell ref="GB561:GC561"/>
    <mergeCell ref="GD561:GE561"/>
    <mergeCell ref="GB562:GC563"/>
    <mergeCell ref="GD562:GE563"/>
    <mergeCell ref="GB564:GC564"/>
    <mergeCell ref="GD564:GE564"/>
    <mergeCell ref="GB565:GC565"/>
    <mergeCell ref="GD565:GE565"/>
    <mergeCell ref="GB566:GC566"/>
    <mergeCell ref="GD566:GE566"/>
    <mergeCell ref="GB567:GC567"/>
    <mergeCell ref="GD567:GE567"/>
    <mergeCell ref="GB568:GC568"/>
    <mergeCell ref="GD568:GE568"/>
    <mergeCell ref="GB569:GC569"/>
    <mergeCell ref="GD569:GE569"/>
    <mergeCell ref="GB570:GC570"/>
    <mergeCell ref="GD570:GE570"/>
    <mergeCell ref="GB571:GC571"/>
    <mergeCell ref="GD571:GE571"/>
    <mergeCell ref="GB535:GC535"/>
    <mergeCell ref="GD535:GE535"/>
    <mergeCell ref="GB536:GC537"/>
    <mergeCell ref="GD536:GE537"/>
    <mergeCell ref="GB538:GC538"/>
    <mergeCell ref="GD538:GE538"/>
    <mergeCell ref="GB539:GC539"/>
    <mergeCell ref="GD539:GE539"/>
    <mergeCell ref="GB540:GC540"/>
    <mergeCell ref="GD540:GE540"/>
    <mergeCell ref="GB541:GC541"/>
    <mergeCell ref="GD541:GE541"/>
    <mergeCell ref="GB542:GC542"/>
    <mergeCell ref="GD542:GE542"/>
    <mergeCell ref="GB543:GC543"/>
    <mergeCell ref="GD543:GE543"/>
    <mergeCell ref="GB544:GC544"/>
    <mergeCell ref="GD544:GE544"/>
    <mergeCell ref="GB545:GC545"/>
    <mergeCell ref="GD545:GE545"/>
    <mergeCell ref="GB546:GC546"/>
    <mergeCell ref="GD546:GE546"/>
    <mergeCell ref="GB547:GC547"/>
    <mergeCell ref="GD547:GE547"/>
    <mergeCell ref="GB548:GC548"/>
    <mergeCell ref="GD548:GE548"/>
    <mergeCell ref="GB549:GC549"/>
    <mergeCell ref="GD549:GE549"/>
    <mergeCell ref="GB550:GC550"/>
    <mergeCell ref="GD550:GE550"/>
    <mergeCell ref="GB551:GC551"/>
    <mergeCell ref="GD551:GE551"/>
    <mergeCell ref="GB552:GC552"/>
    <mergeCell ref="GD552:GE552"/>
    <mergeCell ref="GB608:GC608"/>
    <mergeCell ref="GD608:GE608"/>
    <mergeCell ref="GB609:GC609"/>
    <mergeCell ref="GD609:GE609"/>
    <mergeCell ref="GB610:GC610"/>
    <mergeCell ref="GD610:GE610"/>
    <mergeCell ref="GB572:GC572"/>
    <mergeCell ref="GD572:GE572"/>
    <mergeCell ref="GB573:GC573"/>
    <mergeCell ref="GD573:GE573"/>
    <mergeCell ref="GB574:GC574"/>
    <mergeCell ref="GD574:GE574"/>
    <mergeCell ref="GB575:GC575"/>
    <mergeCell ref="GD575:GE575"/>
    <mergeCell ref="GB576:GC576"/>
    <mergeCell ref="GD576:GE576"/>
    <mergeCell ref="GB577:GC577"/>
    <mergeCell ref="GD577:GE577"/>
    <mergeCell ref="GB578:GC578"/>
    <mergeCell ref="GD578:GE578"/>
    <mergeCell ref="GB579:GC579"/>
    <mergeCell ref="GD579:GE579"/>
    <mergeCell ref="GB580:GC581"/>
    <mergeCell ref="GD580:GE581"/>
    <mergeCell ref="GB582:GC583"/>
    <mergeCell ref="GD582:GE583"/>
    <mergeCell ref="GB584:GC584"/>
    <mergeCell ref="GD584:GE584"/>
    <mergeCell ref="GB585:GC585"/>
    <mergeCell ref="GD585:GE585"/>
    <mergeCell ref="GB586:GC586"/>
    <mergeCell ref="GD586:GE586"/>
    <mergeCell ref="GB587:GC587"/>
    <mergeCell ref="GD587:GE587"/>
    <mergeCell ref="GB588:GC589"/>
    <mergeCell ref="GD588:GE589"/>
    <mergeCell ref="GB590:GC590"/>
    <mergeCell ref="GD590:GE590"/>
    <mergeCell ref="GB591:GC591"/>
    <mergeCell ref="GD591:GE591"/>
    <mergeCell ref="GB611:GC612"/>
    <mergeCell ref="GD611:GE612"/>
    <mergeCell ref="GB613:GC613"/>
    <mergeCell ref="GD613:GE613"/>
    <mergeCell ref="GB614:GC614"/>
    <mergeCell ref="GD614:GE614"/>
    <mergeCell ref="GB615:GC615"/>
    <mergeCell ref="GD615:GE615"/>
    <mergeCell ref="GB616:GC616"/>
    <mergeCell ref="GD616:GE616"/>
    <mergeCell ref="GB617:GC617"/>
    <mergeCell ref="GD617:GE617"/>
    <mergeCell ref="GB618:GC619"/>
    <mergeCell ref="GD618:GE619"/>
    <mergeCell ref="GB620:GC621"/>
    <mergeCell ref="GD620:GE621"/>
    <mergeCell ref="GB622:GC623"/>
    <mergeCell ref="GD622:GE623"/>
    <mergeCell ref="GB624:GC625"/>
    <mergeCell ref="GD624:GE625"/>
    <mergeCell ref="GB626:GC627"/>
    <mergeCell ref="GD626:GE627"/>
    <mergeCell ref="GB628:GC629"/>
    <mergeCell ref="GD628:GE629"/>
    <mergeCell ref="GB630:GC631"/>
    <mergeCell ref="GD630:GE631"/>
    <mergeCell ref="GB632:GC633"/>
    <mergeCell ref="GD632:GE633"/>
    <mergeCell ref="GB634:GC635"/>
    <mergeCell ref="GD634:GE635"/>
    <mergeCell ref="GB636:GC637"/>
    <mergeCell ref="GD636:GE637"/>
    <mergeCell ref="GB480:GC481"/>
    <mergeCell ref="GD480:GE481"/>
    <mergeCell ref="GB488:GC489"/>
    <mergeCell ref="GD488:GE489"/>
    <mergeCell ref="GB556:GC557"/>
    <mergeCell ref="GD556:GE557"/>
    <mergeCell ref="GB601:GC602"/>
    <mergeCell ref="GD601:GE602"/>
    <mergeCell ref="GB592:GC592"/>
    <mergeCell ref="GD592:GE592"/>
    <mergeCell ref="GB593:GC594"/>
    <mergeCell ref="GD593:GE594"/>
    <mergeCell ref="GB595:GC595"/>
    <mergeCell ref="GD595:GE595"/>
    <mergeCell ref="GB596:GC596"/>
    <mergeCell ref="GD596:GE596"/>
    <mergeCell ref="GB597:GC597"/>
    <mergeCell ref="GD597:GE597"/>
    <mergeCell ref="GB598:GC598"/>
    <mergeCell ref="GD598:GE598"/>
    <mergeCell ref="GB599:GC599"/>
    <mergeCell ref="GD599:GE599"/>
    <mergeCell ref="GB600:GC600"/>
    <mergeCell ref="GD600:GE600"/>
    <mergeCell ref="GB603:GC604"/>
    <mergeCell ref="GD603:GE604"/>
    <mergeCell ref="GB605:GC605"/>
    <mergeCell ref="GD605:GE605"/>
    <mergeCell ref="GB606:GC606"/>
    <mergeCell ref="GD606:GE606"/>
    <mergeCell ref="GB607:GC607"/>
    <mergeCell ref="GD607:GE607"/>
    <mergeCell ref="BX411:BY412"/>
    <mergeCell ref="BZ411:CA412"/>
    <mergeCell ref="CB411:CC412"/>
    <mergeCell ref="CD411:CE412"/>
    <mergeCell ref="BD411:BE411"/>
    <mergeCell ref="BF411:BG411"/>
    <mergeCell ref="EN411:EO412"/>
    <mergeCell ref="EP411:EQ412"/>
    <mergeCell ref="ER411:ES412"/>
    <mergeCell ref="ET411:EU412"/>
    <mergeCell ref="EV411:EW412"/>
    <mergeCell ref="EX411:EY412"/>
    <mergeCell ref="EZ411:FA412"/>
    <mergeCell ref="FB411:FC412"/>
    <mergeCell ref="FD411:FE412"/>
    <mergeCell ref="FF411:FG412"/>
    <mergeCell ref="FH411:FI412"/>
    <mergeCell ref="FJ411:FK412"/>
    <mergeCell ref="FL411:FM412"/>
    <mergeCell ref="FN411:FO412"/>
    <mergeCell ref="FP411:FQ412"/>
    <mergeCell ref="FR411:FS412"/>
    <mergeCell ref="FT411:FU412"/>
    <mergeCell ref="FV411:FW412"/>
    <mergeCell ref="FX411:FY412"/>
    <mergeCell ref="FZ411:GA412"/>
    <mergeCell ref="AV412:AW412"/>
    <mergeCell ref="AX412:AY412"/>
    <mergeCell ref="AZ412:BA412"/>
    <mergeCell ref="BB412:BC412"/>
    <mergeCell ref="BD412:BE412"/>
    <mergeCell ref="BF412:BG412"/>
    <mergeCell ref="BH412:BI412"/>
    <mergeCell ref="BJ412:BK412"/>
    <mergeCell ref="AZ411:BA411"/>
    <mergeCell ref="AV411:AW411"/>
    <mergeCell ref="AX411:AY411"/>
    <mergeCell ref="GB526:GC527"/>
    <mergeCell ref="GD526:GE527"/>
    <mergeCell ref="GB478:GC478"/>
    <mergeCell ref="GD478:GE478"/>
    <mergeCell ref="GB479:GC479"/>
    <mergeCell ref="GD479:GE479"/>
    <mergeCell ref="GB482:GC482"/>
    <mergeCell ref="GD482:GE482"/>
    <mergeCell ref="GB483:GC483"/>
    <mergeCell ref="GD483:GE483"/>
    <mergeCell ref="GB484:GC484"/>
    <mergeCell ref="GD484:GE484"/>
    <mergeCell ref="GB485:GC485"/>
    <mergeCell ref="GD485:GE485"/>
    <mergeCell ref="GB486:GC487"/>
    <mergeCell ref="GD486:GE487"/>
    <mergeCell ref="GB490:GC490"/>
    <mergeCell ref="GD490:GE490"/>
    <mergeCell ref="GB491:GC491"/>
    <mergeCell ref="GD491:GE491"/>
    <mergeCell ref="GB492:GC492"/>
    <mergeCell ref="GD492:GE492"/>
    <mergeCell ref="GB493:GC493"/>
    <mergeCell ref="GD493:GE493"/>
    <mergeCell ref="GB494:GC494"/>
    <mergeCell ref="GD494:GE494"/>
    <mergeCell ref="GB495:GC495"/>
    <mergeCell ref="GD495:GE495"/>
    <mergeCell ref="GB460:GC460"/>
    <mergeCell ref="GD460:GE460"/>
    <mergeCell ref="GB461:GC461"/>
    <mergeCell ref="GD461:GE461"/>
    <mergeCell ref="GB462:GC462"/>
    <mergeCell ref="GD462:GE462"/>
    <mergeCell ref="GB463:GC463"/>
    <mergeCell ref="GD463:GE463"/>
    <mergeCell ref="GB464:GC464"/>
    <mergeCell ref="GD464:GE464"/>
    <mergeCell ref="GB465:GC465"/>
    <mergeCell ref="GD465:GE465"/>
    <mergeCell ref="GB466:GC466"/>
    <mergeCell ref="GD466:GE466"/>
    <mergeCell ref="GB467:GC467"/>
    <mergeCell ref="GD467:GE467"/>
    <mergeCell ref="GB468:GC469"/>
    <mergeCell ref="GD468:GE469"/>
    <mergeCell ref="GB470:GC470"/>
    <mergeCell ref="GD470:GE470"/>
    <mergeCell ref="GB471:GC471"/>
    <mergeCell ref="GD471:GE471"/>
    <mergeCell ref="GB472:GC472"/>
    <mergeCell ref="GD472:GE472"/>
    <mergeCell ref="GB473:GC473"/>
    <mergeCell ref="GD473:GE473"/>
    <mergeCell ref="GB474:GC474"/>
    <mergeCell ref="GD474:GE474"/>
    <mergeCell ref="GB475:GC475"/>
    <mergeCell ref="GD475:GE475"/>
    <mergeCell ref="GB476:GC476"/>
    <mergeCell ref="GD476:GE476"/>
    <mergeCell ref="GB477:GC477"/>
    <mergeCell ref="GD477:GE477"/>
    <mergeCell ref="GF347:GI347"/>
    <mergeCell ref="GF348:GG348"/>
    <mergeCell ref="GH348:GI348"/>
    <mergeCell ref="GF349:GG349"/>
    <mergeCell ref="GH349:GI349"/>
    <mergeCell ref="GF350:GG350"/>
    <mergeCell ref="GH350:GI350"/>
    <mergeCell ref="GF351:GG352"/>
    <mergeCell ref="GH351:GI352"/>
    <mergeCell ref="GF353:GG353"/>
    <mergeCell ref="GH353:GI353"/>
    <mergeCell ref="GF354:GG354"/>
    <mergeCell ref="GH354:GI354"/>
    <mergeCell ref="GF357:GG357"/>
    <mergeCell ref="GH357:GI357"/>
    <mergeCell ref="GF358:GG358"/>
    <mergeCell ref="GH358:GI358"/>
    <mergeCell ref="GF359:GG359"/>
    <mergeCell ref="GH359:GI359"/>
    <mergeCell ref="GF360:GG360"/>
    <mergeCell ref="GH360:GI360"/>
    <mergeCell ref="GF361:GG361"/>
    <mergeCell ref="GH361:GI361"/>
    <mergeCell ref="GF362:GG362"/>
    <mergeCell ref="GH362:GI362"/>
    <mergeCell ref="GF363:GG364"/>
    <mergeCell ref="GH363:GI364"/>
    <mergeCell ref="GF365:GG366"/>
    <mergeCell ref="GH365:GI366"/>
    <mergeCell ref="GF367:GG367"/>
    <mergeCell ref="GH367:GI367"/>
    <mergeCell ref="GF355:GG356"/>
    <mergeCell ref="GH355:GI356"/>
    <mergeCell ref="GF392:GG392"/>
    <mergeCell ref="GH392:GI392"/>
    <mergeCell ref="GF393:GG394"/>
    <mergeCell ref="GH393:GI394"/>
    <mergeCell ref="GF395:GG395"/>
    <mergeCell ref="GH395:GI395"/>
    <mergeCell ref="GF396:GG397"/>
    <mergeCell ref="GH396:GI397"/>
    <mergeCell ref="GF398:GG398"/>
    <mergeCell ref="GH398:GI398"/>
    <mergeCell ref="GF399:GG399"/>
    <mergeCell ref="GH399:GI399"/>
    <mergeCell ref="GF400:GG400"/>
    <mergeCell ref="GH400:GI400"/>
    <mergeCell ref="GF401:GG401"/>
    <mergeCell ref="GH401:GI401"/>
    <mergeCell ref="GF402:GG403"/>
    <mergeCell ref="GH402:GI403"/>
    <mergeCell ref="GF408:GG408"/>
    <mergeCell ref="GH408:GI408"/>
    <mergeCell ref="GF409:GG409"/>
    <mergeCell ref="GH409:GI409"/>
    <mergeCell ref="GF410:GG410"/>
    <mergeCell ref="GH410:GI410"/>
    <mergeCell ref="GF413:GG413"/>
    <mergeCell ref="GH413:GI413"/>
    <mergeCell ref="GF368:GG368"/>
    <mergeCell ref="GH368:GI368"/>
    <mergeCell ref="GF369:GG370"/>
    <mergeCell ref="GH369:GI370"/>
    <mergeCell ref="GF371:GG371"/>
    <mergeCell ref="GH371:GI371"/>
    <mergeCell ref="GF372:GG373"/>
    <mergeCell ref="GH372:GI373"/>
    <mergeCell ref="GF374:GG375"/>
    <mergeCell ref="GH374:GI375"/>
    <mergeCell ref="GF376:GG376"/>
    <mergeCell ref="GH376:GI376"/>
    <mergeCell ref="GF377:GG377"/>
    <mergeCell ref="GH377:GI377"/>
    <mergeCell ref="GF378:GG379"/>
    <mergeCell ref="GH378:GI379"/>
    <mergeCell ref="GF380:GG380"/>
    <mergeCell ref="GH380:GI380"/>
    <mergeCell ref="GF381:GG381"/>
    <mergeCell ref="GH381:GI381"/>
    <mergeCell ref="GF382:GG382"/>
    <mergeCell ref="GH382:GI382"/>
    <mergeCell ref="GF389:GG389"/>
    <mergeCell ref="GH389:GI389"/>
    <mergeCell ref="GF390:GG390"/>
    <mergeCell ref="GH390:GI390"/>
    <mergeCell ref="GF391:GG391"/>
    <mergeCell ref="GH391:GI391"/>
    <mergeCell ref="GF406:GG407"/>
    <mergeCell ref="GH406:GI407"/>
    <mergeCell ref="GH387:GI388"/>
    <mergeCell ref="GF414:GG415"/>
    <mergeCell ref="GH414:GI415"/>
    <mergeCell ref="GF416:GG416"/>
    <mergeCell ref="GH416:GI416"/>
    <mergeCell ref="GF417:GG418"/>
    <mergeCell ref="GH417:GI418"/>
    <mergeCell ref="GF423:GG424"/>
    <mergeCell ref="GH423:GI424"/>
    <mergeCell ref="GF427:GG427"/>
    <mergeCell ref="GH427:GI427"/>
    <mergeCell ref="GF430:GG430"/>
    <mergeCell ref="GH430:GI430"/>
    <mergeCell ref="GF431:GG431"/>
    <mergeCell ref="GH431:GI431"/>
    <mergeCell ref="GF434:GG434"/>
    <mergeCell ref="GH434:GI434"/>
    <mergeCell ref="GF435:GG435"/>
    <mergeCell ref="GH435:GI435"/>
    <mergeCell ref="GF436:GG436"/>
    <mergeCell ref="GH436:GI436"/>
    <mergeCell ref="GF437:GG437"/>
    <mergeCell ref="GH437:GI437"/>
    <mergeCell ref="GF438:GG438"/>
    <mergeCell ref="GH438:GI438"/>
    <mergeCell ref="GF439:GG439"/>
    <mergeCell ref="GH439:GI439"/>
    <mergeCell ref="GF440:GG440"/>
    <mergeCell ref="GH440:GI440"/>
    <mergeCell ref="GF441:GG442"/>
    <mergeCell ref="GH441:GI442"/>
    <mergeCell ref="GF447:GG447"/>
    <mergeCell ref="GH447:GI447"/>
    <mergeCell ref="GF421:GG422"/>
    <mergeCell ref="GH421:GI422"/>
    <mergeCell ref="GF443:GG444"/>
    <mergeCell ref="GH443:GI444"/>
    <mergeCell ref="GF419:GG420"/>
    <mergeCell ref="GH419:GI420"/>
    <mergeCell ref="GF432:GG433"/>
    <mergeCell ref="GH432:GI433"/>
    <mergeCell ref="GF448:GG448"/>
    <mergeCell ref="GH448:GI448"/>
    <mergeCell ref="GF449:GG449"/>
    <mergeCell ref="GH449:GI449"/>
    <mergeCell ref="GF450:GG450"/>
    <mergeCell ref="GH450:GI450"/>
    <mergeCell ref="GF451:GG451"/>
    <mergeCell ref="GH451:GI451"/>
    <mergeCell ref="GF452:GG452"/>
    <mergeCell ref="GH452:GI452"/>
    <mergeCell ref="GF453:GG453"/>
    <mergeCell ref="GH453:GI453"/>
    <mergeCell ref="GF454:GG454"/>
    <mergeCell ref="GH454:GI454"/>
    <mergeCell ref="GF455:GG455"/>
    <mergeCell ref="GH455:GI455"/>
    <mergeCell ref="GF456:GG457"/>
    <mergeCell ref="GH456:GI457"/>
    <mergeCell ref="GF458:GG458"/>
    <mergeCell ref="GH458:GI458"/>
    <mergeCell ref="GF459:GG459"/>
    <mergeCell ref="GH459:GI459"/>
    <mergeCell ref="GF445:GG446"/>
    <mergeCell ref="GH445:GI446"/>
    <mergeCell ref="GF460:GG460"/>
    <mergeCell ref="GH460:GI460"/>
    <mergeCell ref="GF461:GG461"/>
    <mergeCell ref="GH461:GI461"/>
    <mergeCell ref="GF462:GG462"/>
    <mergeCell ref="GH462:GI462"/>
    <mergeCell ref="GF463:GG463"/>
    <mergeCell ref="GH463:GI463"/>
    <mergeCell ref="GF464:GG464"/>
    <mergeCell ref="GH464:GI464"/>
    <mergeCell ref="GF465:GG465"/>
    <mergeCell ref="GH465:GI465"/>
    <mergeCell ref="GF466:GG466"/>
    <mergeCell ref="GH466:GI466"/>
    <mergeCell ref="GF467:GG467"/>
    <mergeCell ref="GH467:GI467"/>
    <mergeCell ref="GF468:GG469"/>
    <mergeCell ref="GH468:GI469"/>
    <mergeCell ref="GF470:GG470"/>
    <mergeCell ref="GH470:GI470"/>
    <mergeCell ref="GF471:GG471"/>
    <mergeCell ref="GH471:GI471"/>
    <mergeCell ref="GF472:GG472"/>
    <mergeCell ref="GH472:GI472"/>
    <mergeCell ref="GF473:GG473"/>
    <mergeCell ref="GH473:GI473"/>
    <mergeCell ref="GF474:GG474"/>
    <mergeCell ref="GH474:GI474"/>
    <mergeCell ref="GF475:GG475"/>
    <mergeCell ref="GH475:GI475"/>
    <mergeCell ref="GF476:GG476"/>
    <mergeCell ref="GH476:GI476"/>
    <mergeCell ref="GF477:GG477"/>
    <mergeCell ref="GH477:GI477"/>
    <mergeCell ref="GF478:GG478"/>
    <mergeCell ref="GH478:GI478"/>
    <mergeCell ref="GF479:GG479"/>
    <mergeCell ref="GH479:GI479"/>
    <mergeCell ref="GF480:GG481"/>
    <mergeCell ref="GH480:GI481"/>
    <mergeCell ref="GF482:GG482"/>
    <mergeCell ref="GH482:GI482"/>
    <mergeCell ref="GF483:GG483"/>
    <mergeCell ref="GH483:GI483"/>
    <mergeCell ref="GF484:GG484"/>
    <mergeCell ref="GH484:GI484"/>
    <mergeCell ref="GF485:GG485"/>
    <mergeCell ref="GH485:GI485"/>
    <mergeCell ref="GF486:GG487"/>
    <mergeCell ref="GH486:GI487"/>
    <mergeCell ref="GF488:GG489"/>
    <mergeCell ref="GH488:GI489"/>
    <mergeCell ref="GF490:GG490"/>
    <mergeCell ref="GH490:GI490"/>
    <mergeCell ref="GF491:GG491"/>
    <mergeCell ref="GH491:GI491"/>
    <mergeCell ref="GF492:GG492"/>
    <mergeCell ref="GH492:GI492"/>
    <mergeCell ref="GF493:GG493"/>
    <mergeCell ref="GH493:GI493"/>
    <mergeCell ref="GF494:GG494"/>
    <mergeCell ref="GH494:GI494"/>
    <mergeCell ref="GF495:GG495"/>
    <mergeCell ref="GH495:GI495"/>
    <mergeCell ref="GF496:GG496"/>
    <mergeCell ref="GH496:GI496"/>
    <mergeCell ref="GF497:GG497"/>
    <mergeCell ref="GH497:GI497"/>
    <mergeCell ref="GF498:GG498"/>
    <mergeCell ref="GH498:GI498"/>
    <mergeCell ref="GF499:GG499"/>
    <mergeCell ref="GH499:GI499"/>
    <mergeCell ref="GF500:GG500"/>
    <mergeCell ref="GH500:GI500"/>
    <mergeCell ref="GF501:GG501"/>
    <mergeCell ref="GH501:GI501"/>
    <mergeCell ref="GF502:GG503"/>
    <mergeCell ref="GH502:GI503"/>
    <mergeCell ref="GF504:GG504"/>
    <mergeCell ref="GH504:GI504"/>
    <mergeCell ref="GF505:GG505"/>
    <mergeCell ref="GH505:GI505"/>
    <mergeCell ref="GF506:GG506"/>
    <mergeCell ref="GH506:GI506"/>
    <mergeCell ref="GF507:GG507"/>
    <mergeCell ref="GH507:GI507"/>
    <mergeCell ref="GF508:GG508"/>
    <mergeCell ref="GH508:GI508"/>
    <mergeCell ref="GF509:GG509"/>
    <mergeCell ref="GH509:GI509"/>
    <mergeCell ref="GF510:GG510"/>
    <mergeCell ref="GH510:GI510"/>
    <mergeCell ref="GF511:GG511"/>
    <mergeCell ref="GH511:GI511"/>
    <mergeCell ref="GF512:GG512"/>
    <mergeCell ref="GH512:GI512"/>
    <mergeCell ref="GF513:GG513"/>
    <mergeCell ref="GH513:GI513"/>
    <mergeCell ref="GF514:GG514"/>
    <mergeCell ref="GH514:GI514"/>
    <mergeCell ref="GF515:GG515"/>
    <mergeCell ref="GH515:GI515"/>
    <mergeCell ref="GF516:GG516"/>
    <mergeCell ref="GH516:GI516"/>
    <mergeCell ref="GF517:GG517"/>
    <mergeCell ref="GH517:GI517"/>
    <mergeCell ref="GF518:GG519"/>
    <mergeCell ref="GH518:GI519"/>
    <mergeCell ref="GF520:GG521"/>
    <mergeCell ref="GH520:GI521"/>
    <mergeCell ref="GF522:GG522"/>
    <mergeCell ref="GH522:GI522"/>
    <mergeCell ref="GF523:GG523"/>
    <mergeCell ref="GH523:GI523"/>
    <mergeCell ref="GF524:GG524"/>
    <mergeCell ref="GH524:GI524"/>
    <mergeCell ref="GF525:GG525"/>
    <mergeCell ref="GH525:GI525"/>
    <mergeCell ref="GF526:GG527"/>
    <mergeCell ref="GH526:GI527"/>
    <mergeCell ref="GF528:GG529"/>
    <mergeCell ref="GH528:GI529"/>
    <mergeCell ref="GF530:GG530"/>
    <mergeCell ref="GH530:GI530"/>
    <mergeCell ref="GF531:GG531"/>
    <mergeCell ref="GH531:GI531"/>
    <mergeCell ref="GF532:GG533"/>
    <mergeCell ref="GH532:GI533"/>
    <mergeCell ref="GF534:GG534"/>
    <mergeCell ref="GH534:GI534"/>
    <mergeCell ref="GF535:GG535"/>
    <mergeCell ref="GH535:GI535"/>
    <mergeCell ref="GF536:GG537"/>
    <mergeCell ref="GH536:GI537"/>
    <mergeCell ref="GF538:GG538"/>
    <mergeCell ref="GH538:GI538"/>
    <mergeCell ref="GF539:GG539"/>
    <mergeCell ref="GH539:GI539"/>
    <mergeCell ref="GF540:GG540"/>
    <mergeCell ref="GH540:GI540"/>
    <mergeCell ref="GF541:GG541"/>
    <mergeCell ref="GH541:GI541"/>
    <mergeCell ref="GF542:GG542"/>
    <mergeCell ref="GH542:GI542"/>
    <mergeCell ref="GF543:GG543"/>
    <mergeCell ref="GH543:GI543"/>
    <mergeCell ref="GF544:GG544"/>
    <mergeCell ref="GH544:GI544"/>
    <mergeCell ref="GF545:GG545"/>
    <mergeCell ref="GH545:GI545"/>
    <mergeCell ref="GF546:GG546"/>
    <mergeCell ref="GH546:GI546"/>
    <mergeCell ref="GF547:GG547"/>
    <mergeCell ref="GH547:GI547"/>
    <mergeCell ref="GF548:GG548"/>
    <mergeCell ref="GH548:GI548"/>
    <mergeCell ref="GF549:GG549"/>
    <mergeCell ref="GH549:GI549"/>
    <mergeCell ref="GF550:GG550"/>
    <mergeCell ref="GH550:GI550"/>
    <mergeCell ref="GF551:GG551"/>
    <mergeCell ref="GH551:GI551"/>
    <mergeCell ref="GF552:GG552"/>
    <mergeCell ref="GH552:GI552"/>
    <mergeCell ref="GF553:GG553"/>
    <mergeCell ref="GH553:GI553"/>
    <mergeCell ref="GF554:GG555"/>
    <mergeCell ref="GH554:GI555"/>
    <mergeCell ref="GF556:GG557"/>
    <mergeCell ref="GH556:GI557"/>
    <mergeCell ref="GF579:GG579"/>
    <mergeCell ref="GH579:GI579"/>
    <mergeCell ref="GF580:GG581"/>
    <mergeCell ref="GH580:GI581"/>
    <mergeCell ref="GF582:GG583"/>
    <mergeCell ref="GH582:GI583"/>
    <mergeCell ref="GF584:GG584"/>
    <mergeCell ref="GH584:GI584"/>
    <mergeCell ref="GF585:GG585"/>
    <mergeCell ref="GH585:GI585"/>
    <mergeCell ref="GF586:GG586"/>
    <mergeCell ref="GH586:GI586"/>
    <mergeCell ref="GF587:GG587"/>
    <mergeCell ref="GH587:GI587"/>
    <mergeCell ref="GF588:GG589"/>
    <mergeCell ref="GH588:GI589"/>
    <mergeCell ref="GF590:GG590"/>
    <mergeCell ref="GH590:GI590"/>
    <mergeCell ref="GF591:GG591"/>
    <mergeCell ref="GH591:GI591"/>
    <mergeCell ref="GF592:GG592"/>
    <mergeCell ref="GH592:GI592"/>
    <mergeCell ref="GF593:GG594"/>
    <mergeCell ref="GH593:GI594"/>
    <mergeCell ref="GF595:GG595"/>
    <mergeCell ref="GH595:GI595"/>
    <mergeCell ref="GF596:GG596"/>
    <mergeCell ref="GH596:GI596"/>
    <mergeCell ref="GF558:GG558"/>
    <mergeCell ref="GH558:GI558"/>
    <mergeCell ref="GF559:GG559"/>
    <mergeCell ref="GH559:GI559"/>
    <mergeCell ref="GF560:GG560"/>
    <mergeCell ref="GH560:GI560"/>
    <mergeCell ref="GF561:GG561"/>
    <mergeCell ref="GH561:GI561"/>
    <mergeCell ref="GF562:GG563"/>
    <mergeCell ref="GH562:GI563"/>
    <mergeCell ref="GF564:GG564"/>
    <mergeCell ref="GH564:GI564"/>
    <mergeCell ref="GF565:GG565"/>
    <mergeCell ref="GH565:GI565"/>
    <mergeCell ref="GF566:GG566"/>
    <mergeCell ref="GH566:GI566"/>
    <mergeCell ref="GF567:GG567"/>
    <mergeCell ref="GH567:GI567"/>
    <mergeCell ref="GF568:GG568"/>
    <mergeCell ref="GH568:GI568"/>
    <mergeCell ref="GF569:GG569"/>
    <mergeCell ref="GH569:GI569"/>
    <mergeCell ref="GF570:GG570"/>
    <mergeCell ref="GH570:GI570"/>
    <mergeCell ref="GF571:GG571"/>
    <mergeCell ref="GH571:GI571"/>
    <mergeCell ref="GF572:GG572"/>
    <mergeCell ref="GH572:GI572"/>
    <mergeCell ref="GF573:GG573"/>
    <mergeCell ref="GH573:GI573"/>
    <mergeCell ref="GF574:GG574"/>
    <mergeCell ref="GH574:GI574"/>
    <mergeCell ref="GF575:GG575"/>
    <mergeCell ref="GH575:GI575"/>
    <mergeCell ref="GF617:GG617"/>
    <mergeCell ref="GH617:GI617"/>
    <mergeCell ref="GF618:GG619"/>
    <mergeCell ref="GH618:GI619"/>
    <mergeCell ref="GF620:GG621"/>
    <mergeCell ref="GH620:GI621"/>
    <mergeCell ref="GF622:GG623"/>
    <mergeCell ref="GH622:GI623"/>
    <mergeCell ref="GF624:GG625"/>
    <mergeCell ref="GH624:GI625"/>
    <mergeCell ref="GF626:GG627"/>
    <mergeCell ref="GH626:GI627"/>
    <mergeCell ref="GF628:GG629"/>
    <mergeCell ref="GH628:GI629"/>
    <mergeCell ref="GF630:GG631"/>
    <mergeCell ref="GH630:GI631"/>
    <mergeCell ref="GF632:GG633"/>
    <mergeCell ref="GH632:GI633"/>
    <mergeCell ref="GF634:GG635"/>
    <mergeCell ref="GH634:GI635"/>
    <mergeCell ref="GF636:GG637"/>
    <mergeCell ref="GH636:GI637"/>
    <mergeCell ref="GF411:GG412"/>
    <mergeCell ref="GH411:GI412"/>
    <mergeCell ref="GF597:GG597"/>
    <mergeCell ref="GH597:GI597"/>
    <mergeCell ref="GF598:GG598"/>
    <mergeCell ref="GH598:GI598"/>
    <mergeCell ref="GF599:GG599"/>
    <mergeCell ref="GH599:GI599"/>
    <mergeCell ref="GF600:GG600"/>
    <mergeCell ref="GH600:GI600"/>
    <mergeCell ref="GF601:GG602"/>
    <mergeCell ref="GH601:GI602"/>
    <mergeCell ref="GF603:GG604"/>
    <mergeCell ref="GH603:GI604"/>
    <mergeCell ref="GF605:GG605"/>
    <mergeCell ref="GH605:GI605"/>
    <mergeCell ref="GF606:GG606"/>
    <mergeCell ref="GH606:GI606"/>
    <mergeCell ref="GF607:GG607"/>
    <mergeCell ref="GH607:GI607"/>
    <mergeCell ref="GF608:GG608"/>
    <mergeCell ref="GH608:GI608"/>
    <mergeCell ref="GF609:GG609"/>
    <mergeCell ref="GH609:GI609"/>
    <mergeCell ref="GF610:GG610"/>
    <mergeCell ref="GH610:GI610"/>
    <mergeCell ref="GF611:GG612"/>
    <mergeCell ref="GH611:GI612"/>
    <mergeCell ref="GF613:GG613"/>
    <mergeCell ref="GH613:GI613"/>
    <mergeCell ref="GF614:GG614"/>
    <mergeCell ref="GH614:GI614"/>
    <mergeCell ref="GF615:GG615"/>
    <mergeCell ref="GH615:GI615"/>
    <mergeCell ref="GF616:GG616"/>
    <mergeCell ref="GH616:GI616"/>
    <mergeCell ref="GF576:GG576"/>
    <mergeCell ref="GH576:GI576"/>
    <mergeCell ref="GF577:GG577"/>
    <mergeCell ref="GH577:GI577"/>
    <mergeCell ref="GF578:GG578"/>
    <mergeCell ref="GH578:GI578"/>
    <mergeCell ref="GN347:GQ347"/>
    <mergeCell ref="GN348:GO348"/>
    <mergeCell ref="GP348:GQ348"/>
    <mergeCell ref="GN349:GO349"/>
    <mergeCell ref="GP349:GQ349"/>
    <mergeCell ref="GN350:GO350"/>
    <mergeCell ref="GP350:GQ350"/>
    <mergeCell ref="GN351:GO352"/>
    <mergeCell ref="GP351:GQ352"/>
    <mergeCell ref="GN353:GO353"/>
    <mergeCell ref="GP353:GQ353"/>
    <mergeCell ref="GN354:GO354"/>
    <mergeCell ref="GP354:GQ354"/>
    <mergeCell ref="GN357:GO357"/>
    <mergeCell ref="GP357:GQ357"/>
    <mergeCell ref="GN358:GO358"/>
    <mergeCell ref="GP358:GQ358"/>
    <mergeCell ref="GN359:GO359"/>
    <mergeCell ref="GP359:GQ359"/>
    <mergeCell ref="GN360:GO360"/>
    <mergeCell ref="GP360:GQ360"/>
    <mergeCell ref="GN361:GO361"/>
    <mergeCell ref="GP361:GQ361"/>
    <mergeCell ref="GN362:GO362"/>
    <mergeCell ref="GP362:GQ362"/>
    <mergeCell ref="GN363:GO364"/>
    <mergeCell ref="GP363:GQ364"/>
    <mergeCell ref="GN365:GO366"/>
    <mergeCell ref="GP365:GQ366"/>
    <mergeCell ref="GN367:GO367"/>
    <mergeCell ref="GP367:GQ367"/>
    <mergeCell ref="GN368:GO368"/>
    <mergeCell ref="GP368:GQ368"/>
    <mergeCell ref="GN369:GO370"/>
    <mergeCell ref="GP369:GQ370"/>
    <mergeCell ref="GN371:GO371"/>
    <mergeCell ref="GP371:GQ371"/>
    <mergeCell ref="GN372:GO373"/>
    <mergeCell ref="GP372:GQ373"/>
    <mergeCell ref="GN374:GO375"/>
    <mergeCell ref="GP374:GQ375"/>
    <mergeCell ref="GN376:GO376"/>
    <mergeCell ref="GP376:GQ376"/>
    <mergeCell ref="GN377:GO377"/>
    <mergeCell ref="GP377:GQ377"/>
    <mergeCell ref="GN378:GO379"/>
    <mergeCell ref="GP378:GQ379"/>
    <mergeCell ref="GN380:GO380"/>
    <mergeCell ref="GP380:GQ380"/>
    <mergeCell ref="GN381:GO381"/>
    <mergeCell ref="GP381:GQ381"/>
    <mergeCell ref="GN382:GO382"/>
    <mergeCell ref="GP382:GQ382"/>
    <mergeCell ref="GN385:GO385"/>
    <mergeCell ref="GP385:GQ385"/>
    <mergeCell ref="GN386:GO386"/>
    <mergeCell ref="GP386:GQ386"/>
    <mergeCell ref="GN389:GO389"/>
    <mergeCell ref="GP389:GQ389"/>
    <mergeCell ref="GN390:GO390"/>
    <mergeCell ref="GP390:GQ390"/>
    <mergeCell ref="GN391:GO391"/>
    <mergeCell ref="GP391:GQ391"/>
    <mergeCell ref="GN392:GO392"/>
    <mergeCell ref="GP392:GQ392"/>
    <mergeCell ref="GN393:GO393"/>
    <mergeCell ref="GP393:GQ393"/>
    <mergeCell ref="GN394:GO394"/>
    <mergeCell ref="GP394:GQ394"/>
    <mergeCell ref="GN395:GO395"/>
    <mergeCell ref="GP395:GQ395"/>
    <mergeCell ref="GN396:GO396"/>
    <mergeCell ref="GP396:GQ396"/>
    <mergeCell ref="GN397:GO397"/>
    <mergeCell ref="GP397:GQ397"/>
    <mergeCell ref="GN398:GO398"/>
    <mergeCell ref="GP398:GQ398"/>
    <mergeCell ref="GN399:GO399"/>
    <mergeCell ref="GP399:GQ399"/>
    <mergeCell ref="GN400:GO400"/>
    <mergeCell ref="GP400:GQ400"/>
    <mergeCell ref="GN401:GO401"/>
    <mergeCell ref="GP401:GQ401"/>
    <mergeCell ref="GN402:GO402"/>
    <mergeCell ref="GP402:GQ402"/>
    <mergeCell ref="GN403:GO403"/>
    <mergeCell ref="GP403:GQ403"/>
    <mergeCell ref="GN406:GO406"/>
    <mergeCell ref="GP406:GQ406"/>
    <mergeCell ref="GN407:GO407"/>
    <mergeCell ref="GP407:GQ407"/>
    <mergeCell ref="GN408:GO408"/>
    <mergeCell ref="GP408:GQ408"/>
    <mergeCell ref="GN409:GO409"/>
    <mergeCell ref="GP409:GQ409"/>
    <mergeCell ref="GN410:GO410"/>
    <mergeCell ref="GP410:GQ410"/>
    <mergeCell ref="GN411:GO412"/>
    <mergeCell ref="GP411:GQ412"/>
    <mergeCell ref="GN413:GO413"/>
    <mergeCell ref="GP413:GQ413"/>
    <mergeCell ref="GN414:GO415"/>
    <mergeCell ref="GP414:GQ415"/>
    <mergeCell ref="GN416:GO416"/>
    <mergeCell ref="GP416:GQ416"/>
    <mergeCell ref="GN417:GO418"/>
    <mergeCell ref="GP417:GQ418"/>
    <mergeCell ref="GN419:GO420"/>
    <mergeCell ref="GP419:GQ420"/>
    <mergeCell ref="GN421:GO421"/>
    <mergeCell ref="GP421:GQ421"/>
    <mergeCell ref="GN422:GO422"/>
    <mergeCell ref="GP422:GQ422"/>
    <mergeCell ref="GN423:GO424"/>
    <mergeCell ref="GP423:GQ424"/>
    <mergeCell ref="GN427:GO427"/>
    <mergeCell ref="GP427:GQ427"/>
    <mergeCell ref="GN428:GO428"/>
    <mergeCell ref="GP428:GQ428"/>
    <mergeCell ref="GN429:GO429"/>
    <mergeCell ref="GP429:GQ429"/>
    <mergeCell ref="GN430:GO430"/>
    <mergeCell ref="GP430:GQ430"/>
    <mergeCell ref="GN431:GO431"/>
    <mergeCell ref="GP431:GQ431"/>
    <mergeCell ref="GN432:GO432"/>
    <mergeCell ref="GP432:GQ432"/>
    <mergeCell ref="GN433:GO433"/>
    <mergeCell ref="GP433:GQ433"/>
    <mergeCell ref="GN434:GO434"/>
    <mergeCell ref="GP434:GQ434"/>
    <mergeCell ref="GN435:GO435"/>
    <mergeCell ref="GP435:GQ435"/>
    <mergeCell ref="GN436:GO436"/>
    <mergeCell ref="GP436:GQ436"/>
    <mergeCell ref="GN437:GO437"/>
    <mergeCell ref="GP437:GQ437"/>
    <mergeCell ref="GN438:GO438"/>
    <mergeCell ref="GP438:GQ438"/>
    <mergeCell ref="GN439:GO439"/>
    <mergeCell ref="GP439:GQ439"/>
    <mergeCell ref="GN440:GO440"/>
    <mergeCell ref="GP440:GQ440"/>
    <mergeCell ref="GN441:GO442"/>
    <mergeCell ref="GP441:GQ442"/>
    <mergeCell ref="GN443:GO443"/>
    <mergeCell ref="GP443:GQ443"/>
    <mergeCell ref="GN444:GO444"/>
    <mergeCell ref="GP444:GQ444"/>
    <mergeCell ref="GN445:GO445"/>
    <mergeCell ref="GP445:GQ445"/>
    <mergeCell ref="GN446:GO446"/>
    <mergeCell ref="GP446:GQ446"/>
    <mergeCell ref="GN447:GO447"/>
    <mergeCell ref="GP447:GQ447"/>
    <mergeCell ref="GN448:GO448"/>
    <mergeCell ref="GP448:GQ448"/>
    <mergeCell ref="GN449:GO449"/>
    <mergeCell ref="GP449:GQ449"/>
    <mergeCell ref="GN450:GO450"/>
    <mergeCell ref="GP450:GQ450"/>
    <mergeCell ref="GN451:GO451"/>
    <mergeCell ref="GP451:GQ451"/>
    <mergeCell ref="GN452:GO452"/>
    <mergeCell ref="GP452:GQ452"/>
    <mergeCell ref="GN453:GO453"/>
    <mergeCell ref="GP453:GQ453"/>
    <mergeCell ref="GN454:GO454"/>
    <mergeCell ref="GP454:GQ454"/>
    <mergeCell ref="GN455:GO455"/>
    <mergeCell ref="GP455:GQ455"/>
    <mergeCell ref="GN456:GO456"/>
    <mergeCell ref="GP456:GQ456"/>
    <mergeCell ref="GN457:GO457"/>
    <mergeCell ref="GP457:GQ457"/>
    <mergeCell ref="GN458:GO458"/>
    <mergeCell ref="GP458:GQ458"/>
    <mergeCell ref="GN459:GO459"/>
    <mergeCell ref="GP459:GQ459"/>
    <mergeCell ref="GN460:GO460"/>
    <mergeCell ref="GP460:GQ460"/>
    <mergeCell ref="GN461:GO461"/>
    <mergeCell ref="GP461:GQ461"/>
    <mergeCell ref="GN462:GO462"/>
    <mergeCell ref="GP462:GQ462"/>
    <mergeCell ref="GN463:GO463"/>
    <mergeCell ref="GP463:GQ463"/>
    <mergeCell ref="GN464:GO464"/>
    <mergeCell ref="GP464:GQ464"/>
    <mergeCell ref="GN465:GO465"/>
    <mergeCell ref="GP465:GQ465"/>
    <mergeCell ref="GN466:GO466"/>
    <mergeCell ref="GP466:GQ466"/>
    <mergeCell ref="GN467:GO467"/>
    <mergeCell ref="GP467:GQ467"/>
    <mergeCell ref="GN468:GO469"/>
    <mergeCell ref="GP468:GQ469"/>
    <mergeCell ref="GN470:GO470"/>
    <mergeCell ref="GP470:GQ470"/>
    <mergeCell ref="GN471:GO471"/>
    <mergeCell ref="GP471:GQ471"/>
    <mergeCell ref="GN472:GO472"/>
    <mergeCell ref="GP472:GQ472"/>
    <mergeCell ref="GN473:GO473"/>
    <mergeCell ref="GP473:GQ473"/>
    <mergeCell ref="GN474:GO474"/>
    <mergeCell ref="GP474:GQ474"/>
    <mergeCell ref="GN475:GO475"/>
    <mergeCell ref="GP475:GQ475"/>
    <mergeCell ref="GN476:GO476"/>
    <mergeCell ref="GP476:GQ476"/>
    <mergeCell ref="GN477:GO477"/>
    <mergeCell ref="GP477:GQ477"/>
    <mergeCell ref="GN478:GO478"/>
    <mergeCell ref="GP478:GQ478"/>
    <mergeCell ref="GN479:GO479"/>
    <mergeCell ref="GP479:GQ479"/>
    <mergeCell ref="GN480:GO481"/>
    <mergeCell ref="GP480:GQ481"/>
    <mergeCell ref="GN482:GO482"/>
    <mergeCell ref="GP482:GQ482"/>
    <mergeCell ref="GN483:GO483"/>
    <mergeCell ref="GP483:GQ483"/>
    <mergeCell ref="GN484:GO484"/>
    <mergeCell ref="GP484:GQ484"/>
    <mergeCell ref="GN485:GO485"/>
    <mergeCell ref="GP485:GQ485"/>
    <mergeCell ref="GN486:GO487"/>
    <mergeCell ref="GP486:GQ487"/>
    <mergeCell ref="GN488:GO489"/>
    <mergeCell ref="GP488:GQ489"/>
    <mergeCell ref="GN490:GO490"/>
    <mergeCell ref="GP490:GQ490"/>
    <mergeCell ref="GN491:GO491"/>
    <mergeCell ref="GP491:GQ491"/>
    <mergeCell ref="GN492:GO492"/>
    <mergeCell ref="GP492:GQ492"/>
    <mergeCell ref="GN493:GO493"/>
    <mergeCell ref="GP493:GQ493"/>
    <mergeCell ref="GN494:GO494"/>
    <mergeCell ref="GP494:GQ494"/>
    <mergeCell ref="GN495:GO495"/>
    <mergeCell ref="GP495:GQ495"/>
    <mergeCell ref="GN496:GO496"/>
    <mergeCell ref="GP496:GQ496"/>
    <mergeCell ref="GN497:GO497"/>
    <mergeCell ref="GP497:GQ497"/>
    <mergeCell ref="GN498:GO498"/>
    <mergeCell ref="GP498:GQ498"/>
    <mergeCell ref="GN499:GO499"/>
    <mergeCell ref="GP499:GQ499"/>
    <mergeCell ref="GN500:GO500"/>
    <mergeCell ref="GP500:GQ500"/>
    <mergeCell ref="GN501:GO501"/>
    <mergeCell ref="GP501:GQ501"/>
    <mergeCell ref="GN502:GO503"/>
    <mergeCell ref="GP502:GQ503"/>
    <mergeCell ref="GN504:GO504"/>
    <mergeCell ref="GP504:GQ504"/>
    <mergeCell ref="GN505:GO505"/>
    <mergeCell ref="GP505:GQ505"/>
    <mergeCell ref="GN506:GO506"/>
    <mergeCell ref="GP506:GQ506"/>
    <mergeCell ref="GN507:GO507"/>
    <mergeCell ref="GP507:GQ507"/>
    <mergeCell ref="GN508:GO508"/>
    <mergeCell ref="GP508:GQ508"/>
    <mergeCell ref="GN509:GO509"/>
    <mergeCell ref="GP509:GQ509"/>
    <mergeCell ref="GN510:GO510"/>
    <mergeCell ref="GP510:GQ510"/>
    <mergeCell ref="GN511:GO511"/>
    <mergeCell ref="GP511:GQ511"/>
    <mergeCell ref="GN512:GO512"/>
    <mergeCell ref="GP512:GQ512"/>
    <mergeCell ref="GN513:GO513"/>
    <mergeCell ref="GP513:GQ513"/>
    <mergeCell ref="GN514:GO514"/>
    <mergeCell ref="GP514:GQ514"/>
    <mergeCell ref="GN515:GO515"/>
    <mergeCell ref="GP515:GQ515"/>
    <mergeCell ref="GN516:GO516"/>
    <mergeCell ref="GP516:GQ516"/>
    <mergeCell ref="GN517:GO517"/>
    <mergeCell ref="GP517:GQ517"/>
    <mergeCell ref="GN518:GO519"/>
    <mergeCell ref="GP518:GQ519"/>
    <mergeCell ref="GN520:GO521"/>
    <mergeCell ref="GP520:GQ521"/>
    <mergeCell ref="GN522:GO522"/>
    <mergeCell ref="GP522:GQ522"/>
    <mergeCell ref="GN523:GO523"/>
    <mergeCell ref="GP523:GQ523"/>
    <mergeCell ref="GN524:GO524"/>
    <mergeCell ref="GP524:GQ524"/>
    <mergeCell ref="GN525:GO525"/>
    <mergeCell ref="GP525:GQ525"/>
    <mergeCell ref="GN526:GO527"/>
    <mergeCell ref="GP526:GQ527"/>
    <mergeCell ref="GN528:GO529"/>
    <mergeCell ref="GP528:GQ529"/>
    <mergeCell ref="GN530:GO530"/>
    <mergeCell ref="GP530:GQ530"/>
    <mergeCell ref="GN531:GO531"/>
    <mergeCell ref="GP531:GQ531"/>
    <mergeCell ref="GN532:GO533"/>
    <mergeCell ref="GP532:GQ533"/>
    <mergeCell ref="GN534:GO534"/>
    <mergeCell ref="GP534:GQ534"/>
    <mergeCell ref="GN535:GO535"/>
    <mergeCell ref="GP535:GQ535"/>
    <mergeCell ref="GN536:GO537"/>
    <mergeCell ref="GP536:GQ537"/>
    <mergeCell ref="GN538:GO538"/>
    <mergeCell ref="GP538:GQ538"/>
    <mergeCell ref="GN539:GO539"/>
    <mergeCell ref="GP539:GQ539"/>
    <mergeCell ref="GN540:GO540"/>
    <mergeCell ref="GP540:GQ540"/>
    <mergeCell ref="GN541:GO541"/>
    <mergeCell ref="GP541:GQ541"/>
    <mergeCell ref="GN542:GO542"/>
    <mergeCell ref="GP542:GQ542"/>
    <mergeCell ref="GN543:GO543"/>
    <mergeCell ref="GP543:GQ543"/>
    <mergeCell ref="GN544:GO544"/>
    <mergeCell ref="GP544:GQ544"/>
    <mergeCell ref="GN545:GO545"/>
    <mergeCell ref="GP545:GQ545"/>
    <mergeCell ref="GN546:GO546"/>
    <mergeCell ref="GP546:GQ546"/>
    <mergeCell ref="GN547:GO547"/>
    <mergeCell ref="GP547:GQ547"/>
    <mergeCell ref="GN548:GO548"/>
    <mergeCell ref="GP548:GQ548"/>
    <mergeCell ref="GN549:GO549"/>
    <mergeCell ref="GP549:GQ549"/>
    <mergeCell ref="GN550:GO550"/>
    <mergeCell ref="GP550:GQ550"/>
    <mergeCell ref="GN551:GO551"/>
    <mergeCell ref="GP551:GQ551"/>
    <mergeCell ref="GN552:GO552"/>
    <mergeCell ref="GP552:GQ552"/>
    <mergeCell ref="GN553:GO553"/>
    <mergeCell ref="GP553:GQ553"/>
    <mergeCell ref="GN554:GO555"/>
    <mergeCell ref="GP554:GQ555"/>
    <mergeCell ref="GN556:GO557"/>
    <mergeCell ref="GP556:GQ557"/>
    <mergeCell ref="GN558:GO558"/>
    <mergeCell ref="GP558:GQ558"/>
    <mergeCell ref="GN559:GO559"/>
    <mergeCell ref="GP559:GQ559"/>
    <mergeCell ref="GN560:GO560"/>
    <mergeCell ref="GP560:GQ560"/>
    <mergeCell ref="GN561:GO561"/>
    <mergeCell ref="GP561:GQ561"/>
    <mergeCell ref="GN562:GO563"/>
    <mergeCell ref="GP562:GQ563"/>
    <mergeCell ref="GN564:GO564"/>
    <mergeCell ref="GP564:GQ564"/>
    <mergeCell ref="GN565:GO565"/>
    <mergeCell ref="GP565:GQ565"/>
    <mergeCell ref="GN566:GO566"/>
    <mergeCell ref="GP566:GQ566"/>
    <mergeCell ref="GN567:GO567"/>
    <mergeCell ref="GP567:GQ567"/>
    <mergeCell ref="GN568:GO568"/>
    <mergeCell ref="GP568:GQ568"/>
    <mergeCell ref="GN569:GO569"/>
    <mergeCell ref="GP569:GQ569"/>
    <mergeCell ref="GN570:GO570"/>
    <mergeCell ref="GP570:GQ570"/>
    <mergeCell ref="GN571:GO571"/>
    <mergeCell ref="GP571:GQ571"/>
    <mergeCell ref="GN572:GO572"/>
    <mergeCell ref="GP572:GQ572"/>
    <mergeCell ref="GN573:GO573"/>
    <mergeCell ref="GP573:GQ573"/>
    <mergeCell ref="GN574:GO574"/>
    <mergeCell ref="GP574:GQ574"/>
    <mergeCell ref="GN575:GO575"/>
    <mergeCell ref="GP575:GQ575"/>
    <mergeCell ref="GN576:GO576"/>
    <mergeCell ref="GP576:GQ576"/>
    <mergeCell ref="GN577:GO577"/>
    <mergeCell ref="GP577:GQ577"/>
    <mergeCell ref="GN578:GO578"/>
    <mergeCell ref="GP578:GQ578"/>
    <mergeCell ref="GN579:GO579"/>
    <mergeCell ref="GP579:GQ579"/>
    <mergeCell ref="GN580:GO581"/>
    <mergeCell ref="GP580:GQ581"/>
    <mergeCell ref="GN582:GO583"/>
    <mergeCell ref="GP582:GQ583"/>
    <mergeCell ref="GN584:GO584"/>
    <mergeCell ref="GP584:GQ584"/>
    <mergeCell ref="GN585:GO585"/>
    <mergeCell ref="GP585:GQ585"/>
    <mergeCell ref="GN586:GO586"/>
    <mergeCell ref="GP586:GQ586"/>
    <mergeCell ref="GN587:GO587"/>
    <mergeCell ref="GP587:GQ587"/>
    <mergeCell ref="GN588:GO589"/>
    <mergeCell ref="GP588:GQ589"/>
    <mergeCell ref="GN590:GO590"/>
    <mergeCell ref="GP590:GQ590"/>
    <mergeCell ref="GN591:GO591"/>
    <mergeCell ref="GP591:GQ591"/>
    <mergeCell ref="GN592:GO592"/>
    <mergeCell ref="GP592:GQ592"/>
    <mergeCell ref="GN593:GO594"/>
    <mergeCell ref="GP593:GQ594"/>
    <mergeCell ref="GN595:GO595"/>
    <mergeCell ref="GP595:GQ595"/>
    <mergeCell ref="GN596:GO596"/>
    <mergeCell ref="GP596:GQ596"/>
    <mergeCell ref="GN597:GO597"/>
    <mergeCell ref="GP597:GQ597"/>
    <mergeCell ref="GN598:GO598"/>
    <mergeCell ref="GP598:GQ598"/>
    <mergeCell ref="GN599:GO599"/>
    <mergeCell ref="GP599:GQ599"/>
    <mergeCell ref="GN600:GO600"/>
    <mergeCell ref="GP600:GQ600"/>
    <mergeCell ref="GN601:GO602"/>
    <mergeCell ref="GP601:GQ602"/>
    <mergeCell ref="GN603:GO604"/>
    <mergeCell ref="GP603:GQ604"/>
    <mergeCell ref="GN605:GO605"/>
    <mergeCell ref="GP605:GQ605"/>
    <mergeCell ref="GN630:GO631"/>
    <mergeCell ref="GP630:GQ631"/>
    <mergeCell ref="GN632:GO633"/>
    <mergeCell ref="GP632:GQ633"/>
    <mergeCell ref="GN634:GO635"/>
    <mergeCell ref="GP634:GQ635"/>
    <mergeCell ref="GN636:GO637"/>
    <mergeCell ref="GP636:GQ637"/>
    <mergeCell ref="GN606:GO606"/>
    <mergeCell ref="GP606:GQ606"/>
    <mergeCell ref="GN607:GO607"/>
    <mergeCell ref="GP607:GQ607"/>
    <mergeCell ref="GN608:GO608"/>
    <mergeCell ref="GP608:GQ608"/>
    <mergeCell ref="GN609:GO609"/>
    <mergeCell ref="GP609:GQ609"/>
    <mergeCell ref="GN610:GO610"/>
    <mergeCell ref="GP610:GQ610"/>
    <mergeCell ref="GN611:GO612"/>
    <mergeCell ref="GP611:GQ612"/>
    <mergeCell ref="GN613:GO613"/>
    <mergeCell ref="GP613:GQ613"/>
    <mergeCell ref="GN614:GO614"/>
    <mergeCell ref="GP614:GQ614"/>
    <mergeCell ref="GN615:GO615"/>
    <mergeCell ref="GP615:GQ615"/>
    <mergeCell ref="GN616:GO616"/>
    <mergeCell ref="GP616:GQ616"/>
    <mergeCell ref="GN617:GO617"/>
    <mergeCell ref="GP617:GQ617"/>
    <mergeCell ref="GN618:GO619"/>
    <mergeCell ref="GP618:GQ619"/>
    <mergeCell ref="GN620:GO621"/>
    <mergeCell ref="GP620:GQ621"/>
    <mergeCell ref="GN622:GO623"/>
    <mergeCell ref="GP622:GQ623"/>
    <mergeCell ref="GN624:GO625"/>
    <mergeCell ref="GP624:GQ625"/>
    <mergeCell ref="GN626:GO627"/>
    <mergeCell ref="GP626:GQ627"/>
    <mergeCell ref="GN628:GO629"/>
    <mergeCell ref="GP628:GQ629"/>
    <mergeCell ref="GV347:GY347"/>
    <mergeCell ref="GV348:GW348"/>
    <mergeCell ref="GX348:GY348"/>
    <mergeCell ref="GV349:GW349"/>
    <mergeCell ref="GX349:GY349"/>
    <mergeCell ref="GV350:GW350"/>
    <mergeCell ref="GX350:GY350"/>
    <mergeCell ref="GV351:GW352"/>
    <mergeCell ref="GX351:GY352"/>
    <mergeCell ref="GV353:GW353"/>
    <mergeCell ref="GX353:GY353"/>
    <mergeCell ref="GV354:GW354"/>
    <mergeCell ref="GX354:GY354"/>
    <mergeCell ref="GV357:GW357"/>
    <mergeCell ref="GX357:GY357"/>
    <mergeCell ref="GV358:GW358"/>
    <mergeCell ref="GX358:GY358"/>
    <mergeCell ref="GV359:GW359"/>
    <mergeCell ref="GX359:GY359"/>
    <mergeCell ref="GV360:GW360"/>
    <mergeCell ref="GX360:GY360"/>
    <mergeCell ref="GV361:GW361"/>
    <mergeCell ref="GX361:GY361"/>
    <mergeCell ref="GV362:GW362"/>
    <mergeCell ref="GX362:GY362"/>
    <mergeCell ref="GV363:GW364"/>
    <mergeCell ref="GX363:GY364"/>
    <mergeCell ref="GV365:GW366"/>
    <mergeCell ref="GX365:GY366"/>
    <mergeCell ref="GV367:GW367"/>
    <mergeCell ref="GX367:GY367"/>
    <mergeCell ref="GV368:GW368"/>
    <mergeCell ref="GX368:GY368"/>
    <mergeCell ref="GV355:GW356"/>
    <mergeCell ref="GX355:GY356"/>
    <mergeCell ref="GV369:GW370"/>
    <mergeCell ref="GX369:GY370"/>
    <mergeCell ref="GV371:GW371"/>
    <mergeCell ref="GX371:GY371"/>
    <mergeCell ref="GV372:GW373"/>
    <mergeCell ref="GX372:GY373"/>
    <mergeCell ref="GV374:GW375"/>
    <mergeCell ref="GX374:GY375"/>
    <mergeCell ref="GV376:GW376"/>
    <mergeCell ref="GX376:GY376"/>
    <mergeCell ref="GV377:GW377"/>
    <mergeCell ref="GX377:GY377"/>
    <mergeCell ref="GV378:GW379"/>
    <mergeCell ref="GX378:GY379"/>
    <mergeCell ref="GV380:GW380"/>
    <mergeCell ref="GX380:GY380"/>
    <mergeCell ref="GV381:GW381"/>
    <mergeCell ref="GX381:GY381"/>
    <mergeCell ref="GV382:GW382"/>
    <mergeCell ref="GX382:GY382"/>
    <mergeCell ref="GV385:GW385"/>
    <mergeCell ref="GX385:GY385"/>
    <mergeCell ref="GV386:GW386"/>
    <mergeCell ref="GX386:GY386"/>
    <mergeCell ref="GV389:GW389"/>
    <mergeCell ref="GX389:GY389"/>
    <mergeCell ref="GV390:GW390"/>
    <mergeCell ref="GX390:GY390"/>
    <mergeCell ref="GV391:GW391"/>
    <mergeCell ref="GX391:GY391"/>
    <mergeCell ref="GV392:GW392"/>
    <mergeCell ref="GX392:GY392"/>
    <mergeCell ref="GV383:GW384"/>
    <mergeCell ref="GX383:GY384"/>
    <mergeCell ref="GV393:GW393"/>
    <mergeCell ref="GX393:GY393"/>
    <mergeCell ref="GV394:GW394"/>
    <mergeCell ref="GX394:GY394"/>
    <mergeCell ref="GV395:GW395"/>
    <mergeCell ref="GX395:GY395"/>
    <mergeCell ref="GV396:GW396"/>
    <mergeCell ref="GX396:GY396"/>
    <mergeCell ref="GV397:GW397"/>
    <mergeCell ref="GX397:GY397"/>
    <mergeCell ref="GV398:GW398"/>
    <mergeCell ref="GX398:GY398"/>
    <mergeCell ref="GV399:GW399"/>
    <mergeCell ref="GX399:GY399"/>
    <mergeCell ref="GV400:GW400"/>
    <mergeCell ref="GX400:GY400"/>
    <mergeCell ref="GV401:GW401"/>
    <mergeCell ref="GX401:GY401"/>
    <mergeCell ref="GV402:GW402"/>
    <mergeCell ref="GX402:GY402"/>
    <mergeCell ref="GV403:GW403"/>
    <mergeCell ref="GX403:GY403"/>
    <mergeCell ref="GV406:GW406"/>
    <mergeCell ref="GX406:GY406"/>
    <mergeCell ref="GV407:GW407"/>
    <mergeCell ref="GX407:GY407"/>
    <mergeCell ref="GV408:GW408"/>
    <mergeCell ref="GX408:GY408"/>
    <mergeCell ref="GV409:GW409"/>
    <mergeCell ref="GX409:GY409"/>
    <mergeCell ref="GV410:GW410"/>
    <mergeCell ref="GX410:GY410"/>
    <mergeCell ref="GV411:GW412"/>
    <mergeCell ref="GX411:GY412"/>
    <mergeCell ref="GV413:GW413"/>
    <mergeCell ref="GX413:GY413"/>
    <mergeCell ref="GV414:GW415"/>
    <mergeCell ref="GX414:GY415"/>
    <mergeCell ref="GV416:GW416"/>
    <mergeCell ref="GX416:GY416"/>
    <mergeCell ref="GV417:GW418"/>
    <mergeCell ref="GX417:GY418"/>
    <mergeCell ref="GV419:GW420"/>
    <mergeCell ref="GX419:GY420"/>
    <mergeCell ref="GV421:GW421"/>
    <mergeCell ref="GX421:GY421"/>
    <mergeCell ref="GV422:GW422"/>
    <mergeCell ref="GX422:GY422"/>
    <mergeCell ref="GV423:GW424"/>
    <mergeCell ref="GX423:GY424"/>
    <mergeCell ref="GV427:GW427"/>
    <mergeCell ref="GX427:GY427"/>
    <mergeCell ref="GV428:GW428"/>
    <mergeCell ref="GX428:GY428"/>
    <mergeCell ref="GV429:GW429"/>
    <mergeCell ref="GX429:GY429"/>
    <mergeCell ref="GV430:GW430"/>
    <mergeCell ref="GX430:GY430"/>
    <mergeCell ref="GV431:GW431"/>
    <mergeCell ref="GX431:GY431"/>
    <mergeCell ref="GV432:GW432"/>
    <mergeCell ref="GX432:GY432"/>
    <mergeCell ref="GV433:GW433"/>
    <mergeCell ref="GX433:GY433"/>
    <mergeCell ref="GV434:GW434"/>
    <mergeCell ref="GX434:GY434"/>
    <mergeCell ref="GV435:GW435"/>
    <mergeCell ref="GX435:GY435"/>
    <mergeCell ref="GV436:GW436"/>
    <mergeCell ref="GX436:GY436"/>
    <mergeCell ref="GV437:GW437"/>
    <mergeCell ref="GX437:GY437"/>
    <mergeCell ref="GV438:GW438"/>
    <mergeCell ref="GX438:GY438"/>
    <mergeCell ref="GV439:GW439"/>
    <mergeCell ref="GX439:GY439"/>
    <mergeCell ref="GV440:GW440"/>
    <mergeCell ref="GX440:GY440"/>
    <mergeCell ref="GV441:GW442"/>
    <mergeCell ref="GX441:GY442"/>
    <mergeCell ref="GV443:GW443"/>
    <mergeCell ref="GX443:GY443"/>
    <mergeCell ref="GV444:GW444"/>
    <mergeCell ref="GX444:GY444"/>
    <mergeCell ref="GV445:GW445"/>
    <mergeCell ref="GX445:GY445"/>
    <mergeCell ref="GV446:GW446"/>
    <mergeCell ref="GX446:GY446"/>
    <mergeCell ref="GV447:GW447"/>
    <mergeCell ref="GX447:GY447"/>
    <mergeCell ref="GV448:GW448"/>
    <mergeCell ref="GX448:GY448"/>
    <mergeCell ref="GV449:GW449"/>
    <mergeCell ref="GX449:GY449"/>
    <mergeCell ref="GV450:GW450"/>
    <mergeCell ref="GX450:GY450"/>
    <mergeCell ref="GV451:GW451"/>
    <mergeCell ref="GX451:GY451"/>
    <mergeCell ref="GV452:GW452"/>
    <mergeCell ref="GX452:GY452"/>
    <mergeCell ref="GV453:GW453"/>
    <mergeCell ref="GX453:GY453"/>
    <mergeCell ref="GV454:GW454"/>
    <mergeCell ref="GX454:GY454"/>
    <mergeCell ref="GV455:GW455"/>
    <mergeCell ref="GX455:GY455"/>
    <mergeCell ref="GV456:GW456"/>
    <mergeCell ref="GX456:GY456"/>
    <mergeCell ref="GV457:GW457"/>
    <mergeCell ref="GX457:GY457"/>
    <mergeCell ref="GV458:GW458"/>
    <mergeCell ref="GX458:GY458"/>
    <mergeCell ref="GV459:GW459"/>
    <mergeCell ref="GX459:GY459"/>
    <mergeCell ref="GV460:GW460"/>
    <mergeCell ref="GX460:GY460"/>
    <mergeCell ref="GV461:GW461"/>
    <mergeCell ref="GX461:GY461"/>
    <mergeCell ref="GV462:GW462"/>
    <mergeCell ref="GX462:GY462"/>
    <mergeCell ref="GV463:GW463"/>
    <mergeCell ref="GX463:GY463"/>
    <mergeCell ref="GV464:GW464"/>
    <mergeCell ref="GX464:GY464"/>
    <mergeCell ref="GV465:GW465"/>
    <mergeCell ref="GX465:GY465"/>
    <mergeCell ref="GV466:GW466"/>
    <mergeCell ref="GX466:GY466"/>
    <mergeCell ref="GV467:GW467"/>
    <mergeCell ref="GX467:GY467"/>
    <mergeCell ref="GV468:GW469"/>
    <mergeCell ref="GX468:GY469"/>
    <mergeCell ref="GV470:GW470"/>
    <mergeCell ref="GX470:GY470"/>
    <mergeCell ref="GV471:GW471"/>
    <mergeCell ref="GX471:GY471"/>
    <mergeCell ref="GV472:GW472"/>
    <mergeCell ref="GX472:GY472"/>
    <mergeCell ref="GV473:GW473"/>
    <mergeCell ref="GX473:GY473"/>
    <mergeCell ref="GV474:GW474"/>
    <mergeCell ref="GX474:GY474"/>
    <mergeCell ref="GV475:GW475"/>
    <mergeCell ref="GX475:GY475"/>
    <mergeCell ref="GV476:GW476"/>
    <mergeCell ref="GX476:GY476"/>
    <mergeCell ref="GV477:GW477"/>
    <mergeCell ref="GX477:GY477"/>
    <mergeCell ref="GV478:GW478"/>
    <mergeCell ref="GX478:GY478"/>
    <mergeCell ref="GV479:GW479"/>
    <mergeCell ref="GX479:GY479"/>
    <mergeCell ref="GV480:GW481"/>
    <mergeCell ref="GX480:GY481"/>
    <mergeCell ref="GV482:GW482"/>
    <mergeCell ref="GX482:GY482"/>
    <mergeCell ref="GV483:GW483"/>
    <mergeCell ref="GX483:GY483"/>
    <mergeCell ref="GV484:GW484"/>
    <mergeCell ref="GX484:GY484"/>
    <mergeCell ref="GV485:GW485"/>
    <mergeCell ref="GX485:GY485"/>
    <mergeCell ref="GV486:GW487"/>
    <mergeCell ref="GX486:GY487"/>
    <mergeCell ref="GV488:GW489"/>
    <mergeCell ref="GX488:GY489"/>
    <mergeCell ref="GV490:GW490"/>
    <mergeCell ref="GX490:GY490"/>
    <mergeCell ref="GV491:GW491"/>
    <mergeCell ref="GX491:GY491"/>
    <mergeCell ref="GV492:GW492"/>
    <mergeCell ref="GX492:GY492"/>
    <mergeCell ref="GV493:GW493"/>
    <mergeCell ref="GX493:GY493"/>
    <mergeCell ref="GV494:GW494"/>
    <mergeCell ref="GX494:GY494"/>
    <mergeCell ref="GV495:GW495"/>
    <mergeCell ref="GX495:GY495"/>
    <mergeCell ref="GV496:GW496"/>
    <mergeCell ref="GX496:GY496"/>
    <mergeCell ref="GV497:GW497"/>
    <mergeCell ref="GX497:GY497"/>
    <mergeCell ref="GV498:GW498"/>
    <mergeCell ref="GX498:GY498"/>
    <mergeCell ref="GV499:GW499"/>
    <mergeCell ref="GX499:GY499"/>
    <mergeCell ref="GV500:GW500"/>
    <mergeCell ref="GX500:GY500"/>
    <mergeCell ref="GV501:GW501"/>
    <mergeCell ref="GX501:GY501"/>
    <mergeCell ref="GV502:GW503"/>
    <mergeCell ref="GX502:GY503"/>
    <mergeCell ref="GV504:GW504"/>
    <mergeCell ref="GX504:GY504"/>
    <mergeCell ref="GV505:GW505"/>
    <mergeCell ref="GX505:GY505"/>
    <mergeCell ref="GV506:GW506"/>
    <mergeCell ref="GX506:GY506"/>
    <mergeCell ref="GV507:GW507"/>
    <mergeCell ref="GX507:GY507"/>
    <mergeCell ref="GV508:GW508"/>
    <mergeCell ref="GX508:GY508"/>
    <mergeCell ref="GV509:GW509"/>
    <mergeCell ref="GX509:GY509"/>
    <mergeCell ref="GV510:GW510"/>
    <mergeCell ref="GX510:GY510"/>
    <mergeCell ref="GV511:GW511"/>
    <mergeCell ref="GX511:GY511"/>
    <mergeCell ref="GV512:GW512"/>
    <mergeCell ref="GX512:GY512"/>
    <mergeCell ref="GV513:GW513"/>
    <mergeCell ref="GX513:GY513"/>
    <mergeCell ref="GV514:GW514"/>
    <mergeCell ref="GX514:GY514"/>
    <mergeCell ref="GV515:GW515"/>
    <mergeCell ref="GX515:GY515"/>
    <mergeCell ref="GV516:GW516"/>
    <mergeCell ref="GX516:GY516"/>
    <mergeCell ref="GV517:GW517"/>
    <mergeCell ref="GX517:GY517"/>
    <mergeCell ref="GV518:GW519"/>
    <mergeCell ref="GX518:GY519"/>
    <mergeCell ref="GV520:GW521"/>
    <mergeCell ref="GX520:GY521"/>
    <mergeCell ref="GV522:GW522"/>
    <mergeCell ref="GX522:GY522"/>
    <mergeCell ref="GV523:GW523"/>
    <mergeCell ref="GX523:GY523"/>
    <mergeCell ref="GV524:GW524"/>
    <mergeCell ref="GX524:GY524"/>
    <mergeCell ref="GV525:GW525"/>
    <mergeCell ref="GX525:GY525"/>
    <mergeCell ref="GV526:GW527"/>
    <mergeCell ref="GX526:GY527"/>
    <mergeCell ref="GV528:GW529"/>
    <mergeCell ref="GX528:GY529"/>
    <mergeCell ref="GV530:GW530"/>
    <mergeCell ref="GX530:GY530"/>
    <mergeCell ref="GV531:GW531"/>
    <mergeCell ref="GX531:GY531"/>
    <mergeCell ref="GV532:GW533"/>
    <mergeCell ref="GX532:GY533"/>
    <mergeCell ref="GV534:GW534"/>
    <mergeCell ref="GX534:GY534"/>
    <mergeCell ref="GV535:GW535"/>
    <mergeCell ref="GX535:GY535"/>
    <mergeCell ref="GV536:GW537"/>
    <mergeCell ref="GX536:GY537"/>
    <mergeCell ref="GV538:GW538"/>
    <mergeCell ref="GX538:GY538"/>
    <mergeCell ref="GV539:GW539"/>
    <mergeCell ref="GX539:GY539"/>
    <mergeCell ref="GV540:GW540"/>
    <mergeCell ref="GX540:GY540"/>
    <mergeCell ref="GV541:GW541"/>
    <mergeCell ref="GX541:GY541"/>
    <mergeCell ref="GV542:GW542"/>
    <mergeCell ref="GX542:GY542"/>
    <mergeCell ref="GV543:GW543"/>
    <mergeCell ref="GX543:GY543"/>
    <mergeCell ref="GV544:GW544"/>
    <mergeCell ref="GX544:GY544"/>
    <mergeCell ref="GV545:GW545"/>
    <mergeCell ref="GX545:GY545"/>
    <mergeCell ref="GV546:GW546"/>
    <mergeCell ref="GX546:GY546"/>
    <mergeCell ref="GV547:GW547"/>
    <mergeCell ref="GX547:GY547"/>
    <mergeCell ref="GV548:GW548"/>
    <mergeCell ref="GX548:GY548"/>
    <mergeCell ref="GV549:GW549"/>
    <mergeCell ref="GX549:GY549"/>
    <mergeCell ref="GV550:GW550"/>
    <mergeCell ref="GX550:GY550"/>
    <mergeCell ref="GV551:GW551"/>
    <mergeCell ref="GX551:GY551"/>
    <mergeCell ref="GV552:GW552"/>
    <mergeCell ref="GX552:GY552"/>
    <mergeCell ref="GV553:GW553"/>
    <mergeCell ref="GX553:GY553"/>
    <mergeCell ref="GV554:GW555"/>
    <mergeCell ref="GX554:GY555"/>
    <mergeCell ref="GV556:GW557"/>
    <mergeCell ref="GX556:GY557"/>
    <mergeCell ref="GV558:GW558"/>
    <mergeCell ref="GX558:GY558"/>
    <mergeCell ref="GV559:GW559"/>
    <mergeCell ref="GX559:GY559"/>
    <mergeCell ref="GV560:GW560"/>
    <mergeCell ref="GX560:GY560"/>
    <mergeCell ref="GV561:GW561"/>
    <mergeCell ref="GX561:GY561"/>
    <mergeCell ref="GV562:GW563"/>
    <mergeCell ref="GX562:GY563"/>
    <mergeCell ref="GV564:GW564"/>
    <mergeCell ref="GX564:GY564"/>
    <mergeCell ref="GV565:GW565"/>
    <mergeCell ref="GX565:GY565"/>
    <mergeCell ref="GV566:GW566"/>
    <mergeCell ref="GX566:GY566"/>
    <mergeCell ref="GV567:GW567"/>
    <mergeCell ref="GX567:GY567"/>
    <mergeCell ref="GV568:GW568"/>
    <mergeCell ref="GX568:GY568"/>
    <mergeCell ref="GV569:GW569"/>
    <mergeCell ref="GX569:GY569"/>
    <mergeCell ref="GV570:GW570"/>
    <mergeCell ref="GX570:GY570"/>
    <mergeCell ref="GV571:GW571"/>
    <mergeCell ref="GX571:GY571"/>
    <mergeCell ref="GV572:GW572"/>
    <mergeCell ref="GX572:GY572"/>
    <mergeCell ref="GV573:GW573"/>
    <mergeCell ref="GX573:GY573"/>
    <mergeCell ref="GV574:GW574"/>
    <mergeCell ref="GX574:GY574"/>
    <mergeCell ref="GV575:GW575"/>
    <mergeCell ref="GX575:GY575"/>
    <mergeCell ref="GV576:GW576"/>
    <mergeCell ref="GX576:GY576"/>
    <mergeCell ref="GV577:GW577"/>
    <mergeCell ref="GX577:GY577"/>
    <mergeCell ref="GV578:GW578"/>
    <mergeCell ref="GX578:GY578"/>
    <mergeCell ref="GV579:GW579"/>
    <mergeCell ref="GX579:GY579"/>
    <mergeCell ref="GV580:GW581"/>
    <mergeCell ref="GX580:GY581"/>
    <mergeCell ref="GV582:GW583"/>
    <mergeCell ref="GX582:GY583"/>
    <mergeCell ref="GV584:GW584"/>
    <mergeCell ref="GX584:GY584"/>
    <mergeCell ref="GV585:GW585"/>
    <mergeCell ref="GX585:GY585"/>
    <mergeCell ref="GV586:GW586"/>
    <mergeCell ref="GX586:GY586"/>
    <mergeCell ref="GV587:GW587"/>
    <mergeCell ref="GX587:GY587"/>
    <mergeCell ref="GV588:GW589"/>
    <mergeCell ref="GX588:GY589"/>
    <mergeCell ref="GV590:GW590"/>
    <mergeCell ref="GX590:GY590"/>
    <mergeCell ref="GV591:GW591"/>
    <mergeCell ref="GX591:GY591"/>
    <mergeCell ref="GV592:GW592"/>
    <mergeCell ref="GX592:GY592"/>
    <mergeCell ref="GV593:GW594"/>
    <mergeCell ref="GX593:GY594"/>
    <mergeCell ref="GV595:GW595"/>
    <mergeCell ref="GX595:GY595"/>
    <mergeCell ref="GV596:GW596"/>
    <mergeCell ref="GX596:GY596"/>
    <mergeCell ref="GV597:GW597"/>
    <mergeCell ref="GX597:GY597"/>
    <mergeCell ref="GV598:GW598"/>
    <mergeCell ref="GX598:GY598"/>
    <mergeCell ref="GV599:GW599"/>
    <mergeCell ref="GX599:GY599"/>
    <mergeCell ref="GV600:GW600"/>
    <mergeCell ref="GX600:GY600"/>
    <mergeCell ref="GV601:GW602"/>
    <mergeCell ref="GX601:GY602"/>
    <mergeCell ref="GV603:GW604"/>
    <mergeCell ref="GX603:GY604"/>
    <mergeCell ref="GV605:GW605"/>
    <mergeCell ref="GX605:GY605"/>
    <mergeCell ref="GV630:GW631"/>
    <mergeCell ref="GX630:GY631"/>
    <mergeCell ref="GV632:GW633"/>
    <mergeCell ref="GX632:GY633"/>
    <mergeCell ref="GV634:GW635"/>
    <mergeCell ref="GX634:GY635"/>
    <mergeCell ref="GV636:GW637"/>
    <mergeCell ref="GX636:GY637"/>
    <mergeCell ref="GV638:GW638"/>
    <mergeCell ref="GX638:GY638"/>
    <mergeCell ref="GV606:GW606"/>
    <mergeCell ref="GX606:GY606"/>
    <mergeCell ref="GV607:GW607"/>
    <mergeCell ref="GX607:GY607"/>
    <mergeCell ref="GV608:GW608"/>
    <mergeCell ref="GX608:GY608"/>
    <mergeCell ref="GV609:GW609"/>
    <mergeCell ref="GX609:GY609"/>
    <mergeCell ref="GV610:GW610"/>
    <mergeCell ref="GX610:GY610"/>
    <mergeCell ref="GV611:GW612"/>
    <mergeCell ref="GX611:GY612"/>
    <mergeCell ref="GV613:GW613"/>
    <mergeCell ref="GX613:GY613"/>
    <mergeCell ref="GV614:GW614"/>
    <mergeCell ref="GX614:GY614"/>
    <mergeCell ref="GV615:GW615"/>
    <mergeCell ref="GX615:GY615"/>
    <mergeCell ref="GV616:GW616"/>
    <mergeCell ref="GX616:GY616"/>
    <mergeCell ref="GV617:GW617"/>
    <mergeCell ref="GX617:GY617"/>
    <mergeCell ref="GV618:GW619"/>
    <mergeCell ref="GX618:GY619"/>
    <mergeCell ref="GV620:GW621"/>
    <mergeCell ref="GX620:GY621"/>
    <mergeCell ref="GV622:GW623"/>
    <mergeCell ref="GX622:GY623"/>
    <mergeCell ref="GV624:GW625"/>
    <mergeCell ref="GX624:GY625"/>
    <mergeCell ref="GV626:GW627"/>
    <mergeCell ref="GX626:GY627"/>
    <mergeCell ref="GV628:GW629"/>
    <mergeCell ref="GX628:GY629"/>
    <mergeCell ref="HD347:HG347"/>
    <mergeCell ref="HD348:HE348"/>
    <mergeCell ref="HF348:HG348"/>
    <mergeCell ref="HD349:HE349"/>
    <mergeCell ref="HF349:HG349"/>
    <mergeCell ref="HD350:HE350"/>
    <mergeCell ref="HF350:HG350"/>
    <mergeCell ref="HD351:HE352"/>
    <mergeCell ref="HF351:HG352"/>
    <mergeCell ref="HD353:HE353"/>
    <mergeCell ref="HF353:HG353"/>
    <mergeCell ref="HD354:HE354"/>
    <mergeCell ref="HF354:HG354"/>
    <mergeCell ref="HD355:HE355"/>
    <mergeCell ref="HF355:HG355"/>
    <mergeCell ref="HD356:HE356"/>
    <mergeCell ref="HF356:HG356"/>
    <mergeCell ref="HD357:HE357"/>
    <mergeCell ref="HF357:HG357"/>
    <mergeCell ref="HD358:HE358"/>
    <mergeCell ref="HF358:HG358"/>
    <mergeCell ref="HD359:HE359"/>
    <mergeCell ref="HF359:HG359"/>
    <mergeCell ref="HD360:HE360"/>
    <mergeCell ref="HF360:HG360"/>
    <mergeCell ref="HD361:HE361"/>
    <mergeCell ref="HF361:HG361"/>
    <mergeCell ref="HD362:HE362"/>
    <mergeCell ref="HF362:HG362"/>
    <mergeCell ref="HD363:HE364"/>
    <mergeCell ref="HF363:HG364"/>
    <mergeCell ref="HD365:HE366"/>
    <mergeCell ref="HF365:HG366"/>
    <mergeCell ref="HD367:HE367"/>
    <mergeCell ref="HF367:HG367"/>
    <mergeCell ref="HD368:HE368"/>
    <mergeCell ref="HF368:HG368"/>
    <mergeCell ref="HD369:HE370"/>
    <mergeCell ref="HF369:HG370"/>
    <mergeCell ref="HD371:HE371"/>
    <mergeCell ref="HF371:HG371"/>
    <mergeCell ref="HD372:HE373"/>
    <mergeCell ref="HF372:HG373"/>
    <mergeCell ref="HD374:HE375"/>
    <mergeCell ref="HF374:HG375"/>
    <mergeCell ref="HD376:HE376"/>
    <mergeCell ref="HF376:HG376"/>
    <mergeCell ref="HD377:HE377"/>
    <mergeCell ref="HF377:HG377"/>
    <mergeCell ref="HD378:HE379"/>
    <mergeCell ref="HF378:HG379"/>
    <mergeCell ref="HD380:HE380"/>
    <mergeCell ref="HF380:HG380"/>
    <mergeCell ref="HD381:HE381"/>
    <mergeCell ref="HF381:HG381"/>
    <mergeCell ref="HD382:HE382"/>
    <mergeCell ref="HF382:HG382"/>
    <mergeCell ref="HD383:HE383"/>
    <mergeCell ref="HF383:HG383"/>
    <mergeCell ref="HD384:HE384"/>
    <mergeCell ref="HF384:HG384"/>
    <mergeCell ref="HD385:HE385"/>
    <mergeCell ref="HF385:HG385"/>
    <mergeCell ref="HD386:HE386"/>
    <mergeCell ref="HF386:HG386"/>
    <mergeCell ref="HD389:HE389"/>
    <mergeCell ref="HF389:HG389"/>
    <mergeCell ref="HD390:HE390"/>
    <mergeCell ref="HF390:HG390"/>
    <mergeCell ref="HD391:HE391"/>
    <mergeCell ref="HF391:HG391"/>
    <mergeCell ref="HD392:HE392"/>
    <mergeCell ref="HF392:HG392"/>
    <mergeCell ref="HD393:HE393"/>
    <mergeCell ref="HF393:HG393"/>
    <mergeCell ref="HD394:HE394"/>
    <mergeCell ref="HF394:HG394"/>
    <mergeCell ref="HD395:HE395"/>
    <mergeCell ref="HF395:HG395"/>
    <mergeCell ref="HD396:HE396"/>
    <mergeCell ref="HF396:HG396"/>
    <mergeCell ref="HD397:HE397"/>
    <mergeCell ref="HF397:HG397"/>
    <mergeCell ref="HD398:HE398"/>
    <mergeCell ref="HF398:HG398"/>
    <mergeCell ref="HD399:HE399"/>
    <mergeCell ref="HF399:HG399"/>
    <mergeCell ref="HD400:HE400"/>
    <mergeCell ref="HF400:HG400"/>
    <mergeCell ref="HD401:HE401"/>
    <mergeCell ref="HF401:HG401"/>
    <mergeCell ref="HD402:HE402"/>
    <mergeCell ref="HF402:HG402"/>
    <mergeCell ref="HD403:HE403"/>
    <mergeCell ref="HF403:HG403"/>
    <mergeCell ref="HD404:HE404"/>
    <mergeCell ref="HF404:HG404"/>
    <mergeCell ref="HD405:HE405"/>
    <mergeCell ref="HF405:HG405"/>
    <mergeCell ref="HD406:HE406"/>
    <mergeCell ref="HF406:HG406"/>
    <mergeCell ref="HD407:HE407"/>
    <mergeCell ref="HF407:HG407"/>
    <mergeCell ref="HD408:HE408"/>
    <mergeCell ref="HF408:HG408"/>
    <mergeCell ref="HD409:HE409"/>
    <mergeCell ref="HF409:HG409"/>
    <mergeCell ref="HD410:HE410"/>
    <mergeCell ref="HF410:HG410"/>
    <mergeCell ref="HD411:HE411"/>
    <mergeCell ref="HF411:HG411"/>
    <mergeCell ref="HD412:HE412"/>
    <mergeCell ref="HF412:HG412"/>
    <mergeCell ref="HD413:HE413"/>
    <mergeCell ref="HF413:HG413"/>
    <mergeCell ref="HD414:HE415"/>
    <mergeCell ref="HF414:HG415"/>
    <mergeCell ref="HD416:HE416"/>
    <mergeCell ref="HF416:HG416"/>
    <mergeCell ref="HD417:HE418"/>
    <mergeCell ref="HF417:HG418"/>
    <mergeCell ref="HD419:HE420"/>
    <mergeCell ref="HF419:HG420"/>
    <mergeCell ref="HD421:HE421"/>
    <mergeCell ref="HF421:HG421"/>
    <mergeCell ref="HD422:HE422"/>
    <mergeCell ref="HF422:HG422"/>
    <mergeCell ref="HD423:HE424"/>
    <mergeCell ref="HF423:HG424"/>
    <mergeCell ref="HD427:HE427"/>
    <mergeCell ref="HF427:HG427"/>
    <mergeCell ref="HD428:HE428"/>
    <mergeCell ref="HF428:HG428"/>
    <mergeCell ref="HD429:HE429"/>
    <mergeCell ref="HF429:HG429"/>
    <mergeCell ref="HD430:HE430"/>
    <mergeCell ref="HF430:HG430"/>
    <mergeCell ref="HD431:HE431"/>
    <mergeCell ref="HF431:HG431"/>
    <mergeCell ref="HD432:HE432"/>
    <mergeCell ref="HF432:HG432"/>
    <mergeCell ref="HD433:HE433"/>
    <mergeCell ref="HF433:HG433"/>
    <mergeCell ref="HD434:HE434"/>
    <mergeCell ref="HF434:HG434"/>
    <mergeCell ref="HD435:HE435"/>
    <mergeCell ref="HF435:HG435"/>
    <mergeCell ref="HD436:HE436"/>
    <mergeCell ref="HF436:HG436"/>
    <mergeCell ref="HD437:HE437"/>
    <mergeCell ref="HF437:HG437"/>
    <mergeCell ref="HD438:HE438"/>
    <mergeCell ref="HF438:HG438"/>
    <mergeCell ref="HD439:HE439"/>
    <mergeCell ref="HF439:HG439"/>
    <mergeCell ref="HD440:HE440"/>
    <mergeCell ref="HF440:HG440"/>
    <mergeCell ref="HD441:HE442"/>
    <mergeCell ref="HF441:HG442"/>
    <mergeCell ref="HD443:HE443"/>
    <mergeCell ref="HF443:HG443"/>
    <mergeCell ref="HD444:HE444"/>
    <mergeCell ref="HF444:HG444"/>
    <mergeCell ref="HD445:HE445"/>
    <mergeCell ref="HF445:HG445"/>
    <mergeCell ref="HD446:HE446"/>
    <mergeCell ref="HF446:HG446"/>
    <mergeCell ref="HD447:HE447"/>
    <mergeCell ref="HF447:HG447"/>
    <mergeCell ref="HD448:HE448"/>
    <mergeCell ref="HF448:HG448"/>
    <mergeCell ref="HD449:HE449"/>
    <mergeCell ref="HF449:HG449"/>
    <mergeCell ref="HD450:HE450"/>
    <mergeCell ref="HF450:HG450"/>
    <mergeCell ref="HD451:HE451"/>
    <mergeCell ref="HF451:HG451"/>
    <mergeCell ref="HD452:HE452"/>
    <mergeCell ref="HF452:HG452"/>
    <mergeCell ref="HD453:HE453"/>
    <mergeCell ref="HF453:HG453"/>
    <mergeCell ref="HD454:HE454"/>
    <mergeCell ref="HF454:HG454"/>
    <mergeCell ref="HD455:HE455"/>
    <mergeCell ref="HF455:HG455"/>
    <mergeCell ref="HD456:HE456"/>
    <mergeCell ref="HF456:HG456"/>
    <mergeCell ref="HD457:HE457"/>
    <mergeCell ref="HF457:HG457"/>
    <mergeCell ref="HD458:HE458"/>
    <mergeCell ref="HF458:HG458"/>
    <mergeCell ref="HD459:HE459"/>
    <mergeCell ref="HF459:HG459"/>
    <mergeCell ref="HD460:HE460"/>
    <mergeCell ref="HF460:HG460"/>
    <mergeCell ref="HD461:HE461"/>
    <mergeCell ref="HF461:HG461"/>
    <mergeCell ref="HD462:HE462"/>
    <mergeCell ref="HF462:HG462"/>
    <mergeCell ref="HD463:HE463"/>
    <mergeCell ref="HF463:HG463"/>
    <mergeCell ref="HD464:HE464"/>
    <mergeCell ref="HF464:HG464"/>
    <mergeCell ref="HD465:HE465"/>
    <mergeCell ref="HF465:HG465"/>
    <mergeCell ref="HD466:HE466"/>
    <mergeCell ref="HF466:HG466"/>
    <mergeCell ref="HD467:HE467"/>
    <mergeCell ref="HF467:HG467"/>
    <mergeCell ref="HD468:HE469"/>
    <mergeCell ref="HF468:HG469"/>
    <mergeCell ref="HD470:HE470"/>
    <mergeCell ref="HF470:HG470"/>
    <mergeCell ref="HD471:HE471"/>
    <mergeCell ref="HF471:HG471"/>
    <mergeCell ref="HD472:HE472"/>
    <mergeCell ref="HF472:HG472"/>
    <mergeCell ref="HD473:HE473"/>
    <mergeCell ref="HF473:HG473"/>
    <mergeCell ref="HD474:HE474"/>
    <mergeCell ref="HF474:HG474"/>
    <mergeCell ref="HD475:HE475"/>
    <mergeCell ref="HF475:HG475"/>
    <mergeCell ref="HD476:HE476"/>
    <mergeCell ref="HF476:HG476"/>
    <mergeCell ref="HD477:HE477"/>
    <mergeCell ref="HF477:HG477"/>
    <mergeCell ref="HD478:HE478"/>
    <mergeCell ref="HF478:HG478"/>
    <mergeCell ref="HD479:HE479"/>
    <mergeCell ref="HF479:HG479"/>
    <mergeCell ref="HD480:HE481"/>
    <mergeCell ref="HF480:HG481"/>
    <mergeCell ref="HD482:HE482"/>
    <mergeCell ref="HF482:HG482"/>
    <mergeCell ref="HD483:HE483"/>
    <mergeCell ref="HF483:HG483"/>
    <mergeCell ref="HD484:HE484"/>
    <mergeCell ref="HF484:HG484"/>
    <mergeCell ref="HD485:HE485"/>
    <mergeCell ref="HF485:HG485"/>
    <mergeCell ref="HD486:HE487"/>
    <mergeCell ref="HF486:HG487"/>
    <mergeCell ref="HD488:HE489"/>
    <mergeCell ref="HF488:HG489"/>
    <mergeCell ref="HD490:HE490"/>
    <mergeCell ref="HF490:HG490"/>
    <mergeCell ref="HD491:HE491"/>
    <mergeCell ref="HF491:HG491"/>
    <mergeCell ref="HD492:HE492"/>
    <mergeCell ref="HF492:HG492"/>
    <mergeCell ref="HD493:HE493"/>
    <mergeCell ref="HF493:HG493"/>
    <mergeCell ref="HD494:HE494"/>
    <mergeCell ref="HF494:HG494"/>
    <mergeCell ref="HD495:HE495"/>
    <mergeCell ref="HF495:HG495"/>
    <mergeCell ref="HD496:HE496"/>
    <mergeCell ref="HF496:HG496"/>
    <mergeCell ref="HD497:HE497"/>
    <mergeCell ref="HF497:HG497"/>
    <mergeCell ref="HD498:HE498"/>
    <mergeCell ref="HF498:HG498"/>
    <mergeCell ref="HD499:HE499"/>
    <mergeCell ref="HF499:HG499"/>
    <mergeCell ref="HD500:HE500"/>
    <mergeCell ref="HF500:HG500"/>
    <mergeCell ref="HD501:HE501"/>
    <mergeCell ref="HF501:HG501"/>
    <mergeCell ref="HD502:HE503"/>
    <mergeCell ref="HF502:HG503"/>
    <mergeCell ref="HD504:HE504"/>
    <mergeCell ref="HF504:HG504"/>
    <mergeCell ref="HD505:HE505"/>
    <mergeCell ref="HF505:HG505"/>
    <mergeCell ref="HD506:HE506"/>
    <mergeCell ref="HF506:HG506"/>
    <mergeCell ref="HD507:HE507"/>
    <mergeCell ref="HF507:HG507"/>
    <mergeCell ref="HD508:HE508"/>
    <mergeCell ref="HF508:HG508"/>
    <mergeCell ref="HD509:HE509"/>
    <mergeCell ref="HF509:HG509"/>
    <mergeCell ref="HD510:HE510"/>
    <mergeCell ref="HF510:HG510"/>
    <mergeCell ref="HD511:HE511"/>
    <mergeCell ref="HF511:HG511"/>
    <mergeCell ref="HD512:HE512"/>
    <mergeCell ref="HF512:HG512"/>
    <mergeCell ref="HD513:HE513"/>
    <mergeCell ref="HF513:HG513"/>
    <mergeCell ref="HD514:HE514"/>
    <mergeCell ref="HF514:HG514"/>
    <mergeCell ref="HD515:HE515"/>
    <mergeCell ref="HF515:HG515"/>
    <mergeCell ref="HD516:HE516"/>
    <mergeCell ref="HF516:HG516"/>
    <mergeCell ref="HD517:HE517"/>
    <mergeCell ref="HF517:HG517"/>
    <mergeCell ref="HD518:HE519"/>
    <mergeCell ref="HF518:HG519"/>
    <mergeCell ref="HD520:HE521"/>
    <mergeCell ref="HF520:HG521"/>
    <mergeCell ref="HD522:HE522"/>
    <mergeCell ref="HF522:HG522"/>
    <mergeCell ref="HD523:HE523"/>
    <mergeCell ref="HF523:HG523"/>
    <mergeCell ref="HD524:HE524"/>
    <mergeCell ref="HF524:HG524"/>
    <mergeCell ref="HD525:HE525"/>
    <mergeCell ref="HF525:HG525"/>
    <mergeCell ref="HD526:HE527"/>
    <mergeCell ref="HF526:HG527"/>
    <mergeCell ref="HD528:HE529"/>
    <mergeCell ref="HF528:HG529"/>
    <mergeCell ref="HD530:HE530"/>
    <mergeCell ref="HF530:HG530"/>
    <mergeCell ref="HD531:HE531"/>
    <mergeCell ref="HF531:HG531"/>
    <mergeCell ref="HD532:HE533"/>
    <mergeCell ref="HF532:HG533"/>
    <mergeCell ref="HD534:HE534"/>
    <mergeCell ref="HF534:HG534"/>
    <mergeCell ref="HD535:HE535"/>
    <mergeCell ref="HF535:HG535"/>
    <mergeCell ref="HD536:HE537"/>
    <mergeCell ref="HF536:HG537"/>
    <mergeCell ref="HD538:HE538"/>
    <mergeCell ref="HF538:HG538"/>
    <mergeCell ref="HD539:HE539"/>
    <mergeCell ref="HF539:HG539"/>
    <mergeCell ref="HD540:HE540"/>
    <mergeCell ref="HF540:HG540"/>
    <mergeCell ref="HD541:HE541"/>
    <mergeCell ref="HF541:HG541"/>
    <mergeCell ref="HD542:HE542"/>
    <mergeCell ref="HF542:HG542"/>
    <mergeCell ref="HD543:HE543"/>
    <mergeCell ref="HF543:HG543"/>
    <mergeCell ref="HD544:HE544"/>
    <mergeCell ref="HF544:HG544"/>
    <mergeCell ref="HD545:HE545"/>
    <mergeCell ref="HF545:HG545"/>
    <mergeCell ref="HD546:HE546"/>
    <mergeCell ref="HF546:HG546"/>
    <mergeCell ref="HD547:HE547"/>
    <mergeCell ref="HF547:HG547"/>
    <mergeCell ref="HD548:HE548"/>
    <mergeCell ref="HF548:HG548"/>
    <mergeCell ref="HD549:HE549"/>
    <mergeCell ref="HF549:HG549"/>
    <mergeCell ref="HD550:HE550"/>
    <mergeCell ref="HF550:HG550"/>
    <mergeCell ref="HD551:HE551"/>
    <mergeCell ref="HF551:HG551"/>
    <mergeCell ref="HD552:HE552"/>
    <mergeCell ref="HF552:HG552"/>
    <mergeCell ref="HD553:HE553"/>
    <mergeCell ref="HF553:HG553"/>
    <mergeCell ref="HD554:HE555"/>
    <mergeCell ref="HF554:HG555"/>
    <mergeCell ref="HD556:HE557"/>
    <mergeCell ref="HF556:HG557"/>
    <mergeCell ref="HD558:HE558"/>
    <mergeCell ref="HF558:HG558"/>
    <mergeCell ref="HD559:HE559"/>
    <mergeCell ref="HF559:HG559"/>
    <mergeCell ref="HD560:HE560"/>
    <mergeCell ref="HF560:HG560"/>
    <mergeCell ref="HF598:HG598"/>
    <mergeCell ref="HD599:HE599"/>
    <mergeCell ref="HF599:HG599"/>
    <mergeCell ref="HD561:HE561"/>
    <mergeCell ref="HF561:HG561"/>
    <mergeCell ref="HD562:HE563"/>
    <mergeCell ref="HF562:HG563"/>
    <mergeCell ref="HD564:HE564"/>
    <mergeCell ref="HF564:HG564"/>
    <mergeCell ref="HD565:HE565"/>
    <mergeCell ref="HF565:HG565"/>
    <mergeCell ref="HD566:HE566"/>
    <mergeCell ref="HF566:HG566"/>
    <mergeCell ref="HD567:HE567"/>
    <mergeCell ref="HF567:HG567"/>
    <mergeCell ref="HD568:HE568"/>
    <mergeCell ref="HF568:HG568"/>
    <mergeCell ref="HD569:HE569"/>
    <mergeCell ref="HF569:HG569"/>
    <mergeCell ref="HD570:HE570"/>
    <mergeCell ref="HF570:HG570"/>
    <mergeCell ref="HD571:HE571"/>
    <mergeCell ref="HF571:HG571"/>
    <mergeCell ref="HD572:HE572"/>
    <mergeCell ref="HF572:HG572"/>
    <mergeCell ref="HD573:HE573"/>
    <mergeCell ref="HF573:HG573"/>
    <mergeCell ref="HD574:HE574"/>
    <mergeCell ref="HF574:HG574"/>
    <mergeCell ref="HD575:HE575"/>
    <mergeCell ref="HF575:HG575"/>
    <mergeCell ref="HD576:HE576"/>
    <mergeCell ref="HF576:HG576"/>
    <mergeCell ref="HD577:HE577"/>
    <mergeCell ref="HF577:HG577"/>
    <mergeCell ref="HD578:HE578"/>
    <mergeCell ref="HF578:HG578"/>
    <mergeCell ref="HD626:HE627"/>
    <mergeCell ref="HF626:HG627"/>
    <mergeCell ref="HD628:HE629"/>
    <mergeCell ref="HF628:HG629"/>
    <mergeCell ref="HD630:HE631"/>
    <mergeCell ref="HF630:HG631"/>
    <mergeCell ref="HD632:HE633"/>
    <mergeCell ref="HF632:HG633"/>
    <mergeCell ref="HD634:HE635"/>
    <mergeCell ref="HF634:HG635"/>
    <mergeCell ref="HD636:HE637"/>
    <mergeCell ref="HF636:HG637"/>
    <mergeCell ref="HD638:HE638"/>
    <mergeCell ref="HF638:HG638"/>
    <mergeCell ref="HD600:HE600"/>
    <mergeCell ref="HF600:HG600"/>
    <mergeCell ref="HD601:HE602"/>
    <mergeCell ref="HF601:HG602"/>
    <mergeCell ref="HD603:HE604"/>
    <mergeCell ref="HF603:HG604"/>
    <mergeCell ref="HD605:HE605"/>
    <mergeCell ref="HF605:HG605"/>
    <mergeCell ref="HD606:HE606"/>
    <mergeCell ref="HF606:HG606"/>
    <mergeCell ref="HD607:HE607"/>
    <mergeCell ref="HF607:HG607"/>
    <mergeCell ref="HD608:HE608"/>
    <mergeCell ref="HF608:HG608"/>
    <mergeCell ref="HD609:HE609"/>
    <mergeCell ref="HF609:HG609"/>
    <mergeCell ref="HD610:HE610"/>
    <mergeCell ref="HF610:HG610"/>
    <mergeCell ref="HD611:HE612"/>
    <mergeCell ref="HF611:HG612"/>
    <mergeCell ref="HD613:HE613"/>
    <mergeCell ref="HF613:HG613"/>
    <mergeCell ref="HD614:HE614"/>
    <mergeCell ref="HF614:HG614"/>
    <mergeCell ref="HD615:HE615"/>
    <mergeCell ref="HF615:HG615"/>
    <mergeCell ref="HD616:HE616"/>
    <mergeCell ref="HF616:HG616"/>
    <mergeCell ref="HD617:HE617"/>
    <mergeCell ref="HF617:HG617"/>
    <mergeCell ref="HD618:HE619"/>
    <mergeCell ref="HF618:HG619"/>
    <mergeCell ref="HD620:HE621"/>
    <mergeCell ref="HF620:HG621"/>
    <mergeCell ref="HL347:HO347"/>
    <mergeCell ref="HL348:HM348"/>
    <mergeCell ref="HN348:HO348"/>
    <mergeCell ref="HL349:HM349"/>
    <mergeCell ref="HN349:HO349"/>
    <mergeCell ref="HL350:HM350"/>
    <mergeCell ref="HN350:HO350"/>
    <mergeCell ref="HL351:HM352"/>
    <mergeCell ref="HN351:HO352"/>
    <mergeCell ref="HL353:HM353"/>
    <mergeCell ref="HN353:HO353"/>
    <mergeCell ref="HL354:HM354"/>
    <mergeCell ref="HN354:HO354"/>
    <mergeCell ref="HL357:HM357"/>
    <mergeCell ref="HN357:HO357"/>
    <mergeCell ref="HL358:HM358"/>
    <mergeCell ref="HN358:HO358"/>
    <mergeCell ref="HL359:HM359"/>
    <mergeCell ref="HN359:HO359"/>
    <mergeCell ref="HL360:HM360"/>
    <mergeCell ref="HN360:HO360"/>
    <mergeCell ref="HL361:HM361"/>
    <mergeCell ref="HN361:HO361"/>
    <mergeCell ref="HL362:HM362"/>
    <mergeCell ref="HN362:HO362"/>
    <mergeCell ref="HL363:HM364"/>
    <mergeCell ref="HN363:HO364"/>
    <mergeCell ref="HL365:HM366"/>
    <mergeCell ref="HN365:HO366"/>
    <mergeCell ref="HD622:HE623"/>
    <mergeCell ref="HF622:HG623"/>
    <mergeCell ref="HD624:HE625"/>
    <mergeCell ref="HF624:HG625"/>
    <mergeCell ref="HD579:HE579"/>
    <mergeCell ref="HF579:HG579"/>
    <mergeCell ref="HD580:HE581"/>
    <mergeCell ref="HF580:HG581"/>
    <mergeCell ref="HD582:HE583"/>
    <mergeCell ref="HF582:HG583"/>
    <mergeCell ref="HD584:HE584"/>
    <mergeCell ref="HF584:HG584"/>
    <mergeCell ref="HD585:HE585"/>
    <mergeCell ref="HF585:HG585"/>
    <mergeCell ref="HD586:HE586"/>
    <mergeCell ref="HF586:HG586"/>
    <mergeCell ref="HD587:HE587"/>
    <mergeCell ref="HF587:HG587"/>
    <mergeCell ref="HD588:HE589"/>
    <mergeCell ref="HF588:HG589"/>
    <mergeCell ref="HD590:HE590"/>
    <mergeCell ref="HF590:HG590"/>
    <mergeCell ref="HD591:HE591"/>
    <mergeCell ref="HF591:HG591"/>
    <mergeCell ref="HD592:HE592"/>
    <mergeCell ref="HF592:HG592"/>
    <mergeCell ref="HD593:HE594"/>
    <mergeCell ref="HF593:HG594"/>
    <mergeCell ref="HD595:HE595"/>
    <mergeCell ref="HF595:HG595"/>
    <mergeCell ref="HD596:HE596"/>
    <mergeCell ref="HF596:HG596"/>
    <mergeCell ref="HD597:HE597"/>
    <mergeCell ref="HF597:HG597"/>
    <mergeCell ref="HD598:HE598"/>
    <mergeCell ref="HL367:HM367"/>
    <mergeCell ref="HN367:HO367"/>
    <mergeCell ref="HL368:HM368"/>
    <mergeCell ref="HN368:HO368"/>
    <mergeCell ref="HL369:HM370"/>
    <mergeCell ref="HN369:HO370"/>
    <mergeCell ref="HL371:HM371"/>
    <mergeCell ref="HN371:HO371"/>
    <mergeCell ref="HL372:HM373"/>
    <mergeCell ref="HN372:HO373"/>
    <mergeCell ref="HL374:HM375"/>
    <mergeCell ref="HN374:HO375"/>
    <mergeCell ref="HL376:HM376"/>
    <mergeCell ref="HN376:HO376"/>
    <mergeCell ref="HL377:HM377"/>
    <mergeCell ref="HN377:HO377"/>
    <mergeCell ref="HL378:HM379"/>
    <mergeCell ref="HN378:HO379"/>
    <mergeCell ref="HL380:HM380"/>
    <mergeCell ref="HN380:HO380"/>
    <mergeCell ref="HL381:HM381"/>
    <mergeCell ref="HN381:HO381"/>
    <mergeCell ref="HL382:HM382"/>
    <mergeCell ref="HN382:HO382"/>
    <mergeCell ref="HL385:HM385"/>
    <mergeCell ref="HN385:HO385"/>
    <mergeCell ref="HL386:HM386"/>
    <mergeCell ref="HN386:HO386"/>
    <mergeCell ref="HL389:HM389"/>
    <mergeCell ref="HN389:HO389"/>
    <mergeCell ref="HL390:HM390"/>
    <mergeCell ref="HN390:HO390"/>
    <mergeCell ref="HL391:HM391"/>
    <mergeCell ref="HN391:HO391"/>
    <mergeCell ref="HL392:HM392"/>
    <mergeCell ref="HN392:HO392"/>
    <mergeCell ref="HL393:HM393"/>
    <mergeCell ref="HN393:HO393"/>
    <mergeCell ref="HL394:HM394"/>
    <mergeCell ref="HN394:HO394"/>
    <mergeCell ref="HL395:HM395"/>
    <mergeCell ref="HN395:HO395"/>
    <mergeCell ref="HL396:HM396"/>
    <mergeCell ref="HN396:HO396"/>
    <mergeCell ref="HL397:HM397"/>
    <mergeCell ref="HN397:HO397"/>
    <mergeCell ref="HL398:HM398"/>
    <mergeCell ref="HN398:HO398"/>
    <mergeCell ref="HL399:HM399"/>
    <mergeCell ref="HN399:HO399"/>
    <mergeCell ref="HL400:HM400"/>
    <mergeCell ref="HN400:HO400"/>
    <mergeCell ref="HL401:HM401"/>
    <mergeCell ref="HN401:HO401"/>
    <mergeCell ref="HL402:HM402"/>
    <mergeCell ref="HN402:HO402"/>
    <mergeCell ref="HL403:HM403"/>
    <mergeCell ref="HN403:HO403"/>
    <mergeCell ref="HL406:HM406"/>
    <mergeCell ref="HN406:HO406"/>
    <mergeCell ref="HL407:HM407"/>
    <mergeCell ref="HN407:HO407"/>
    <mergeCell ref="HL408:HM408"/>
    <mergeCell ref="HN408:HO408"/>
    <mergeCell ref="HL409:HM409"/>
    <mergeCell ref="HN409:HO409"/>
    <mergeCell ref="HL410:HM410"/>
    <mergeCell ref="HN410:HO410"/>
    <mergeCell ref="HL411:HM411"/>
    <mergeCell ref="HN411:HO411"/>
    <mergeCell ref="HL412:HM412"/>
    <mergeCell ref="HN412:HO412"/>
    <mergeCell ref="HL413:HM413"/>
    <mergeCell ref="HN413:HO413"/>
    <mergeCell ref="HL414:HM415"/>
    <mergeCell ref="HN414:HO415"/>
    <mergeCell ref="HL416:HM416"/>
    <mergeCell ref="HN416:HO416"/>
    <mergeCell ref="HL417:HM418"/>
    <mergeCell ref="HN417:HO418"/>
    <mergeCell ref="HL419:HM420"/>
    <mergeCell ref="HN419:HO420"/>
    <mergeCell ref="HL421:HM421"/>
    <mergeCell ref="HN421:HO421"/>
    <mergeCell ref="HL422:HM422"/>
    <mergeCell ref="HN422:HO422"/>
    <mergeCell ref="HL423:HM424"/>
    <mergeCell ref="HN423:HO424"/>
    <mergeCell ref="HL427:HM427"/>
    <mergeCell ref="HN427:HO427"/>
    <mergeCell ref="HL428:HM428"/>
    <mergeCell ref="HN428:HO428"/>
    <mergeCell ref="HL429:HM429"/>
    <mergeCell ref="HN429:HO429"/>
    <mergeCell ref="HL430:HM430"/>
    <mergeCell ref="HN430:HO430"/>
    <mergeCell ref="HL431:HM431"/>
    <mergeCell ref="HN431:HO431"/>
    <mergeCell ref="HN425:HO426"/>
    <mergeCell ref="HL432:HM432"/>
    <mergeCell ref="HN432:HO432"/>
    <mergeCell ref="HL433:HM433"/>
    <mergeCell ref="HN433:HO433"/>
    <mergeCell ref="HL434:HM434"/>
    <mergeCell ref="HN434:HO434"/>
    <mergeCell ref="HL435:HM435"/>
    <mergeCell ref="HN435:HO435"/>
    <mergeCell ref="HL436:HM436"/>
    <mergeCell ref="HN436:HO436"/>
    <mergeCell ref="HL437:HM437"/>
    <mergeCell ref="HN437:HO437"/>
    <mergeCell ref="HL438:HM438"/>
    <mergeCell ref="HN438:HO438"/>
    <mergeCell ref="HL439:HM439"/>
    <mergeCell ref="HN439:HO439"/>
    <mergeCell ref="HL440:HM440"/>
    <mergeCell ref="HN440:HO440"/>
    <mergeCell ref="HL441:HM442"/>
    <mergeCell ref="HN441:HO442"/>
    <mergeCell ref="HL443:HM443"/>
    <mergeCell ref="HN443:HO443"/>
    <mergeCell ref="HL444:HM444"/>
    <mergeCell ref="HN444:HO444"/>
    <mergeCell ref="HL447:HM447"/>
    <mergeCell ref="HN447:HO447"/>
    <mergeCell ref="HL448:HM448"/>
    <mergeCell ref="HN448:HO448"/>
    <mergeCell ref="HL449:HM449"/>
    <mergeCell ref="HN449:HO449"/>
    <mergeCell ref="HL450:HM450"/>
    <mergeCell ref="HN450:HO450"/>
    <mergeCell ref="HL451:HM451"/>
    <mergeCell ref="HN451:HO451"/>
    <mergeCell ref="HL452:HM452"/>
    <mergeCell ref="HN452:HO452"/>
    <mergeCell ref="HL453:HM453"/>
    <mergeCell ref="HN453:HO453"/>
    <mergeCell ref="HL454:HM454"/>
    <mergeCell ref="HN454:HO454"/>
    <mergeCell ref="HL455:HM455"/>
    <mergeCell ref="HN455:HO455"/>
    <mergeCell ref="HL456:HM456"/>
    <mergeCell ref="HN456:HO456"/>
    <mergeCell ref="HL457:HM457"/>
    <mergeCell ref="HN457:HO457"/>
    <mergeCell ref="HL458:HM458"/>
    <mergeCell ref="HN458:HO458"/>
    <mergeCell ref="HL459:HM459"/>
    <mergeCell ref="HN459:HO459"/>
    <mergeCell ref="HL460:HM460"/>
    <mergeCell ref="HN460:HO460"/>
    <mergeCell ref="HL461:HM461"/>
    <mergeCell ref="HN461:HO461"/>
    <mergeCell ref="HL462:HM462"/>
    <mergeCell ref="HN462:HO462"/>
    <mergeCell ref="HL463:HM463"/>
    <mergeCell ref="HN463:HO463"/>
    <mergeCell ref="HL464:HM464"/>
    <mergeCell ref="HN464:HO464"/>
    <mergeCell ref="HL465:HM465"/>
    <mergeCell ref="HN465:HO465"/>
    <mergeCell ref="HL466:HM466"/>
    <mergeCell ref="HN466:HO466"/>
    <mergeCell ref="HL467:HM467"/>
    <mergeCell ref="HN467:HO467"/>
    <mergeCell ref="HL468:HM469"/>
    <mergeCell ref="HN468:HO469"/>
    <mergeCell ref="HL470:HM470"/>
    <mergeCell ref="HN470:HO470"/>
    <mergeCell ref="HL471:HM471"/>
    <mergeCell ref="HN471:HO471"/>
    <mergeCell ref="HL472:HM472"/>
    <mergeCell ref="HN472:HO472"/>
    <mergeCell ref="HL473:HM473"/>
    <mergeCell ref="HN473:HO473"/>
    <mergeCell ref="HL474:HM474"/>
    <mergeCell ref="HN474:HO474"/>
    <mergeCell ref="HL475:HM475"/>
    <mergeCell ref="HN475:HO475"/>
    <mergeCell ref="HL476:HM476"/>
    <mergeCell ref="HN476:HO476"/>
    <mergeCell ref="HL477:HM477"/>
    <mergeCell ref="HN477:HO477"/>
    <mergeCell ref="HL478:HM478"/>
    <mergeCell ref="HN478:HO478"/>
    <mergeCell ref="HL479:HM479"/>
    <mergeCell ref="HN479:HO479"/>
    <mergeCell ref="HL480:HM481"/>
    <mergeCell ref="HN480:HO481"/>
    <mergeCell ref="HL482:HM482"/>
    <mergeCell ref="HN482:HO482"/>
    <mergeCell ref="HL483:HM483"/>
    <mergeCell ref="HN483:HO483"/>
    <mergeCell ref="HL484:HM484"/>
    <mergeCell ref="HN484:HO484"/>
    <mergeCell ref="HL485:HM485"/>
    <mergeCell ref="HN485:HO485"/>
    <mergeCell ref="HL486:HM487"/>
    <mergeCell ref="HN486:HO487"/>
    <mergeCell ref="HL488:HM489"/>
    <mergeCell ref="HN488:HO489"/>
    <mergeCell ref="HL490:HM490"/>
    <mergeCell ref="HN490:HO490"/>
    <mergeCell ref="HL491:HM491"/>
    <mergeCell ref="HN491:HO491"/>
    <mergeCell ref="HL492:HM492"/>
    <mergeCell ref="HN492:HO492"/>
    <mergeCell ref="HL493:HM493"/>
    <mergeCell ref="HN493:HO493"/>
    <mergeCell ref="HL494:HM494"/>
    <mergeCell ref="HN494:HO494"/>
    <mergeCell ref="HL495:HM495"/>
    <mergeCell ref="HN495:HO495"/>
    <mergeCell ref="HL496:HM496"/>
    <mergeCell ref="HN496:HO496"/>
    <mergeCell ref="HL497:HM497"/>
    <mergeCell ref="HN497:HO497"/>
    <mergeCell ref="HL498:HM498"/>
    <mergeCell ref="HN498:HO498"/>
    <mergeCell ref="HL499:HM499"/>
    <mergeCell ref="HN499:HO499"/>
    <mergeCell ref="HL500:HM500"/>
    <mergeCell ref="HN500:HO500"/>
    <mergeCell ref="HL501:HM501"/>
    <mergeCell ref="HN501:HO501"/>
    <mergeCell ref="HL502:HM503"/>
    <mergeCell ref="HN502:HO503"/>
    <mergeCell ref="HL504:HM504"/>
    <mergeCell ref="HN504:HO504"/>
    <mergeCell ref="HL505:HM505"/>
    <mergeCell ref="HN505:HO505"/>
    <mergeCell ref="HL506:HM506"/>
    <mergeCell ref="HN506:HO506"/>
    <mergeCell ref="HL507:HM507"/>
    <mergeCell ref="HN507:HO507"/>
    <mergeCell ref="HL508:HM508"/>
    <mergeCell ref="HN508:HO508"/>
    <mergeCell ref="HL509:HM509"/>
    <mergeCell ref="HN509:HO509"/>
    <mergeCell ref="HL510:HM510"/>
    <mergeCell ref="HN510:HO510"/>
    <mergeCell ref="HL511:HM511"/>
    <mergeCell ref="HN511:HO511"/>
    <mergeCell ref="HL512:HM512"/>
    <mergeCell ref="HN512:HO512"/>
    <mergeCell ref="HL513:HM513"/>
    <mergeCell ref="HN513:HO513"/>
    <mergeCell ref="HL514:HM514"/>
    <mergeCell ref="HN514:HO514"/>
    <mergeCell ref="HL515:HM515"/>
    <mergeCell ref="HN515:HO515"/>
    <mergeCell ref="HL516:HM516"/>
    <mergeCell ref="HN516:HO516"/>
    <mergeCell ref="HL517:HM517"/>
    <mergeCell ref="HN517:HO517"/>
    <mergeCell ref="HL518:HM519"/>
    <mergeCell ref="HN518:HO519"/>
    <mergeCell ref="HL520:HM521"/>
    <mergeCell ref="HN520:HO521"/>
    <mergeCell ref="HL522:HM522"/>
    <mergeCell ref="HN522:HO522"/>
    <mergeCell ref="HL523:HM523"/>
    <mergeCell ref="HN523:HO523"/>
    <mergeCell ref="HL524:HM524"/>
    <mergeCell ref="HN524:HO524"/>
    <mergeCell ref="HL525:HM525"/>
    <mergeCell ref="HN525:HO525"/>
    <mergeCell ref="HL526:HM527"/>
    <mergeCell ref="HN526:HO527"/>
    <mergeCell ref="HL528:HM529"/>
    <mergeCell ref="HN528:HO529"/>
    <mergeCell ref="HL530:HM530"/>
    <mergeCell ref="HN530:HO530"/>
    <mergeCell ref="HL531:HM531"/>
    <mergeCell ref="HN531:HO531"/>
    <mergeCell ref="HL532:HM533"/>
    <mergeCell ref="HN532:HO533"/>
    <mergeCell ref="HL534:HM534"/>
    <mergeCell ref="HN534:HO534"/>
    <mergeCell ref="HL535:HM535"/>
    <mergeCell ref="HN535:HO535"/>
    <mergeCell ref="HL536:HM537"/>
    <mergeCell ref="HN536:HO537"/>
    <mergeCell ref="HL538:HM538"/>
    <mergeCell ref="HN538:HO538"/>
    <mergeCell ref="HL539:HM539"/>
    <mergeCell ref="HN539:HO539"/>
    <mergeCell ref="HL540:HM540"/>
    <mergeCell ref="HN540:HO540"/>
    <mergeCell ref="HL541:HM541"/>
    <mergeCell ref="HN541:HO541"/>
    <mergeCell ref="HL542:HM542"/>
    <mergeCell ref="HN542:HO542"/>
    <mergeCell ref="HL543:HM543"/>
    <mergeCell ref="HN543:HO543"/>
    <mergeCell ref="HL546:HM546"/>
    <mergeCell ref="HN546:HO546"/>
    <mergeCell ref="HL547:HM547"/>
    <mergeCell ref="HN547:HO547"/>
    <mergeCell ref="HL548:HM548"/>
    <mergeCell ref="HN548:HO548"/>
    <mergeCell ref="HL549:HM549"/>
    <mergeCell ref="HN549:HO549"/>
    <mergeCell ref="HL550:HM550"/>
    <mergeCell ref="HN550:HO550"/>
    <mergeCell ref="HL551:HM551"/>
    <mergeCell ref="HN551:HO551"/>
    <mergeCell ref="HL552:HM552"/>
    <mergeCell ref="HN552:HO552"/>
    <mergeCell ref="HL553:HM553"/>
    <mergeCell ref="HN553:HO553"/>
    <mergeCell ref="HL554:HM555"/>
    <mergeCell ref="HN554:HO555"/>
    <mergeCell ref="HL556:HM557"/>
    <mergeCell ref="HN556:HO557"/>
    <mergeCell ref="HL558:HM558"/>
    <mergeCell ref="HN558:HO558"/>
    <mergeCell ref="HL559:HM559"/>
    <mergeCell ref="HN559:HO559"/>
    <mergeCell ref="HL560:HM560"/>
    <mergeCell ref="HN560:HO560"/>
    <mergeCell ref="HL586:HM586"/>
    <mergeCell ref="HN586:HO586"/>
    <mergeCell ref="HL587:HM587"/>
    <mergeCell ref="HN587:HO587"/>
    <mergeCell ref="HL588:HM589"/>
    <mergeCell ref="HN588:HO589"/>
    <mergeCell ref="HL590:HM590"/>
    <mergeCell ref="HN590:HO590"/>
    <mergeCell ref="HL591:HM591"/>
    <mergeCell ref="HN591:HO591"/>
    <mergeCell ref="HL592:HM592"/>
    <mergeCell ref="HN592:HO592"/>
    <mergeCell ref="HL593:HM594"/>
    <mergeCell ref="HN593:HO594"/>
    <mergeCell ref="HL595:HM595"/>
    <mergeCell ref="HN595:HO595"/>
    <mergeCell ref="HL596:HM596"/>
    <mergeCell ref="HN596:HO596"/>
    <mergeCell ref="HL597:HM597"/>
    <mergeCell ref="HN597:HO597"/>
    <mergeCell ref="HL598:HM598"/>
    <mergeCell ref="HN598:HO598"/>
    <mergeCell ref="HL599:HM599"/>
    <mergeCell ref="HN599:HO599"/>
    <mergeCell ref="HL561:HM561"/>
    <mergeCell ref="HN561:HO561"/>
    <mergeCell ref="HL562:HM563"/>
    <mergeCell ref="HN562:HO563"/>
    <mergeCell ref="HL564:HM564"/>
    <mergeCell ref="HN564:HO564"/>
    <mergeCell ref="HL565:HM565"/>
    <mergeCell ref="HN565:HO565"/>
    <mergeCell ref="HL566:HM566"/>
    <mergeCell ref="HN566:HO566"/>
    <mergeCell ref="HL567:HM567"/>
    <mergeCell ref="HN567:HO567"/>
    <mergeCell ref="HL568:HM568"/>
    <mergeCell ref="HN568:HO568"/>
    <mergeCell ref="HL569:HM569"/>
    <mergeCell ref="HN569:HO569"/>
    <mergeCell ref="HL570:HM570"/>
    <mergeCell ref="HN570:HO570"/>
    <mergeCell ref="HL571:HM571"/>
    <mergeCell ref="HN571:HO571"/>
    <mergeCell ref="HL572:HM572"/>
    <mergeCell ref="HN572:HO572"/>
    <mergeCell ref="HL573:HM573"/>
    <mergeCell ref="HN573:HO573"/>
    <mergeCell ref="HL574:HM574"/>
    <mergeCell ref="HN574:HO574"/>
    <mergeCell ref="HL575:HM575"/>
    <mergeCell ref="HN575:HO575"/>
    <mergeCell ref="HL576:HM576"/>
    <mergeCell ref="HN576:HO576"/>
    <mergeCell ref="HL577:HM577"/>
    <mergeCell ref="HN577:HO577"/>
    <mergeCell ref="HL578:HM578"/>
    <mergeCell ref="HN578:HO578"/>
    <mergeCell ref="HL622:HM623"/>
    <mergeCell ref="HN622:HO623"/>
    <mergeCell ref="HL624:HM625"/>
    <mergeCell ref="HN624:HO625"/>
    <mergeCell ref="HL626:HM627"/>
    <mergeCell ref="HN626:HO627"/>
    <mergeCell ref="HL628:HM629"/>
    <mergeCell ref="HN628:HO629"/>
    <mergeCell ref="HL630:HM631"/>
    <mergeCell ref="HN630:HO631"/>
    <mergeCell ref="HL632:HM633"/>
    <mergeCell ref="HN632:HO633"/>
    <mergeCell ref="HL634:HM635"/>
    <mergeCell ref="HN634:HO635"/>
    <mergeCell ref="HL636:HM637"/>
    <mergeCell ref="HN636:HO637"/>
    <mergeCell ref="HL638:HM638"/>
    <mergeCell ref="HN638:HO638"/>
    <mergeCell ref="HL355:HM356"/>
    <mergeCell ref="HN355:HO356"/>
    <mergeCell ref="HL600:HM600"/>
    <mergeCell ref="HN600:HO600"/>
    <mergeCell ref="HL601:HM602"/>
    <mergeCell ref="HN601:HO602"/>
    <mergeCell ref="HL603:HM604"/>
    <mergeCell ref="HN603:HO604"/>
    <mergeCell ref="HL605:HM605"/>
    <mergeCell ref="HN605:HO605"/>
    <mergeCell ref="HL606:HM606"/>
    <mergeCell ref="HN606:HO606"/>
    <mergeCell ref="HL607:HM607"/>
    <mergeCell ref="HN607:HO607"/>
    <mergeCell ref="HL608:HM608"/>
    <mergeCell ref="HN608:HO608"/>
    <mergeCell ref="HL609:HM609"/>
    <mergeCell ref="HN609:HO609"/>
    <mergeCell ref="HL610:HM610"/>
    <mergeCell ref="HN610:HO610"/>
    <mergeCell ref="HL611:HM612"/>
    <mergeCell ref="HN611:HO612"/>
    <mergeCell ref="HL613:HM613"/>
    <mergeCell ref="HN613:HO613"/>
    <mergeCell ref="HL614:HM614"/>
    <mergeCell ref="HN614:HO614"/>
    <mergeCell ref="HL615:HM615"/>
    <mergeCell ref="HN615:HO615"/>
    <mergeCell ref="HL616:HM616"/>
    <mergeCell ref="HN616:HO616"/>
    <mergeCell ref="HL617:HM617"/>
    <mergeCell ref="HN617:HO617"/>
    <mergeCell ref="HL618:HM619"/>
    <mergeCell ref="HN618:HO619"/>
    <mergeCell ref="HL620:HM621"/>
    <mergeCell ref="HN620:HO621"/>
    <mergeCell ref="HL579:HM579"/>
    <mergeCell ref="HN579:HO579"/>
    <mergeCell ref="HL580:HM581"/>
    <mergeCell ref="HN580:HO581"/>
    <mergeCell ref="HL582:HM583"/>
    <mergeCell ref="HN582:HO583"/>
    <mergeCell ref="HL584:HM584"/>
    <mergeCell ref="HN584:HO584"/>
    <mergeCell ref="HL585:HM585"/>
    <mergeCell ref="HN585:HO585"/>
    <mergeCell ref="HP368:HQ368"/>
    <mergeCell ref="HR368:HS368"/>
    <mergeCell ref="HP369:HQ370"/>
    <mergeCell ref="HR369:HS370"/>
    <mergeCell ref="HP371:HQ371"/>
    <mergeCell ref="HR371:HS371"/>
    <mergeCell ref="HP372:HQ373"/>
    <mergeCell ref="HR372:HS373"/>
    <mergeCell ref="HP374:HQ375"/>
    <mergeCell ref="HR374:HS375"/>
    <mergeCell ref="HP376:HQ376"/>
    <mergeCell ref="HR376:HS376"/>
    <mergeCell ref="HP377:HQ377"/>
    <mergeCell ref="HR377:HS377"/>
    <mergeCell ref="HP378:HQ379"/>
    <mergeCell ref="HR378:HS379"/>
    <mergeCell ref="HP380:HQ380"/>
    <mergeCell ref="HR380:HS380"/>
    <mergeCell ref="HP381:HQ381"/>
    <mergeCell ref="HR381:HS381"/>
    <mergeCell ref="HP382:HQ382"/>
    <mergeCell ref="HR382:HS382"/>
    <mergeCell ref="HP383:HQ384"/>
    <mergeCell ref="HR383:HS384"/>
    <mergeCell ref="HP389:HQ389"/>
    <mergeCell ref="HR389:HS389"/>
    <mergeCell ref="HP390:HQ390"/>
    <mergeCell ref="HR390:HS390"/>
    <mergeCell ref="HP347:HS347"/>
    <mergeCell ref="HP348:HQ348"/>
    <mergeCell ref="HR348:HS348"/>
    <mergeCell ref="HP349:HQ349"/>
    <mergeCell ref="HR349:HS349"/>
    <mergeCell ref="HP350:HQ350"/>
    <mergeCell ref="HR350:HS350"/>
    <mergeCell ref="HP351:HQ352"/>
    <mergeCell ref="HR351:HS352"/>
    <mergeCell ref="HP353:HQ353"/>
    <mergeCell ref="HR353:HS353"/>
    <mergeCell ref="HP354:HQ354"/>
    <mergeCell ref="HR354:HS354"/>
    <mergeCell ref="HP355:HQ356"/>
    <mergeCell ref="HR355:HS356"/>
    <mergeCell ref="HP357:HQ357"/>
    <mergeCell ref="HR357:HS357"/>
    <mergeCell ref="HP358:HQ358"/>
    <mergeCell ref="HR358:HS358"/>
    <mergeCell ref="HP359:HQ359"/>
    <mergeCell ref="HR359:HS359"/>
    <mergeCell ref="HP360:HQ360"/>
    <mergeCell ref="HR360:HS360"/>
    <mergeCell ref="HP361:HQ361"/>
    <mergeCell ref="HR361:HS361"/>
    <mergeCell ref="HP362:HQ362"/>
    <mergeCell ref="HR362:HS362"/>
    <mergeCell ref="HP363:HQ364"/>
    <mergeCell ref="HR363:HS364"/>
    <mergeCell ref="HP365:HQ366"/>
    <mergeCell ref="HR365:HS366"/>
    <mergeCell ref="HP367:HQ367"/>
    <mergeCell ref="HR367:HS367"/>
    <mergeCell ref="HP387:HQ388"/>
    <mergeCell ref="HP409:HQ409"/>
    <mergeCell ref="HR409:HS409"/>
    <mergeCell ref="HP410:HQ410"/>
    <mergeCell ref="HR410:HS410"/>
    <mergeCell ref="HP411:HQ411"/>
    <mergeCell ref="HR411:HS411"/>
    <mergeCell ref="HP412:HQ412"/>
    <mergeCell ref="HR412:HS412"/>
    <mergeCell ref="HP413:HQ413"/>
    <mergeCell ref="HR413:HS413"/>
    <mergeCell ref="HP414:HQ415"/>
    <mergeCell ref="HR414:HS415"/>
    <mergeCell ref="HP416:HQ416"/>
    <mergeCell ref="HR416:HS416"/>
    <mergeCell ref="HP417:HQ418"/>
    <mergeCell ref="HR417:HS418"/>
    <mergeCell ref="HP419:HQ420"/>
    <mergeCell ref="HR419:HS420"/>
    <mergeCell ref="HP423:HQ424"/>
    <mergeCell ref="HR423:HS424"/>
    <mergeCell ref="HP427:HQ427"/>
    <mergeCell ref="HR427:HS427"/>
    <mergeCell ref="HP430:HQ430"/>
    <mergeCell ref="HR430:HS430"/>
    <mergeCell ref="HP391:HQ391"/>
    <mergeCell ref="HR391:HS391"/>
    <mergeCell ref="HP392:HQ392"/>
    <mergeCell ref="HR392:HS392"/>
    <mergeCell ref="HP395:HQ395"/>
    <mergeCell ref="HR395:HS395"/>
    <mergeCell ref="HP398:HQ398"/>
    <mergeCell ref="HR398:HS398"/>
    <mergeCell ref="HP399:HQ399"/>
    <mergeCell ref="HR399:HS399"/>
    <mergeCell ref="HP400:HQ400"/>
    <mergeCell ref="HR400:HS400"/>
    <mergeCell ref="HP401:HQ401"/>
    <mergeCell ref="HR401:HS401"/>
    <mergeCell ref="HP404:HQ405"/>
    <mergeCell ref="HR404:HS405"/>
    <mergeCell ref="HP408:HQ408"/>
    <mergeCell ref="HR408:HS408"/>
    <mergeCell ref="HP425:HQ426"/>
    <mergeCell ref="HR425:HS426"/>
    <mergeCell ref="HP450:HQ450"/>
    <mergeCell ref="HR450:HS450"/>
    <mergeCell ref="HP451:HQ451"/>
    <mergeCell ref="HR451:HS451"/>
    <mergeCell ref="HP452:HQ452"/>
    <mergeCell ref="HR452:HS452"/>
    <mergeCell ref="HP453:HQ453"/>
    <mergeCell ref="HR453:HS453"/>
    <mergeCell ref="HP454:HQ454"/>
    <mergeCell ref="HR454:HS454"/>
    <mergeCell ref="HP455:HQ455"/>
    <mergeCell ref="HR455:HS455"/>
    <mergeCell ref="HP458:HQ458"/>
    <mergeCell ref="HR458:HS458"/>
    <mergeCell ref="HP459:HQ459"/>
    <mergeCell ref="HR459:HS459"/>
    <mergeCell ref="HP460:HQ460"/>
    <mergeCell ref="HR460:HS460"/>
    <mergeCell ref="HP461:HQ461"/>
    <mergeCell ref="HR461:HS461"/>
    <mergeCell ref="HP462:HQ462"/>
    <mergeCell ref="HR462:HS462"/>
    <mergeCell ref="HP463:HQ463"/>
    <mergeCell ref="HR463:HS463"/>
    <mergeCell ref="HP464:HQ464"/>
    <mergeCell ref="HR464:HS464"/>
    <mergeCell ref="HP465:HQ465"/>
    <mergeCell ref="HR465:HS465"/>
    <mergeCell ref="HP466:HQ466"/>
    <mergeCell ref="HR466:HS466"/>
    <mergeCell ref="HP431:HQ431"/>
    <mergeCell ref="HR431:HS431"/>
    <mergeCell ref="HP434:HQ434"/>
    <mergeCell ref="HR434:HS434"/>
    <mergeCell ref="HP435:HQ435"/>
    <mergeCell ref="HR435:HS435"/>
    <mergeCell ref="HP436:HQ436"/>
    <mergeCell ref="HR436:HS436"/>
    <mergeCell ref="HP437:HQ437"/>
    <mergeCell ref="HR437:HS437"/>
    <mergeCell ref="HP438:HQ438"/>
    <mergeCell ref="HR438:HS438"/>
    <mergeCell ref="HP439:HQ439"/>
    <mergeCell ref="HR439:HS439"/>
    <mergeCell ref="HP440:HQ440"/>
    <mergeCell ref="HR440:HS440"/>
    <mergeCell ref="HP441:HQ442"/>
    <mergeCell ref="HR441:HS442"/>
    <mergeCell ref="HP445:HQ446"/>
    <mergeCell ref="HR445:HS446"/>
    <mergeCell ref="HP447:HQ447"/>
    <mergeCell ref="HR447:HS447"/>
    <mergeCell ref="HP448:HQ448"/>
    <mergeCell ref="HR448:HS448"/>
    <mergeCell ref="HP449:HQ449"/>
    <mergeCell ref="HR449:HS449"/>
    <mergeCell ref="HP467:HQ467"/>
    <mergeCell ref="HR467:HS467"/>
    <mergeCell ref="HP468:HQ469"/>
    <mergeCell ref="HR468:HS469"/>
    <mergeCell ref="HP470:HQ470"/>
    <mergeCell ref="HR470:HS470"/>
    <mergeCell ref="HP471:HQ471"/>
    <mergeCell ref="HR471:HS471"/>
    <mergeCell ref="HP472:HQ472"/>
    <mergeCell ref="HR472:HS472"/>
    <mergeCell ref="HP473:HQ473"/>
    <mergeCell ref="HR473:HS473"/>
    <mergeCell ref="HP474:HQ474"/>
    <mergeCell ref="HR474:HS474"/>
    <mergeCell ref="HP475:HQ475"/>
    <mergeCell ref="HR475:HS475"/>
    <mergeCell ref="HP476:HQ476"/>
    <mergeCell ref="HR476:HS476"/>
    <mergeCell ref="HP477:HQ477"/>
    <mergeCell ref="HR477:HS477"/>
    <mergeCell ref="HP478:HQ478"/>
    <mergeCell ref="HR478:HS478"/>
    <mergeCell ref="HP479:HQ479"/>
    <mergeCell ref="HR479:HS479"/>
    <mergeCell ref="HP480:HQ481"/>
    <mergeCell ref="HR480:HS481"/>
    <mergeCell ref="HP482:HQ482"/>
    <mergeCell ref="HR482:HS482"/>
    <mergeCell ref="HP483:HQ483"/>
    <mergeCell ref="HR483:HS483"/>
    <mergeCell ref="HP484:HQ484"/>
    <mergeCell ref="HR484:HS484"/>
    <mergeCell ref="HP485:HQ485"/>
    <mergeCell ref="HR485:HS485"/>
    <mergeCell ref="HP486:HQ487"/>
    <mergeCell ref="HR486:HS487"/>
    <mergeCell ref="HP488:HQ489"/>
    <mergeCell ref="HR488:HS489"/>
    <mergeCell ref="HP490:HQ490"/>
    <mergeCell ref="HR490:HS490"/>
    <mergeCell ref="HP491:HQ491"/>
    <mergeCell ref="HR491:HS491"/>
    <mergeCell ref="HP492:HQ492"/>
    <mergeCell ref="HR492:HS492"/>
    <mergeCell ref="HP493:HQ493"/>
    <mergeCell ref="HR493:HS493"/>
    <mergeCell ref="HP494:HQ494"/>
    <mergeCell ref="HR494:HS494"/>
    <mergeCell ref="HP495:HQ495"/>
    <mergeCell ref="HR495:HS495"/>
    <mergeCell ref="HP496:HQ496"/>
    <mergeCell ref="HR496:HS496"/>
    <mergeCell ref="HP497:HQ497"/>
    <mergeCell ref="HR497:HS497"/>
    <mergeCell ref="HP498:HQ498"/>
    <mergeCell ref="HR498:HS498"/>
    <mergeCell ref="HP499:HQ499"/>
    <mergeCell ref="HR499:HS499"/>
    <mergeCell ref="HP500:HQ500"/>
    <mergeCell ref="HR500:HS500"/>
    <mergeCell ref="HP501:HQ501"/>
    <mergeCell ref="HR501:HS501"/>
    <mergeCell ref="HP502:HQ503"/>
    <mergeCell ref="HR502:HS503"/>
    <mergeCell ref="HP504:HQ504"/>
    <mergeCell ref="HR504:HS504"/>
    <mergeCell ref="HP505:HQ505"/>
    <mergeCell ref="HR505:HS505"/>
    <mergeCell ref="HP506:HQ506"/>
    <mergeCell ref="HR506:HS506"/>
    <mergeCell ref="HP507:HQ507"/>
    <mergeCell ref="HR507:HS507"/>
    <mergeCell ref="HP508:HQ508"/>
    <mergeCell ref="HR508:HS508"/>
    <mergeCell ref="HP509:HQ509"/>
    <mergeCell ref="HR509:HS509"/>
    <mergeCell ref="HP510:HQ510"/>
    <mergeCell ref="HR510:HS510"/>
    <mergeCell ref="HP511:HQ511"/>
    <mergeCell ref="HR511:HS511"/>
    <mergeCell ref="HP512:HQ512"/>
    <mergeCell ref="HR512:HS512"/>
    <mergeCell ref="HP513:HQ513"/>
    <mergeCell ref="HR513:HS513"/>
    <mergeCell ref="HP514:HQ514"/>
    <mergeCell ref="HR514:HS514"/>
    <mergeCell ref="HP515:HQ515"/>
    <mergeCell ref="HR515:HS515"/>
    <mergeCell ref="HP516:HQ516"/>
    <mergeCell ref="HR516:HS516"/>
    <mergeCell ref="HP517:HQ517"/>
    <mergeCell ref="HR517:HS517"/>
    <mergeCell ref="HP518:HQ519"/>
    <mergeCell ref="HR518:HS519"/>
    <mergeCell ref="HP520:HQ521"/>
    <mergeCell ref="HR520:HS521"/>
    <mergeCell ref="HP522:HQ522"/>
    <mergeCell ref="HR522:HS522"/>
    <mergeCell ref="HP523:HQ523"/>
    <mergeCell ref="HR523:HS523"/>
    <mergeCell ref="HP524:HQ524"/>
    <mergeCell ref="HR524:HS524"/>
    <mergeCell ref="HP525:HQ525"/>
    <mergeCell ref="HR525:HS525"/>
    <mergeCell ref="HP526:HQ527"/>
    <mergeCell ref="HR526:HS527"/>
    <mergeCell ref="HP528:HQ529"/>
    <mergeCell ref="HR528:HS529"/>
    <mergeCell ref="HP530:HQ530"/>
    <mergeCell ref="HR530:HS530"/>
    <mergeCell ref="HP531:HQ531"/>
    <mergeCell ref="HR531:HS531"/>
    <mergeCell ref="HP532:HQ533"/>
    <mergeCell ref="HR532:HS533"/>
    <mergeCell ref="HP534:HQ534"/>
    <mergeCell ref="HR534:HS534"/>
    <mergeCell ref="HP535:HQ535"/>
    <mergeCell ref="HR535:HS535"/>
    <mergeCell ref="HP536:HQ537"/>
    <mergeCell ref="HR536:HS537"/>
    <mergeCell ref="HP538:HQ538"/>
    <mergeCell ref="HR538:HS538"/>
    <mergeCell ref="HP539:HQ539"/>
    <mergeCell ref="HR539:HS539"/>
    <mergeCell ref="HP540:HQ540"/>
    <mergeCell ref="HR540:HS540"/>
    <mergeCell ref="HP541:HQ541"/>
    <mergeCell ref="HR541:HS541"/>
    <mergeCell ref="HP542:HQ542"/>
    <mergeCell ref="HR542:HS542"/>
    <mergeCell ref="HP543:HQ543"/>
    <mergeCell ref="HR543:HS543"/>
    <mergeCell ref="HP544:HQ545"/>
    <mergeCell ref="HR544:HS545"/>
    <mergeCell ref="HP546:HQ546"/>
    <mergeCell ref="HR546:HS546"/>
    <mergeCell ref="HP547:HQ547"/>
    <mergeCell ref="HR547:HS547"/>
    <mergeCell ref="HP548:HQ548"/>
    <mergeCell ref="HR548:HS548"/>
    <mergeCell ref="HP549:HQ549"/>
    <mergeCell ref="HR549:HS549"/>
    <mergeCell ref="HP550:HQ550"/>
    <mergeCell ref="HR550:HS550"/>
    <mergeCell ref="HP551:HQ551"/>
    <mergeCell ref="HR551:HS551"/>
    <mergeCell ref="HP552:HQ552"/>
    <mergeCell ref="HR552:HS552"/>
    <mergeCell ref="HP553:HQ553"/>
    <mergeCell ref="HR553:HS553"/>
    <mergeCell ref="HP554:HQ555"/>
    <mergeCell ref="HR554:HS555"/>
    <mergeCell ref="HP556:HQ557"/>
    <mergeCell ref="HR556:HS557"/>
    <mergeCell ref="HP558:HQ558"/>
    <mergeCell ref="HR558:HS558"/>
    <mergeCell ref="HP559:HQ559"/>
    <mergeCell ref="HR559:HS559"/>
    <mergeCell ref="HP560:HQ560"/>
    <mergeCell ref="HR560:HS560"/>
    <mergeCell ref="HP561:HQ561"/>
    <mergeCell ref="HR561:HS561"/>
    <mergeCell ref="HP562:HQ563"/>
    <mergeCell ref="HR562:HS563"/>
    <mergeCell ref="HP564:HQ564"/>
    <mergeCell ref="HR564:HS564"/>
    <mergeCell ref="HP565:HQ565"/>
    <mergeCell ref="HR565:HS565"/>
    <mergeCell ref="HP566:HQ566"/>
    <mergeCell ref="HR566:HS566"/>
    <mergeCell ref="HP567:HQ567"/>
    <mergeCell ref="HR567:HS567"/>
    <mergeCell ref="HP568:HQ568"/>
    <mergeCell ref="HR568:HS568"/>
    <mergeCell ref="HP569:HQ569"/>
    <mergeCell ref="HR569:HS569"/>
    <mergeCell ref="HP570:HQ570"/>
    <mergeCell ref="HR570:HS570"/>
    <mergeCell ref="HP571:HQ571"/>
    <mergeCell ref="HR571:HS571"/>
    <mergeCell ref="HP572:HQ572"/>
    <mergeCell ref="HR572:HS572"/>
    <mergeCell ref="HP573:HQ573"/>
    <mergeCell ref="HR573:HS573"/>
    <mergeCell ref="HP574:HQ574"/>
    <mergeCell ref="HR574:HS574"/>
    <mergeCell ref="HP575:HQ575"/>
    <mergeCell ref="HR575:HS575"/>
    <mergeCell ref="HP576:HQ576"/>
    <mergeCell ref="HR576:HS576"/>
    <mergeCell ref="HP577:HQ577"/>
    <mergeCell ref="HR577:HS577"/>
    <mergeCell ref="HP578:HQ578"/>
    <mergeCell ref="HR578:HS578"/>
    <mergeCell ref="HP579:HQ579"/>
    <mergeCell ref="HR579:HS579"/>
    <mergeCell ref="HP580:HQ581"/>
    <mergeCell ref="HR580:HS581"/>
    <mergeCell ref="HP582:HQ583"/>
    <mergeCell ref="HR582:HS583"/>
    <mergeCell ref="HP584:HQ584"/>
    <mergeCell ref="HR584:HS584"/>
    <mergeCell ref="HP585:HQ585"/>
    <mergeCell ref="HR585:HS585"/>
    <mergeCell ref="HP626:HQ627"/>
    <mergeCell ref="HR626:HS627"/>
    <mergeCell ref="HP628:HQ629"/>
    <mergeCell ref="HR628:HS629"/>
    <mergeCell ref="HP630:HQ631"/>
    <mergeCell ref="HR630:HS631"/>
    <mergeCell ref="HP586:HQ586"/>
    <mergeCell ref="HR586:HS586"/>
    <mergeCell ref="HP587:HQ587"/>
    <mergeCell ref="HR587:HS587"/>
    <mergeCell ref="HP588:HQ589"/>
    <mergeCell ref="HR588:HS589"/>
    <mergeCell ref="HP590:HQ590"/>
    <mergeCell ref="HR590:HS590"/>
    <mergeCell ref="HP591:HQ591"/>
    <mergeCell ref="HR591:HS591"/>
    <mergeCell ref="HP592:HQ592"/>
    <mergeCell ref="HR592:HS592"/>
    <mergeCell ref="HP593:HQ594"/>
    <mergeCell ref="HR593:HS594"/>
    <mergeCell ref="HP595:HQ595"/>
    <mergeCell ref="HR595:HS595"/>
    <mergeCell ref="HP596:HQ596"/>
    <mergeCell ref="HR596:HS596"/>
    <mergeCell ref="HP597:HQ597"/>
    <mergeCell ref="HR597:HS597"/>
    <mergeCell ref="HP598:HQ598"/>
    <mergeCell ref="HR598:HS598"/>
    <mergeCell ref="HP599:HQ599"/>
    <mergeCell ref="HR599:HS599"/>
    <mergeCell ref="HP600:HQ600"/>
    <mergeCell ref="HR600:HS600"/>
    <mergeCell ref="HP601:HQ602"/>
    <mergeCell ref="HR601:HS602"/>
    <mergeCell ref="HP603:HQ604"/>
    <mergeCell ref="HR603:HS604"/>
    <mergeCell ref="HP605:HQ605"/>
    <mergeCell ref="HR605:HS605"/>
    <mergeCell ref="HP606:HQ606"/>
    <mergeCell ref="HR606:HS606"/>
    <mergeCell ref="HP632:HQ633"/>
    <mergeCell ref="HR632:HS633"/>
    <mergeCell ref="HP634:HQ635"/>
    <mergeCell ref="HR634:HS635"/>
    <mergeCell ref="HP636:HQ637"/>
    <mergeCell ref="HR636:HS637"/>
    <mergeCell ref="HP638:HQ638"/>
    <mergeCell ref="HR638:HS638"/>
    <mergeCell ref="HP456:HQ457"/>
    <mergeCell ref="HR456:HS457"/>
    <mergeCell ref="HP385:HQ386"/>
    <mergeCell ref="HR385:HS386"/>
    <mergeCell ref="HP393:HQ394"/>
    <mergeCell ref="HR393:HS394"/>
    <mergeCell ref="HP396:HQ397"/>
    <mergeCell ref="HR396:HS397"/>
    <mergeCell ref="HP402:HQ403"/>
    <mergeCell ref="HR402:HS403"/>
    <mergeCell ref="HP406:HQ407"/>
    <mergeCell ref="HR406:HS407"/>
    <mergeCell ref="HP421:HQ422"/>
    <mergeCell ref="HR421:HS422"/>
    <mergeCell ref="HP428:HQ429"/>
    <mergeCell ref="HR428:HS429"/>
    <mergeCell ref="HP432:HQ433"/>
    <mergeCell ref="HR432:HS433"/>
    <mergeCell ref="HP443:HQ444"/>
    <mergeCell ref="HR443:HS444"/>
    <mergeCell ref="HL641:HM641"/>
    <mergeCell ref="HN641:HO641"/>
    <mergeCell ref="HP641:HQ641"/>
    <mergeCell ref="HR641:HS641"/>
    <mergeCell ref="HL639:HM640"/>
    <mergeCell ref="HN639:HO640"/>
    <mergeCell ref="HP639:HQ640"/>
    <mergeCell ref="HR639:HS640"/>
    <mergeCell ref="HP607:HQ607"/>
    <mergeCell ref="HR607:HS607"/>
    <mergeCell ref="HP608:HQ608"/>
    <mergeCell ref="HR608:HS608"/>
    <mergeCell ref="HP609:HQ609"/>
    <mergeCell ref="HR609:HS609"/>
    <mergeCell ref="HP610:HQ610"/>
    <mergeCell ref="HR610:HS610"/>
    <mergeCell ref="HP611:HQ612"/>
    <mergeCell ref="HR611:HS612"/>
    <mergeCell ref="HP613:HQ613"/>
    <mergeCell ref="HR613:HS613"/>
    <mergeCell ref="HP614:HQ614"/>
    <mergeCell ref="HR614:HS614"/>
    <mergeCell ref="HP615:HQ615"/>
    <mergeCell ref="HR615:HS615"/>
    <mergeCell ref="HP616:HQ616"/>
    <mergeCell ref="HR616:HS616"/>
    <mergeCell ref="HP617:HQ617"/>
    <mergeCell ref="HR617:HS617"/>
    <mergeCell ref="HP618:HQ619"/>
    <mergeCell ref="HR618:HS619"/>
    <mergeCell ref="HP620:HQ621"/>
    <mergeCell ref="HR620:HS621"/>
    <mergeCell ref="HP622:HQ623"/>
    <mergeCell ref="HR622:HS623"/>
    <mergeCell ref="HP624:HQ625"/>
    <mergeCell ref="HR624:HS625"/>
    <mergeCell ref="B641:C641"/>
    <mergeCell ref="D641:E641"/>
    <mergeCell ref="F641:G641"/>
    <mergeCell ref="H641:I641"/>
    <mergeCell ref="J641:K641"/>
    <mergeCell ref="L641:M641"/>
    <mergeCell ref="N641:O641"/>
    <mergeCell ref="P641:Q641"/>
    <mergeCell ref="R641:S641"/>
    <mergeCell ref="T641:U641"/>
    <mergeCell ref="V641:W641"/>
    <mergeCell ref="X641:Y641"/>
    <mergeCell ref="Z641:AA641"/>
    <mergeCell ref="AB641:AC641"/>
    <mergeCell ref="AD641:AE641"/>
    <mergeCell ref="AF641:AG641"/>
    <mergeCell ref="AH641:AI641"/>
    <mergeCell ref="AJ641:AK641"/>
    <mergeCell ref="AL641:AM641"/>
    <mergeCell ref="AN641:AO641"/>
    <mergeCell ref="AP641:AQ641"/>
    <mergeCell ref="AR641:AS641"/>
    <mergeCell ref="AT641:AU641"/>
    <mergeCell ref="AV641:AW641"/>
    <mergeCell ref="AX641:AY641"/>
    <mergeCell ref="AZ641:BA641"/>
    <mergeCell ref="BB641:BC641"/>
    <mergeCell ref="BD641:BE641"/>
    <mergeCell ref="BF641:BG641"/>
    <mergeCell ref="BH641:BI641"/>
    <mergeCell ref="BJ641:BK641"/>
    <mergeCell ref="BL641:BM641"/>
    <mergeCell ref="BN641:BO641"/>
    <mergeCell ref="BP641:BQ641"/>
    <mergeCell ref="BR641:BS641"/>
    <mergeCell ref="BT641:BU641"/>
    <mergeCell ref="BV641:BW641"/>
    <mergeCell ref="BX641:BY641"/>
    <mergeCell ref="BZ641:CA641"/>
    <mergeCell ref="CB641:CC641"/>
    <mergeCell ref="CD641:CE641"/>
    <mergeCell ref="CF641:CG641"/>
    <mergeCell ref="CH641:CI641"/>
    <mergeCell ref="CJ641:CK641"/>
    <mergeCell ref="CL641:CM641"/>
    <mergeCell ref="CN641:CO641"/>
    <mergeCell ref="CP641:CQ641"/>
    <mergeCell ref="CR641:CS641"/>
    <mergeCell ref="CT641:CU641"/>
    <mergeCell ref="CV641:CW641"/>
    <mergeCell ref="CX641:CY641"/>
    <mergeCell ref="CZ641:DA641"/>
    <mergeCell ref="DB641:DC641"/>
    <mergeCell ref="DD641:DE641"/>
    <mergeCell ref="DF641:DG641"/>
    <mergeCell ref="DH641:DI641"/>
    <mergeCell ref="DJ641:DK641"/>
    <mergeCell ref="DL641:DM641"/>
    <mergeCell ref="DN641:DO641"/>
    <mergeCell ref="DP641:DQ641"/>
    <mergeCell ref="DR641:DS641"/>
    <mergeCell ref="DT641:DU641"/>
    <mergeCell ref="DV641:DW641"/>
    <mergeCell ref="DX641:DY641"/>
    <mergeCell ref="DZ641:EA641"/>
    <mergeCell ref="EB641:EC641"/>
    <mergeCell ref="GR641:GS641"/>
    <mergeCell ref="GT641:GU641"/>
    <mergeCell ref="GV641:GW641"/>
    <mergeCell ref="GX641:GY641"/>
    <mergeCell ref="GZ641:HA641"/>
    <mergeCell ref="HB641:HC641"/>
    <mergeCell ref="HD641:HE641"/>
    <mergeCell ref="HF641:HG641"/>
    <mergeCell ref="HH641:HI641"/>
    <mergeCell ref="HJ641:HK641"/>
    <mergeCell ref="ED641:EE641"/>
    <mergeCell ref="EF641:EG641"/>
    <mergeCell ref="EH641:EI641"/>
    <mergeCell ref="EJ641:EK641"/>
    <mergeCell ref="EL641:EM641"/>
    <mergeCell ref="EN641:EO641"/>
    <mergeCell ref="EP641:EQ641"/>
    <mergeCell ref="ER641:ES641"/>
    <mergeCell ref="ET641:EU641"/>
    <mergeCell ref="EV641:EW641"/>
    <mergeCell ref="EX641:EY641"/>
    <mergeCell ref="EZ641:FA641"/>
    <mergeCell ref="FB641:FC641"/>
    <mergeCell ref="FD641:FE641"/>
    <mergeCell ref="FF641:FG641"/>
    <mergeCell ref="FH641:FI641"/>
    <mergeCell ref="FJ641:FK641"/>
    <mergeCell ref="FL641:FM641"/>
    <mergeCell ref="FN641:FO641"/>
    <mergeCell ref="FP641:FQ641"/>
    <mergeCell ref="FR641:FS641"/>
    <mergeCell ref="FT641:FU641"/>
    <mergeCell ref="FV641:FW641"/>
    <mergeCell ref="FX641:FY641"/>
    <mergeCell ref="FZ641:GA641"/>
    <mergeCell ref="GB641:GC641"/>
    <mergeCell ref="GD641:GE641"/>
    <mergeCell ref="GF641:GG641"/>
    <mergeCell ref="GH641:GI641"/>
    <mergeCell ref="GJ641:GK641"/>
    <mergeCell ref="GL641:GM641"/>
    <mergeCell ref="GN641:GO641"/>
    <mergeCell ref="GP641:GQ641"/>
    <mergeCell ref="HX347:IA347"/>
    <mergeCell ref="HX348:HY348"/>
    <mergeCell ref="HZ348:IA348"/>
    <mergeCell ref="HX349:HY349"/>
    <mergeCell ref="HZ349:IA349"/>
    <mergeCell ref="HX350:HY350"/>
    <mergeCell ref="HZ350:IA350"/>
    <mergeCell ref="HX351:HY352"/>
    <mergeCell ref="HZ351:IA352"/>
    <mergeCell ref="HX353:HY353"/>
    <mergeCell ref="HZ353:IA353"/>
    <mergeCell ref="HX354:HY354"/>
    <mergeCell ref="HZ354:IA354"/>
    <mergeCell ref="HX355:HY356"/>
    <mergeCell ref="HZ355:IA356"/>
    <mergeCell ref="HX357:HY357"/>
    <mergeCell ref="HZ357:IA357"/>
    <mergeCell ref="HX358:HY358"/>
    <mergeCell ref="HZ358:IA358"/>
    <mergeCell ref="HX359:HY359"/>
    <mergeCell ref="HZ359:IA359"/>
    <mergeCell ref="HX360:HY360"/>
    <mergeCell ref="HZ360:IA360"/>
    <mergeCell ref="HX361:HY361"/>
    <mergeCell ref="HZ361:IA361"/>
    <mergeCell ref="HX362:HY362"/>
    <mergeCell ref="HZ362:IA362"/>
    <mergeCell ref="HX363:HY364"/>
    <mergeCell ref="HZ363:IA364"/>
    <mergeCell ref="HX365:HY366"/>
    <mergeCell ref="HZ365:IA366"/>
    <mergeCell ref="HX367:HY367"/>
    <mergeCell ref="HZ367:IA367"/>
    <mergeCell ref="HX368:HY368"/>
    <mergeCell ref="HZ368:IA368"/>
    <mergeCell ref="HX369:HY370"/>
    <mergeCell ref="HZ369:IA370"/>
    <mergeCell ref="HX371:HY371"/>
    <mergeCell ref="HZ371:IA371"/>
    <mergeCell ref="HX372:HY373"/>
    <mergeCell ref="HZ372:IA373"/>
    <mergeCell ref="HX374:HY375"/>
    <mergeCell ref="HZ374:IA375"/>
    <mergeCell ref="HX376:HY376"/>
    <mergeCell ref="HZ376:IA376"/>
    <mergeCell ref="HX377:HY377"/>
    <mergeCell ref="HZ377:IA377"/>
    <mergeCell ref="HX378:HY379"/>
    <mergeCell ref="HZ378:IA379"/>
    <mergeCell ref="HX380:HY380"/>
    <mergeCell ref="HZ380:IA380"/>
    <mergeCell ref="HX381:HY381"/>
    <mergeCell ref="HZ381:IA381"/>
    <mergeCell ref="HX382:HY382"/>
    <mergeCell ref="HZ382:IA382"/>
    <mergeCell ref="HX383:HY384"/>
    <mergeCell ref="HZ383:IA384"/>
    <mergeCell ref="HX385:HY386"/>
    <mergeCell ref="HZ385:IA386"/>
    <mergeCell ref="HX389:HY389"/>
    <mergeCell ref="HZ389:IA389"/>
    <mergeCell ref="HX390:HY390"/>
    <mergeCell ref="HZ390:IA390"/>
    <mergeCell ref="HX391:HY391"/>
    <mergeCell ref="HZ391:IA391"/>
    <mergeCell ref="HX392:HY392"/>
    <mergeCell ref="HZ392:IA392"/>
    <mergeCell ref="HX393:HY394"/>
    <mergeCell ref="HZ393:IA394"/>
    <mergeCell ref="HX395:HY395"/>
    <mergeCell ref="HZ395:IA395"/>
    <mergeCell ref="HX396:HY397"/>
    <mergeCell ref="HZ396:IA397"/>
    <mergeCell ref="HX398:HY398"/>
    <mergeCell ref="HZ398:IA398"/>
    <mergeCell ref="HX399:HY399"/>
    <mergeCell ref="HZ399:IA399"/>
    <mergeCell ref="HX400:HY400"/>
    <mergeCell ref="HZ400:IA400"/>
    <mergeCell ref="HX401:HY401"/>
    <mergeCell ref="HZ401:IA401"/>
    <mergeCell ref="HX402:HY403"/>
    <mergeCell ref="HZ402:IA403"/>
    <mergeCell ref="HX404:HY405"/>
    <mergeCell ref="HZ404:IA405"/>
    <mergeCell ref="HX406:HY407"/>
    <mergeCell ref="HZ406:IA407"/>
    <mergeCell ref="HX408:HY408"/>
    <mergeCell ref="HZ408:IA408"/>
    <mergeCell ref="HX409:HY409"/>
    <mergeCell ref="HZ409:IA409"/>
    <mergeCell ref="HX410:HY410"/>
    <mergeCell ref="HZ410:IA410"/>
    <mergeCell ref="HX411:HY411"/>
    <mergeCell ref="HZ411:IA411"/>
    <mergeCell ref="HX412:HY412"/>
    <mergeCell ref="HZ412:IA412"/>
    <mergeCell ref="HX413:HY413"/>
    <mergeCell ref="HZ413:IA413"/>
    <mergeCell ref="HX414:HY415"/>
    <mergeCell ref="HZ414:IA415"/>
    <mergeCell ref="HX416:HY416"/>
    <mergeCell ref="HZ416:IA416"/>
    <mergeCell ref="HX417:HY418"/>
    <mergeCell ref="HZ417:IA418"/>
    <mergeCell ref="HX419:HY420"/>
    <mergeCell ref="HZ419:IA420"/>
    <mergeCell ref="HX421:HY422"/>
    <mergeCell ref="HZ421:IA422"/>
    <mergeCell ref="HX423:HY424"/>
    <mergeCell ref="HZ423:IA424"/>
    <mergeCell ref="HX427:HY427"/>
    <mergeCell ref="HZ427:IA427"/>
    <mergeCell ref="HX428:HY429"/>
    <mergeCell ref="HZ428:IA429"/>
    <mergeCell ref="HX430:HY430"/>
    <mergeCell ref="HZ430:IA430"/>
    <mergeCell ref="HX431:HY431"/>
    <mergeCell ref="HZ431:IA431"/>
    <mergeCell ref="HX432:HY433"/>
    <mergeCell ref="HZ432:IA433"/>
    <mergeCell ref="HX434:HY434"/>
    <mergeCell ref="HZ434:IA434"/>
    <mergeCell ref="HX435:HY435"/>
    <mergeCell ref="HZ435:IA435"/>
    <mergeCell ref="HX436:HY436"/>
    <mergeCell ref="HZ436:IA436"/>
    <mergeCell ref="HX437:HY437"/>
    <mergeCell ref="HZ437:IA437"/>
    <mergeCell ref="HX438:HY438"/>
    <mergeCell ref="HZ438:IA438"/>
    <mergeCell ref="HX425:HY426"/>
    <mergeCell ref="HZ425:IA426"/>
    <mergeCell ref="HX439:HY439"/>
    <mergeCell ref="HZ439:IA439"/>
    <mergeCell ref="HX440:HY440"/>
    <mergeCell ref="HZ440:IA440"/>
    <mergeCell ref="HX441:HY442"/>
    <mergeCell ref="HZ441:IA442"/>
    <mergeCell ref="HX443:HY444"/>
    <mergeCell ref="HZ443:IA444"/>
    <mergeCell ref="HX445:HY446"/>
    <mergeCell ref="HZ445:IA446"/>
    <mergeCell ref="HX447:HY447"/>
    <mergeCell ref="HZ447:IA447"/>
    <mergeCell ref="HX448:HY448"/>
    <mergeCell ref="HZ448:IA448"/>
    <mergeCell ref="HX449:HY449"/>
    <mergeCell ref="HZ449:IA449"/>
    <mergeCell ref="HX450:HY450"/>
    <mergeCell ref="HZ450:IA450"/>
    <mergeCell ref="HX451:HY451"/>
    <mergeCell ref="HZ451:IA451"/>
    <mergeCell ref="HX452:HY452"/>
    <mergeCell ref="HZ452:IA452"/>
    <mergeCell ref="HX453:HY453"/>
    <mergeCell ref="HZ453:IA453"/>
    <mergeCell ref="HX454:HY454"/>
    <mergeCell ref="HZ454:IA454"/>
    <mergeCell ref="HX455:HY455"/>
    <mergeCell ref="HZ455:IA455"/>
    <mergeCell ref="HX456:HY457"/>
    <mergeCell ref="HZ456:IA457"/>
    <mergeCell ref="HX458:HY458"/>
    <mergeCell ref="HZ458:IA458"/>
    <mergeCell ref="HX459:HY459"/>
    <mergeCell ref="HZ459:IA459"/>
    <mergeCell ref="HX460:HY460"/>
    <mergeCell ref="HZ460:IA460"/>
    <mergeCell ref="HX461:HY461"/>
    <mergeCell ref="HZ461:IA461"/>
    <mergeCell ref="HX462:HY462"/>
    <mergeCell ref="HZ462:IA462"/>
    <mergeCell ref="HX463:HY463"/>
    <mergeCell ref="HZ463:IA463"/>
    <mergeCell ref="HX464:HY464"/>
    <mergeCell ref="HZ464:IA464"/>
    <mergeCell ref="HX465:HY465"/>
    <mergeCell ref="HZ465:IA465"/>
    <mergeCell ref="HX466:HY466"/>
    <mergeCell ref="HZ466:IA466"/>
    <mergeCell ref="HX467:HY467"/>
    <mergeCell ref="HZ467:IA467"/>
    <mergeCell ref="HX468:HY469"/>
    <mergeCell ref="HZ468:IA469"/>
    <mergeCell ref="HX470:HY470"/>
    <mergeCell ref="HZ470:IA470"/>
    <mergeCell ref="HX471:HY471"/>
    <mergeCell ref="HZ471:IA471"/>
    <mergeCell ref="HX472:HY472"/>
    <mergeCell ref="HZ472:IA472"/>
    <mergeCell ref="HX473:HY473"/>
    <mergeCell ref="HZ473:IA473"/>
    <mergeCell ref="HX474:HY474"/>
    <mergeCell ref="HZ474:IA474"/>
    <mergeCell ref="HX475:HY475"/>
    <mergeCell ref="HZ475:IA475"/>
    <mergeCell ref="HX476:HY476"/>
    <mergeCell ref="HZ476:IA476"/>
    <mergeCell ref="HX477:HY477"/>
    <mergeCell ref="HZ477:IA477"/>
    <mergeCell ref="HX478:HY478"/>
    <mergeCell ref="HZ478:IA478"/>
    <mergeCell ref="HX479:HY479"/>
    <mergeCell ref="HZ479:IA479"/>
    <mergeCell ref="HX480:HY481"/>
    <mergeCell ref="HZ480:IA481"/>
    <mergeCell ref="HX482:HY482"/>
    <mergeCell ref="HZ482:IA482"/>
    <mergeCell ref="HX483:HY483"/>
    <mergeCell ref="HZ483:IA483"/>
    <mergeCell ref="HX484:HY484"/>
    <mergeCell ref="HZ484:IA484"/>
    <mergeCell ref="HX485:HY485"/>
    <mergeCell ref="HZ485:IA485"/>
    <mergeCell ref="HX486:HY487"/>
    <mergeCell ref="HZ486:IA487"/>
    <mergeCell ref="HX488:HY489"/>
    <mergeCell ref="HZ488:IA489"/>
    <mergeCell ref="HX490:HY490"/>
    <mergeCell ref="HZ490:IA490"/>
    <mergeCell ref="HX491:HY491"/>
    <mergeCell ref="HZ491:IA491"/>
    <mergeCell ref="HX492:HY492"/>
    <mergeCell ref="HZ492:IA492"/>
    <mergeCell ref="HX493:HY493"/>
    <mergeCell ref="HZ493:IA493"/>
    <mergeCell ref="HX494:HY494"/>
    <mergeCell ref="HZ494:IA494"/>
    <mergeCell ref="HX495:HY495"/>
    <mergeCell ref="HZ495:IA495"/>
    <mergeCell ref="HX496:HY496"/>
    <mergeCell ref="HZ496:IA496"/>
    <mergeCell ref="HX497:HY497"/>
    <mergeCell ref="HZ497:IA497"/>
    <mergeCell ref="HX498:HY498"/>
    <mergeCell ref="HZ498:IA498"/>
    <mergeCell ref="HX499:HY499"/>
    <mergeCell ref="HZ499:IA499"/>
    <mergeCell ref="HX500:HY500"/>
    <mergeCell ref="HZ500:IA500"/>
    <mergeCell ref="HX501:HY501"/>
    <mergeCell ref="HZ501:IA501"/>
    <mergeCell ref="HX502:HY503"/>
    <mergeCell ref="HZ502:IA503"/>
    <mergeCell ref="HX504:HY504"/>
    <mergeCell ref="HZ504:IA504"/>
    <mergeCell ref="HX505:HY505"/>
    <mergeCell ref="HZ505:IA505"/>
    <mergeCell ref="HX506:HY506"/>
    <mergeCell ref="HZ506:IA506"/>
    <mergeCell ref="HX507:HY507"/>
    <mergeCell ref="HZ507:IA507"/>
    <mergeCell ref="HX508:HY508"/>
    <mergeCell ref="HZ508:IA508"/>
    <mergeCell ref="HX509:HY509"/>
    <mergeCell ref="HZ509:IA509"/>
    <mergeCell ref="HX510:HY510"/>
    <mergeCell ref="HZ510:IA510"/>
    <mergeCell ref="HX511:HY511"/>
    <mergeCell ref="HZ511:IA511"/>
    <mergeCell ref="HX512:HY512"/>
    <mergeCell ref="HZ512:IA512"/>
    <mergeCell ref="HX513:HY513"/>
    <mergeCell ref="HZ513:IA513"/>
    <mergeCell ref="HX514:HY514"/>
    <mergeCell ref="HZ514:IA514"/>
    <mergeCell ref="HX515:HY515"/>
    <mergeCell ref="HZ515:IA515"/>
    <mergeCell ref="HX516:HY516"/>
    <mergeCell ref="HZ516:IA516"/>
    <mergeCell ref="HX517:HY517"/>
    <mergeCell ref="HZ517:IA517"/>
    <mergeCell ref="HX518:HY519"/>
    <mergeCell ref="HZ518:IA519"/>
    <mergeCell ref="HX520:HY521"/>
    <mergeCell ref="HZ520:IA521"/>
    <mergeCell ref="HX522:HY522"/>
    <mergeCell ref="HZ522:IA522"/>
    <mergeCell ref="HX523:HY523"/>
    <mergeCell ref="HZ523:IA523"/>
    <mergeCell ref="HX524:HY524"/>
    <mergeCell ref="HZ524:IA524"/>
    <mergeCell ref="HX525:HY525"/>
    <mergeCell ref="HZ525:IA525"/>
    <mergeCell ref="HX526:HY527"/>
    <mergeCell ref="HZ526:IA527"/>
    <mergeCell ref="HX528:HY529"/>
    <mergeCell ref="HZ528:IA529"/>
    <mergeCell ref="HX530:HY530"/>
    <mergeCell ref="HZ530:IA530"/>
    <mergeCell ref="HX531:HY531"/>
    <mergeCell ref="HZ531:IA531"/>
    <mergeCell ref="HX532:HY533"/>
    <mergeCell ref="HZ532:IA533"/>
    <mergeCell ref="HX534:HY534"/>
    <mergeCell ref="HZ534:IA534"/>
    <mergeCell ref="HX535:HY535"/>
    <mergeCell ref="HZ535:IA535"/>
    <mergeCell ref="HX536:HY537"/>
    <mergeCell ref="HZ536:IA537"/>
    <mergeCell ref="HX538:HY538"/>
    <mergeCell ref="HZ538:IA538"/>
    <mergeCell ref="HX539:HY539"/>
    <mergeCell ref="HZ539:IA539"/>
    <mergeCell ref="HX540:HY540"/>
    <mergeCell ref="HZ540:IA540"/>
    <mergeCell ref="HX541:HY541"/>
    <mergeCell ref="HZ541:IA541"/>
    <mergeCell ref="HX542:HY542"/>
    <mergeCell ref="HZ542:IA542"/>
    <mergeCell ref="HX543:HY543"/>
    <mergeCell ref="HZ543:IA543"/>
    <mergeCell ref="HX544:HY545"/>
    <mergeCell ref="HZ544:IA545"/>
    <mergeCell ref="HX546:HY546"/>
    <mergeCell ref="HZ546:IA546"/>
    <mergeCell ref="HX547:HY547"/>
    <mergeCell ref="HZ547:IA547"/>
    <mergeCell ref="HX548:HY548"/>
    <mergeCell ref="HZ548:IA548"/>
    <mergeCell ref="HX549:HY549"/>
    <mergeCell ref="HZ549:IA549"/>
    <mergeCell ref="HX550:HY550"/>
    <mergeCell ref="HZ550:IA550"/>
    <mergeCell ref="HX551:HY551"/>
    <mergeCell ref="HZ551:IA551"/>
    <mergeCell ref="HX552:HY552"/>
    <mergeCell ref="HZ552:IA552"/>
    <mergeCell ref="HX553:HY553"/>
    <mergeCell ref="HZ553:IA553"/>
    <mergeCell ref="HX554:HY555"/>
    <mergeCell ref="HZ554:IA555"/>
    <mergeCell ref="HX556:HY557"/>
    <mergeCell ref="HZ556:IA557"/>
    <mergeCell ref="HX558:HY558"/>
    <mergeCell ref="HZ558:IA558"/>
    <mergeCell ref="HZ596:IA596"/>
    <mergeCell ref="HX597:HY597"/>
    <mergeCell ref="HZ597:IA597"/>
    <mergeCell ref="HX559:HY559"/>
    <mergeCell ref="HZ559:IA559"/>
    <mergeCell ref="HX560:HY560"/>
    <mergeCell ref="HZ560:IA560"/>
    <mergeCell ref="HX561:HY561"/>
    <mergeCell ref="HZ561:IA561"/>
    <mergeCell ref="HX562:HY563"/>
    <mergeCell ref="HZ562:IA563"/>
    <mergeCell ref="HX564:HY564"/>
    <mergeCell ref="HZ564:IA564"/>
    <mergeCell ref="HX565:HY565"/>
    <mergeCell ref="HZ565:IA565"/>
    <mergeCell ref="HX566:HY566"/>
    <mergeCell ref="HZ566:IA566"/>
    <mergeCell ref="HX567:HY567"/>
    <mergeCell ref="HZ567:IA567"/>
    <mergeCell ref="HX568:HY568"/>
    <mergeCell ref="HZ568:IA568"/>
    <mergeCell ref="HX569:HY569"/>
    <mergeCell ref="HZ569:IA569"/>
    <mergeCell ref="HX570:HY570"/>
    <mergeCell ref="HZ570:IA570"/>
    <mergeCell ref="HX571:HY571"/>
    <mergeCell ref="HZ571:IA571"/>
    <mergeCell ref="HX572:HY572"/>
    <mergeCell ref="HZ572:IA572"/>
    <mergeCell ref="HX573:HY573"/>
    <mergeCell ref="HZ573:IA573"/>
    <mergeCell ref="HX574:HY574"/>
    <mergeCell ref="HZ574:IA574"/>
    <mergeCell ref="HX575:HY575"/>
    <mergeCell ref="HZ575:IA575"/>
    <mergeCell ref="HX576:HY576"/>
    <mergeCell ref="HZ576:IA576"/>
    <mergeCell ref="HX622:HY623"/>
    <mergeCell ref="HZ622:IA623"/>
    <mergeCell ref="HX624:HY625"/>
    <mergeCell ref="HZ624:IA625"/>
    <mergeCell ref="HX626:HY627"/>
    <mergeCell ref="HZ626:IA627"/>
    <mergeCell ref="HX628:HY629"/>
    <mergeCell ref="HZ628:IA629"/>
    <mergeCell ref="HX630:HY631"/>
    <mergeCell ref="HZ630:IA631"/>
    <mergeCell ref="HX632:HY633"/>
    <mergeCell ref="HZ632:IA633"/>
    <mergeCell ref="HX634:HY635"/>
    <mergeCell ref="HZ634:IA635"/>
    <mergeCell ref="HX636:HY637"/>
    <mergeCell ref="HZ636:IA637"/>
    <mergeCell ref="HX638:HY638"/>
    <mergeCell ref="HZ638:IA638"/>
    <mergeCell ref="HX639:HY640"/>
    <mergeCell ref="HZ639:IA640"/>
    <mergeCell ref="HX641:HY641"/>
    <mergeCell ref="HZ641:IA641"/>
    <mergeCell ref="HX598:HY598"/>
    <mergeCell ref="HZ598:IA598"/>
    <mergeCell ref="HX599:HY599"/>
    <mergeCell ref="HZ599:IA599"/>
    <mergeCell ref="HX600:HY600"/>
    <mergeCell ref="HZ600:IA600"/>
    <mergeCell ref="HX601:HY602"/>
    <mergeCell ref="HZ601:IA602"/>
    <mergeCell ref="HX603:HY604"/>
    <mergeCell ref="HZ603:IA604"/>
    <mergeCell ref="HX605:HY605"/>
    <mergeCell ref="HZ605:IA605"/>
    <mergeCell ref="HX606:HY606"/>
    <mergeCell ref="HZ606:IA606"/>
    <mergeCell ref="HX607:HY607"/>
    <mergeCell ref="HZ607:IA607"/>
    <mergeCell ref="HX608:HY608"/>
    <mergeCell ref="HZ608:IA608"/>
    <mergeCell ref="HX609:HY609"/>
    <mergeCell ref="HZ609:IA609"/>
    <mergeCell ref="HX610:HY610"/>
    <mergeCell ref="HZ610:IA610"/>
    <mergeCell ref="HX611:HY612"/>
    <mergeCell ref="HZ611:IA612"/>
    <mergeCell ref="HX613:HY613"/>
    <mergeCell ref="HZ613:IA613"/>
    <mergeCell ref="HX614:HY614"/>
    <mergeCell ref="HZ614:IA614"/>
    <mergeCell ref="HX615:HY615"/>
    <mergeCell ref="HZ615:IA615"/>
    <mergeCell ref="HX616:HY616"/>
    <mergeCell ref="HZ616:IA616"/>
    <mergeCell ref="HX617:HY617"/>
    <mergeCell ref="HZ617:IA617"/>
    <mergeCell ref="IF347:II347"/>
    <mergeCell ref="IF348:IG348"/>
    <mergeCell ref="IH348:II348"/>
    <mergeCell ref="IF349:IG349"/>
    <mergeCell ref="IH349:II349"/>
    <mergeCell ref="IF350:IG350"/>
    <mergeCell ref="IH350:II350"/>
    <mergeCell ref="IF353:IG353"/>
    <mergeCell ref="IH353:II353"/>
    <mergeCell ref="IF354:IG354"/>
    <mergeCell ref="IH354:II354"/>
    <mergeCell ref="IF355:IG356"/>
    <mergeCell ref="IH355:II356"/>
    <mergeCell ref="IF357:IG357"/>
    <mergeCell ref="IH357:II357"/>
    <mergeCell ref="IF358:IG358"/>
    <mergeCell ref="IH358:II358"/>
    <mergeCell ref="IF359:IG359"/>
    <mergeCell ref="IH359:II359"/>
    <mergeCell ref="IF360:IG360"/>
    <mergeCell ref="IH360:II360"/>
    <mergeCell ref="IF361:IG361"/>
    <mergeCell ref="IH361:II361"/>
    <mergeCell ref="IF362:IG362"/>
    <mergeCell ref="IH362:II362"/>
    <mergeCell ref="IF363:IG364"/>
    <mergeCell ref="IH363:II364"/>
    <mergeCell ref="IF365:IG365"/>
    <mergeCell ref="IH365:II365"/>
    <mergeCell ref="HX618:HY619"/>
    <mergeCell ref="HZ618:IA619"/>
    <mergeCell ref="HX620:HY621"/>
    <mergeCell ref="HZ620:IA621"/>
    <mergeCell ref="HX577:HY577"/>
    <mergeCell ref="HZ577:IA577"/>
    <mergeCell ref="HX578:HY578"/>
    <mergeCell ref="HZ578:IA578"/>
    <mergeCell ref="HX579:HY579"/>
    <mergeCell ref="HZ579:IA579"/>
    <mergeCell ref="HX580:HY581"/>
    <mergeCell ref="HZ580:IA581"/>
    <mergeCell ref="HX582:HY583"/>
    <mergeCell ref="HZ582:IA583"/>
    <mergeCell ref="HX584:HY584"/>
    <mergeCell ref="HZ584:IA584"/>
    <mergeCell ref="HX585:HY585"/>
    <mergeCell ref="HZ585:IA585"/>
    <mergeCell ref="HX586:HY586"/>
    <mergeCell ref="HZ586:IA586"/>
    <mergeCell ref="HX587:HY587"/>
    <mergeCell ref="HZ587:IA587"/>
    <mergeCell ref="HX588:HY589"/>
    <mergeCell ref="HZ588:IA589"/>
    <mergeCell ref="HX590:HY590"/>
    <mergeCell ref="HZ590:IA590"/>
    <mergeCell ref="HX591:HY591"/>
    <mergeCell ref="HZ591:IA591"/>
    <mergeCell ref="HX592:HY592"/>
    <mergeCell ref="HZ592:IA592"/>
    <mergeCell ref="HX593:HY594"/>
    <mergeCell ref="HZ593:IA594"/>
    <mergeCell ref="HX595:HY595"/>
    <mergeCell ref="HZ595:IA595"/>
    <mergeCell ref="HX596:HY596"/>
    <mergeCell ref="IF366:IG366"/>
    <mergeCell ref="IH366:II366"/>
    <mergeCell ref="IF367:IG367"/>
    <mergeCell ref="IH367:II367"/>
    <mergeCell ref="IF368:IG368"/>
    <mergeCell ref="IH368:II368"/>
    <mergeCell ref="IF369:IG370"/>
    <mergeCell ref="IH369:II370"/>
    <mergeCell ref="IF371:IG371"/>
    <mergeCell ref="IH371:II371"/>
    <mergeCell ref="IF372:IG373"/>
    <mergeCell ref="IH372:II373"/>
    <mergeCell ref="IF374:IG375"/>
    <mergeCell ref="IH374:II375"/>
    <mergeCell ref="IF376:IG376"/>
    <mergeCell ref="IH376:II376"/>
    <mergeCell ref="IF377:IG377"/>
    <mergeCell ref="IH377:II377"/>
    <mergeCell ref="IF378:IG379"/>
    <mergeCell ref="IH378:II379"/>
    <mergeCell ref="IF380:IG380"/>
    <mergeCell ref="IH380:II380"/>
    <mergeCell ref="IF381:IG381"/>
    <mergeCell ref="IH381:II381"/>
    <mergeCell ref="IF382:IG382"/>
    <mergeCell ref="IH382:II382"/>
    <mergeCell ref="IF383:IG384"/>
    <mergeCell ref="IH383:II384"/>
    <mergeCell ref="IF385:IG385"/>
    <mergeCell ref="IH385:II385"/>
    <mergeCell ref="IF386:IG386"/>
    <mergeCell ref="IH386:II386"/>
    <mergeCell ref="IF407:IG407"/>
    <mergeCell ref="IH407:II407"/>
    <mergeCell ref="IF408:IG408"/>
    <mergeCell ref="IH408:II408"/>
    <mergeCell ref="IF409:IG409"/>
    <mergeCell ref="IH409:II409"/>
    <mergeCell ref="IF410:IG410"/>
    <mergeCell ref="IH410:II410"/>
    <mergeCell ref="IF411:IG411"/>
    <mergeCell ref="IH411:II411"/>
    <mergeCell ref="IF412:IG412"/>
    <mergeCell ref="IH412:II412"/>
    <mergeCell ref="IF413:IG413"/>
    <mergeCell ref="IH413:II413"/>
    <mergeCell ref="IF414:IG415"/>
    <mergeCell ref="IH414:II415"/>
    <mergeCell ref="IF416:IG416"/>
    <mergeCell ref="IH416:II416"/>
    <mergeCell ref="IF417:IG418"/>
    <mergeCell ref="IH417:II418"/>
    <mergeCell ref="IF419:IG420"/>
    <mergeCell ref="IH419:II420"/>
    <mergeCell ref="IF421:IG421"/>
    <mergeCell ref="IH421:II421"/>
    <mergeCell ref="IF422:IG422"/>
    <mergeCell ref="IH422:II422"/>
    <mergeCell ref="IF423:IG424"/>
    <mergeCell ref="IH423:II424"/>
    <mergeCell ref="IF427:IG427"/>
    <mergeCell ref="IH427:II427"/>
    <mergeCell ref="IF389:IG389"/>
    <mergeCell ref="IH389:II389"/>
    <mergeCell ref="IF390:IG390"/>
    <mergeCell ref="IH390:II390"/>
    <mergeCell ref="IF391:IG391"/>
    <mergeCell ref="IH391:II391"/>
    <mergeCell ref="IF392:IG392"/>
    <mergeCell ref="IH392:II392"/>
    <mergeCell ref="IF393:IG393"/>
    <mergeCell ref="IH393:II393"/>
    <mergeCell ref="IF394:IG394"/>
    <mergeCell ref="IH394:II394"/>
    <mergeCell ref="IF395:IG395"/>
    <mergeCell ref="IH395:II395"/>
    <mergeCell ref="IF396:IG396"/>
    <mergeCell ref="IH396:II396"/>
    <mergeCell ref="IF397:IG397"/>
    <mergeCell ref="IH397:II397"/>
    <mergeCell ref="IF398:IG398"/>
    <mergeCell ref="IH398:II398"/>
    <mergeCell ref="IF399:IG399"/>
    <mergeCell ref="IH399:II399"/>
    <mergeCell ref="IF400:IG400"/>
    <mergeCell ref="IH400:II400"/>
    <mergeCell ref="IF401:IG401"/>
    <mergeCell ref="IH401:II401"/>
    <mergeCell ref="IF402:IG402"/>
    <mergeCell ref="IH402:II402"/>
    <mergeCell ref="IF403:IG403"/>
    <mergeCell ref="IH403:II403"/>
    <mergeCell ref="IF404:IG405"/>
    <mergeCell ref="IH404:II405"/>
    <mergeCell ref="IF406:IG406"/>
    <mergeCell ref="IH406:II406"/>
    <mergeCell ref="IF428:IG428"/>
    <mergeCell ref="IH428:II428"/>
    <mergeCell ref="IF429:IG429"/>
    <mergeCell ref="IH429:II429"/>
    <mergeCell ref="IF430:IG430"/>
    <mergeCell ref="IH430:II430"/>
    <mergeCell ref="IF431:IG431"/>
    <mergeCell ref="IH431:II431"/>
    <mergeCell ref="IF432:IG432"/>
    <mergeCell ref="IH432:II432"/>
    <mergeCell ref="IF433:IG433"/>
    <mergeCell ref="IH433:II433"/>
    <mergeCell ref="IF434:IG434"/>
    <mergeCell ref="IH434:II434"/>
    <mergeCell ref="IF435:IG435"/>
    <mergeCell ref="IH435:II435"/>
    <mergeCell ref="IF436:IG436"/>
    <mergeCell ref="IH436:II436"/>
    <mergeCell ref="IF437:IG437"/>
    <mergeCell ref="IH437:II437"/>
    <mergeCell ref="IF438:IG438"/>
    <mergeCell ref="IH438:II438"/>
    <mergeCell ref="IF439:IG439"/>
    <mergeCell ref="IH439:II439"/>
    <mergeCell ref="IF440:IG440"/>
    <mergeCell ref="IH440:II440"/>
    <mergeCell ref="IF441:IG442"/>
    <mergeCell ref="IH441:II442"/>
    <mergeCell ref="IF443:IG443"/>
    <mergeCell ref="IH443:II443"/>
    <mergeCell ref="IF444:IG444"/>
    <mergeCell ref="IH444:II444"/>
    <mergeCell ref="IF445:IG445"/>
    <mergeCell ref="IH445:II445"/>
    <mergeCell ref="IF446:IG446"/>
    <mergeCell ref="IH446:II446"/>
    <mergeCell ref="IF447:IG447"/>
    <mergeCell ref="IH447:II447"/>
    <mergeCell ref="IF448:IG448"/>
    <mergeCell ref="IH448:II448"/>
    <mergeCell ref="IF449:IG449"/>
    <mergeCell ref="IH449:II449"/>
    <mergeCell ref="IF450:IG450"/>
    <mergeCell ref="IH450:II450"/>
    <mergeCell ref="IF451:IG451"/>
    <mergeCell ref="IH451:II451"/>
    <mergeCell ref="IF452:IG452"/>
    <mergeCell ref="IH452:II452"/>
    <mergeCell ref="IF453:IG453"/>
    <mergeCell ref="IH453:II453"/>
    <mergeCell ref="IF454:IG454"/>
    <mergeCell ref="IH454:II454"/>
    <mergeCell ref="IF455:IG455"/>
    <mergeCell ref="IH455:II455"/>
    <mergeCell ref="IF456:IG456"/>
    <mergeCell ref="IH456:II456"/>
    <mergeCell ref="IF457:IG457"/>
    <mergeCell ref="IH457:II457"/>
    <mergeCell ref="IF458:IG458"/>
    <mergeCell ref="IH458:II458"/>
    <mergeCell ref="IF459:IG459"/>
    <mergeCell ref="IH459:II459"/>
    <mergeCell ref="IF460:IG460"/>
    <mergeCell ref="IH460:II460"/>
    <mergeCell ref="IF461:IG461"/>
    <mergeCell ref="IH461:II461"/>
    <mergeCell ref="IF462:IG462"/>
    <mergeCell ref="IH462:II462"/>
    <mergeCell ref="IF482:IG482"/>
    <mergeCell ref="IH482:II482"/>
    <mergeCell ref="IF483:IG483"/>
    <mergeCell ref="IH483:II483"/>
    <mergeCell ref="IF484:IG484"/>
    <mergeCell ref="IH484:II484"/>
    <mergeCell ref="IF485:IG485"/>
    <mergeCell ref="IH485:II485"/>
    <mergeCell ref="IF488:IG489"/>
    <mergeCell ref="IH488:II489"/>
    <mergeCell ref="IF490:IG490"/>
    <mergeCell ref="IH490:II490"/>
    <mergeCell ref="IF491:IG491"/>
    <mergeCell ref="IH491:II491"/>
    <mergeCell ref="IF492:IG492"/>
    <mergeCell ref="IH492:II492"/>
    <mergeCell ref="IF493:IG493"/>
    <mergeCell ref="IH493:II493"/>
    <mergeCell ref="IF494:IG494"/>
    <mergeCell ref="IH494:II494"/>
    <mergeCell ref="IF495:IG495"/>
    <mergeCell ref="IH495:II495"/>
    <mergeCell ref="IF496:IG496"/>
    <mergeCell ref="IH496:II496"/>
    <mergeCell ref="IF497:IG497"/>
    <mergeCell ref="IH497:II497"/>
    <mergeCell ref="IF498:IG498"/>
    <mergeCell ref="IH498:II498"/>
    <mergeCell ref="IF499:IG499"/>
    <mergeCell ref="IH499:II499"/>
    <mergeCell ref="IF463:IG463"/>
    <mergeCell ref="IH463:II463"/>
    <mergeCell ref="IF464:IG464"/>
    <mergeCell ref="IH464:II464"/>
    <mergeCell ref="IF465:IG465"/>
    <mergeCell ref="IH465:II465"/>
    <mergeCell ref="IF466:IG466"/>
    <mergeCell ref="IH466:II466"/>
    <mergeCell ref="IF467:IG467"/>
    <mergeCell ref="IH467:II467"/>
    <mergeCell ref="IF468:IG469"/>
    <mergeCell ref="IH468:II469"/>
    <mergeCell ref="IF470:IG470"/>
    <mergeCell ref="IH470:II470"/>
    <mergeCell ref="IF471:IG471"/>
    <mergeCell ref="IH471:II471"/>
    <mergeCell ref="IF472:IG472"/>
    <mergeCell ref="IH472:II472"/>
    <mergeCell ref="IF473:IG473"/>
    <mergeCell ref="IH473:II473"/>
    <mergeCell ref="IF474:IG474"/>
    <mergeCell ref="IH474:II474"/>
    <mergeCell ref="IF475:IG475"/>
    <mergeCell ref="IH475:II475"/>
    <mergeCell ref="IF476:IG476"/>
    <mergeCell ref="IH476:II476"/>
    <mergeCell ref="IF477:IG477"/>
    <mergeCell ref="IH477:II477"/>
    <mergeCell ref="IF478:IG478"/>
    <mergeCell ref="IH478:II478"/>
    <mergeCell ref="IF479:IG479"/>
    <mergeCell ref="IH479:II479"/>
    <mergeCell ref="IF480:IG481"/>
    <mergeCell ref="IH480:II481"/>
    <mergeCell ref="IF518:IG519"/>
    <mergeCell ref="IH518:II519"/>
    <mergeCell ref="IF522:IG522"/>
    <mergeCell ref="IH522:II522"/>
    <mergeCell ref="IF523:IG523"/>
    <mergeCell ref="IH523:II523"/>
    <mergeCell ref="IF524:IG524"/>
    <mergeCell ref="IH524:II524"/>
    <mergeCell ref="IF525:IG525"/>
    <mergeCell ref="IH525:II525"/>
    <mergeCell ref="IF526:IG527"/>
    <mergeCell ref="IH526:II527"/>
    <mergeCell ref="IF528:IG529"/>
    <mergeCell ref="IH528:II529"/>
    <mergeCell ref="IF530:IG530"/>
    <mergeCell ref="IH530:II530"/>
    <mergeCell ref="IF531:IG531"/>
    <mergeCell ref="IH531:II531"/>
    <mergeCell ref="IF532:IG533"/>
    <mergeCell ref="IH532:II533"/>
    <mergeCell ref="IF534:IG534"/>
    <mergeCell ref="IH534:II534"/>
    <mergeCell ref="IF535:IG535"/>
    <mergeCell ref="IH535:II535"/>
    <mergeCell ref="IF536:IG537"/>
    <mergeCell ref="IH536:II537"/>
    <mergeCell ref="IF538:IG538"/>
    <mergeCell ref="IH538:II538"/>
    <mergeCell ref="IF539:IG539"/>
    <mergeCell ref="IH539:II539"/>
    <mergeCell ref="IF500:IG500"/>
    <mergeCell ref="IH500:II500"/>
    <mergeCell ref="IF501:IG501"/>
    <mergeCell ref="IH501:II501"/>
    <mergeCell ref="IF502:IG503"/>
    <mergeCell ref="IH502:II503"/>
    <mergeCell ref="IF504:IG504"/>
    <mergeCell ref="IH504:II504"/>
    <mergeCell ref="IF505:IG505"/>
    <mergeCell ref="IH505:II505"/>
    <mergeCell ref="IF506:IG506"/>
    <mergeCell ref="IH506:II506"/>
    <mergeCell ref="IF507:IG507"/>
    <mergeCell ref="IH507:II507"/>
    <mergeCell ref="IF508:IG508"/>
    <mergeCell ref="IH508:II508"/>
    <mergeCell ref="IF509:IG509"/>
    <mergeCell ref="IH509:II509"/>
    <mergeCell ref="IF510:IG510"/>
    <mergeCell ref="IH510:II510"/>
    <mergeCell ref="IF511:IG511"/>
    <mergeCell ref="IH511:II511"/>
    <mergeCell ref="IF512:IG512"/>
    <mergeCell ref="IH512:II512"/>
    <mergeCell ref="IF513:IG513"/>
    <mergeCell ref="IH513:II513"/>
    <mergeCell ref="IF514:IG514"/>
    <mergeCell ref="IH514:II514"/>
    <mergeCell ref="IF515:IG515"/>
    <mergeCell ref="IH515:II515"/>
    <mergeCell ref="IF516:IG516"/>
    <mergeCell ref="IH516:II516"/>
    <mergeCell ref="IF517:IG517"/>
    <mergeCell ref="IH517:II517"/>
    <mergeCell ref="IF559:IG559"/>
    <mergeCell ref="IH559:II559"/>
    <mergeCell ref="IF560:IG560"/>
    <mergeCell ref="IH560:II560"/>
    <mergeCell ref="IF561:IG561"/>
    <mergeCell ref="IH561:II561"/>
    <mergeCell ref="IF564:IG564"/>
    <mergeCell ref="IH564:II564"/>
    <mergeCell ref="IF565:IG565"/>
    <mergeCell ref="IH565:II565"/>
    <mergeCell ref="IF566:IG566"/>
    <mergeCell ref="IH566:II566"/>
    <mergeCell ref="IF567:IG567"/>
    <mergeCell ref="IH567:II567"/>
    <mergeCell ref="IF568:IG568"/>
    <mergeCell ref="IH568:II568"/>
    <mergeCell ref="IF569:IG569"/>
    <mergeCell ref="IH569:II569"/>
    <mergeCell ref="IF570:IG570"/>
    <mergeCell ref="IH570:II570"/>
    <mergeCell ref="IF571:IG571"/>
    <mergeCell ref="IH571:II571"/>
    <mergeCell ref="IF572:IG572"/>
    <mergeCell ref="IH572:II572"/>
    <mergeCell ref="IF573:IG573"/>
    <mergeCell ref="IH573:II573"/>
    <mergeCell ref="IF574:IG574"/>
    <mergeCell ref="IH574:II574"/>
    <mergeCell ref="IF575:IG575"/>
    <mergeCell ref="IH575:II575"/>
    <mergeCell ref="IF540:IG540"/>
    <mergeCell ref="IH540:II540"/>
    <mergeCell ref="IF541:IG541"/>
    <mergeCell ref="IH541:II541"/>
    <mergeCell ref="IF542:IG542"/>
    <mergeCell ref="IH542:II542"/>
    <mergeCell ref="IF543:IG543"/>
    <mergeCell ref="IH543:II543"/>
    <mergeCell ref="IF546:IG546"/>
    <mergeCell ref="IH546:II546"/>
    <mergeCell ref="IF547:IG547"/>
    <mergeCell ref="IH547:II547"/>
    <mergeCell ref="IF548:IG548"/>
    <mergeCell ref="IH548:II548"/>
    <mergeCell ref="IF549:IG549"/>
    <mergeCell ref="IH549:II549"/>
    <mergeCell ref="IF550:IG550"/>
    <mergeCell ref="IH550:II550"/>
    <mergeCell ref="IF551:IG551"/>
    <mergeCell ref="IH551:II551"/>
    <mergeCell ref="IF552:IG552"/>
    <mergeCell ref="IH552:II552"/>
    <mergeCell ref="IF553:IG553"/>
    <mergeCell ref="IH553:II553"/>
    <mergeCell ref="IF554:IG555"/>
    <mergeCell ref="IH554:II555"/>
    <mergeCell ref="IF556:IG557"/>
    <mergeCell ref="IH556:II557"/>
    <mergeCell ref="IF558:IG558"/>
    <mergeCell ref="IH558:II558"/>
    <mergeCell ref="IF611:IG612"/>
    <mergeCell ref="IH611:II612"/>
    <mergeCell ref="IF613:IG613"/>
    <mergeCell ref="IH613:II613"/>
    <mergeCell ref="IF614:IG614"/>
    <mergeCell ref="IH614:II614"/>
    <mergeCell ref="IF615:IG615"/>
    <mergeCell ref="IH615:II615"/>
    <mergeCell ref="IF616:IG616"/>
    <mergeCell ref="IH616:II616"/>
    <mergeCell ref="IF576:IG576"/>
    <mergeCell ref="IH576:II576"/>
    <mergeCell ref="IF577:IG577"/>
    <mergeCell ref="IH577:II577"/>
    <mergeCell ref="IF578:IG578"/>
    <mergeCell ref="IH578:II578"/>
    <mergeCell ref="IF579:IG579"/>
    <mergeCell ref="IH579:II579"/>
    <mergeCell ref="IF580:IG581"/>
    <mergeCell ref="IH580:II581"/>
    <mergeCell ref="IF582:IG583"/>
    <mergeCell ref="IH582:II583"/>
    <mergeCell ref="IF584:IG584"/>
    <mergeCell ref="IH584:II584"/>
    <mergeCell ref="IF585:IG585"/>
    <mergeCell ref="IH585:II585"/>
    <mergeCell ref="IF586:IG586"/>
    <mergeCell ref="IH586:II586"/>
    <mergeCell ref="IF587:IG587"/>
    <mergeCell ref="IH587:II587"/>
    <mergeCell ref="IF588:IG589"/>
    <mergeCell ref="IH588:II589"/>
    <mergeCell ref="IF590:IG590"/>
    <mergeCell ref="IH590:II590"/>
    <mergeCell ref="IF591:IG591"/>
    <mergeCell ref="IH591:II591"/>
    <mergeCell ref="IF592:IG592"/>
    <mergeCell ref="IH592:II592"/>
    <mergeCell ref="IF593:IG594"/>
    <mergeCell ref="IH593:II594"/>
    <mergeCell ref="IF595:IG595"/>
    <mergeCell ref="IH595:II595"/>
    <mergeCell ref="IF596:IG596"/>
    <mergeCell ref="IH596:II596"/>
    <mergeCell ref="IF617:IG617"/>
    <mergeCell ref="IH617:II617"/>
    <mergeCell ref="IF618:IG619"/>
    <mergeCell ref="IH618:II619"/>
    <mergeCell ref="IF620:IG621"/>
    <mergeCell ref="IH620:II621"/>
    <mergeCell ref="IF622:IG623"/>
    <mergeCell ref="IH622:II623"/>
    <mergeCell ref="IF624:IG625"/>
    <mergeCell ref="IH624:II625"/>
    <mergeCell ref="IF626:IG627"/>
    <mergeCell ref="IH626:II627"/>
    <mergeCell ref="IF628:IG629"/>
    <mergeCell ref="IH628:II629"/>
    <mergeCell ref="IF630:IG631"/>
    <mergeCell ref="IH630:II631"/>
    <mergeCell ref="IF632:IG633"/>
    <mergeCell ref="IH632:II633"/>
    <mergeCell ref="IF634:IG635"/>
    <mergeCell ref="IH634:II635"/>
    <mergeCell ref="IF636:IG637"/>
    <mergeCell ref="IH636:II637"/>
    <mergeCell ref="IF638:IG638"/>
    <mergeCell ref="IH638:II638"/>
    <mergeCell ref="IF639:IG640"/>
    <mergeCell ref="IH639:II640"/>
    <mergeCell ref="IF641:IG641"/>
    <mergeCell ref="IH641:II641"/>
    <mergeCell ref="IF351:IG352"/>
    <mergeCell ref="IH351:II352"/>
    <mergeCell ref="IF486:IG487"/>
    <mergeCell ref="IH486:II487"/>
    <mergeCell ref="IF520:IG521"/>
    <mergeCell ref="IH520:II521"/>
    <mergeCell ref="IF425:IG426"/>
    <mergeCell ref="IH425:II426"/>
    <mergeCell ref="IF544:IG545"/>
    <mergeCell ref="IH544:II545"/>
    <mergeCell ref="IF562:IG563"/>
    <mergeCell ref="IH562:II563"/>
    <mergeCell ref="IF597:IG597"/>
    <mergeCell ref="IH597:II597"/>
    <mergeCell ref="IF598:IG598"/>
    <mergeCell ref="IH598:II598"/>
    <mergeCell ref="IF599:IG599"/>
    <mergeCell ref="IH599:II599"/>
    <mergeCell ref="IF600:IG600"/>
    <mergeCell ref="IH600:II600"/>
    <mergeCell ref="IF601:IG602"/>
    <mergeCell ref="IH601:II602"/>
    <mergeCell ref="IF603:IG604"/>
    <mergeCell ref="IH603:II604"/>
    <mergeCell ref="IF605:IG605"/>
    <mergeCell ref="IH605:II605"/>
    <mergeCell ref="IF606:IG606"/>
    <mergeCell ref="IH606:II606"/>
    <mergeCell ref="IF607:IG607"/>
    <mergeCell ref="IH607:II607"/>
    <mergeCell ref="IF608:IG608"/>
    <mergeCell ref="IH608:II608"/>
    <mergeCell ref="IF609:IG609"/>
    <mergeCell ref="IH609:II609"/>
    <mergeCell ref="IF610:IG610"/>
    <mergeCell ref="IH610:II610"/>
  </mergeCells>
  <conditionalFormatting sqref="B38">
    <cfRule type="duplicateValues" dxfId="187" priority="401"/>
  </conditionalFormatting>
  <conditionalFormatting sqref="B8:B9">
    <cfRule type="duplicateValues" dxfId="186" priority="285"/>
  </conditionalFormatting>
  <conditionalFormatting sqref="B11:B12">
    <cfRule type="duplicateValues" dxfId="185" priority="234"/>
  </conditionalFormatting>
  <conditionalFormatting sqref="B14:B15">
    <cfRule type="duplicateValues" dxfId="184" priority="233"/>
  </conditionalFormatting>
  <conditionalFormatting sqref="B17:B18">
    <cfRule type="duplicateValues" dxfId="183" priority="232"/>
  </conditionalFormatting>
  <conditionalFormatting sqref="B20:B21">
    <cfRule type="duplicateValues" dxfId="182" priority="231"/>
  </conditionalFormatting>
  <conditionalFormatting sqref="B23:B24">
    <cfRule type="duplicateValues" dxfId="181" priority="230"/>
  </conditionalFormatting>
  <conditionalFormatting sqref="B26:B27">
    <cfRule type="duplicateValues" dxfId="180" priority="229"/>
  </conditionalFormatting>
  <conditionalFormatting sqref="B29:B30">
    <cfRule type="duplicateValues" dxfId="179" priority="228"/>
  </conditionalFormatting>
  <conditionalFormatting sqref="B32:B33">
    <cfRule type="duplicateValues" dxfId="178" priority="227"/>
  </conditionalFormatting>
  <conditionalFormatting sqref="B35:B36">
    <cfRule type="duplicateValues" dxfId="177" priority="226"/>
  </conditionalFormatting>
  <conditionalFormatting sqref="B39:B40">
    <cfRule type="duplicateValues" dxfId="176" priority="225"/>
  </conditionalFormatting>
  <conditionalFormatting sqref="B42:B43">
    <cfRule type="duplicateValues" dxfId="175" priority="224"/>
  </conditionalFormatting>
  <conditionalFormatting sqref="B45:B46">
    <cfRule type="duplicateValues" dxfId="174" priority="223"/>
  </conditionalFormatting>
  <conditionalFormatting sqref="B48:B49">
    <cfRule type="duplicateValues" dxfId="173" priority="222"/>
  </conditionalFormatting>
  <conditionalFormatting sqref="B51:B52">
    <cfRule type="duplicateValues" dxfId="172" priority="221"/>
  </conditionalFormatting>
  <conditionalFormatting sqref="B54:B55">
    <cfRule type="duplicateValues" dxfId="171" priority="220"/>
  </conditionalFormatting>
  <conditionalFormatting sqref="B57:B58">
    <cfRule type="duplicateValues" dxfId="170" priority="219"/>
  </conditionalFormatting>
  <conditionalFormatting sqref="B60:B61">
    <cfRule type="duplicateValues" dxfId="169" priority="218"/>
  </conditionalFormatting>
  <conditionalFormatting sqref="B63:B64">
    <cfRule type="duplicateValues" dxfId="168" priority="217"/>
  </conditionalFormatting>
  <conditionalFormatting sqref="B66:B67">
    <cfRule type="duplicateValues" dxfId="167" priority="216"/>
  </conditionalFormatting>
  <conditionalFormatting sqref="B69:B70">
    <cfRule type="duplicateValues" dxfId="166" priority="215"/>
  </conditionalFormatting>
  <conditionalFormatting sqref="B72:B73">
    <cfRule type="duplicateValues" dxfId="165" priority="214"/>
  </conditionalFormatting>
  <conditionalFormatting sqref="B76:B77">
    <cfRule type="duplicateValues" dxfId="164" priority="213"/>
  </conditionalFormatting>
  <conditionalFormatting sqref="B79:B80">
    <cfRule type="duplicateValues" dxfId="163" priority="212"/>
  </conditionalFormatting>
  <conditionalFormatting sqref="B82:B83">
    <cfRule type="duplicateValues" dxfId="162" priority="211"/>
  </conditionalFormatting>
  <conditionalFormatting sqref="B85:B86">
    <cfRule type="duplicateValues" dxfId="161" priority="210"/>
  </conditionalFormatting>
  <conditionalFormatting sqref="B88:B89">
    <cfRule type="duplicateValues" dxfId="160" priority="209"/>
  </conditionalFormatting>
  <conditionalFormatting sqref="B92:B93">
    <cfRule type="duplicateValues" dxfId="159" priority="208"/>
  </conditionalFormatting>
  <conditionalFormatting sqref="B96:B97">
    <cfRule type="duplicateValues" dxfId="158" priority="207"/>
  </conditionalFormatting>
  <conditionalFormatting sqref="B99:B100">
    <cfRule type="duplicateValues" dxfId="157" priority="206"/>
  </conditionalFormatting>
  <conditionalFormatting sqref="B102:B103">
    <cfRule type="duplicateValues" dxfId="156" priority="205"/>
  </conditionalFormatting>
  <conditionalFormatting sqref="B105:B106">
    <cfRule type="duplicateValues" dxfId="155" priority="204"/>
  </conditionalFormatting>
  <conditionalFormatting sqref="B109:B110">
    <cfRule type="duplicateValues" dxfId="154" priority="203"/>
  </conditionalFormatting>
  <conditionalFormatting sqref="B112:B113">
    <cfRule type="duplicateValues" dxfId="153" priority="202"/>
  </conditionalFormatting>
  <conditionalFormatting sqref="B118:B119">
    <cfRule type="duplicateValues" dxfId="152" priority="201"/>
  </conditionalFormatting>
  <conditionalFormatting sqref="B121:B122">
    <cfRule type="duplicateValues" dxfId="151" priority="200"/>
  </conditionalFormatting>
  <conditionalFormatting sqref="B124:B125">
    <cfRule type="duplicateValues" dxfId="150" priority="199"/>
  </conditionalFormatting>
  <conditionalFormatting sqref="B128:B129">
    <cfRule type="duplicateValues" dxfId="149" priority="198"/>
  </conditionalFormatting>
  <conditionalFormatting sqref="B131:B132">
    <cfRule type="duplicateValues" dxfId="148" priority="197"/>
  </conditionalFormatting>
  <conditionalFormatting sqref="B134:B135">
    <cfRule type="duplicateValues" dxfId="147" priority="196"/>
  </conditionalFormatting>
  <conditionalFormatting sqref="B137:B138">
    <cfRule type="duplicateValues" dxfId="146" priority="195"/>
  </conditionalFormatting>
  <conditionalFormatting sqref="B140:B141">
    <cfRule type="duplicateValues" dxfId="145" priority="194"/>
  </conditionalFormatting>
  <conditionalFormatting sqref="B143:B144">
    <cfRule type="duplicateValues" dxfId="144" priority="193"/>
  </conditionalFormatting>
  <conditionalFormatting sqref="B146:B147">
    <cfRule type="duplicateValues" dxfId="143" priority="192"/>
  </conditionalFormatting>
  <conditionalFormatting sqref="B150:B151">
    <cfRule type="duplicateValues" dxfId="142" priority="191"/>
  </conditionalFormatting>
  <conditionalFormatting sqref="B153:B154">
    <cfRule type="duplicateValues" dxfId="141" priority="190"/>
  </conditionalFormatting>
  <conditionalFormatting sqref="B158:B159">
    <cfRule type="duplicateValues" dxfId="140" priority="189"/>
  </conditionalFormatting>
  <conditionalFormatting sqref="B162:B163">
    <cfRule type="duplicateValues" dxfId="139" priority="188"/>
  </conditionalFormatting>
  <conditionalFormatting sqref="B165:B166">
    <cfRule type="duplicateValues" dxfId="138" priority="187"/>
  </conditionalFormatting>
  <conditionalFormatting sqref="B168:B169">
    <cfRule type="duplicateValues" dxfId="137" priority="186"/>
  </conditionalFormatting>
  <conditionalFormatting sqref="B175:B176">
    <cfRule type="duplicateValues" dxfId="136" priority="185"/>
  </conditionalFormatting>
  <conditionalFormatting sqref="B179:B180">
    <cfRule type="duplicateValues" dxfId="135" priority="184"/>
  </conditionalFormatting>
  <conditionalFormatting sqref="B182:B183">
    <cfRule type="duplicateValues" dxfId="134" priority="183"/>
  </conditionalFormatting>
  <conditionalFormatting sqref="B185:B186">
    <cfRule type="duplicateValues" dxfId="133" priority="182"/>
  </conditionalFormatting>
  <conditionalFormatting sqref="B189:B190">
    <cfRule type="duplicateValues" dxfId="132" priority="181"/>
  </conditionalFormatting>
  <conditionalFormatting sqref="B193:B194">
    <cfRule type="duplicateValues" dxfId="131" priority="180"/>
  </conditionalFormatting>
  <conditionalFormatting sqref="B196:B197">
    <cfRule type="duplicateValues" dxfId="130" priority="179"/>
  </conditionalFormatting>
  <conditionalFormatting sqref="B199:B200">
    <cfRule type="duplicateValues" dxfId="129" priority="178"/>
  </conditionalFormatting>
  <conditionalFormatting sqref="B202:B203">
    <cfRule type="duplicateValues" dxfId="128" priority="177"/>
  </conditionalFormatting>
  <conditionalFormatting sqref="B205:B206">
    <cfRule type="duplicateValues" dxfId="127" priority="176"/>
  </conditionalFormatting>
  <conditionalFormatting sqref="B208:B209">
    <cfRule type="duplicateValues" dxfId="126" priority="175"/>
  </conditionalFormatting>
  <conditionalFormatting sqref="B211:B212">
    <cfRule type="duplicateValues" dxfId="125" priority="174"/>
  </conditionalFormatting>
  <conditionalFormatting sqref="B214:B215">
    <cfRule type="duplicateValues" dxfId="124" priority="173"/>
  </conditionalFormatting>
  <conditionalFormatting sqref="B217:B218">
    <cfRule type="duplicateValues" dxfId="123" priority="172"/>
  </conditionalFormatting>
  <conditionalFormatting sqref="B220:B221">
    <cfRule type="duplicateValues" dxfId="122" priority="171"/>
  </conditionalFormatting>
  <conditionalFormatting sqref="B223:B224">
    <cfRule type="duplicateValues" dxfId="121" priority="170"/>
  </conditionalFormatting>
  <conditionalFormatting sqref="B227:B228">
    <cfRule type="duplicateValues" dxfId="120" priority="169"/>
  </conditionalFormatting>
  <conditionalFormatting sqref="B231:B232">
    <cfRule type="duplicateValues" dxfId="119" priority="168"/>
  </conditionalFormatting>
  <conditionalFormatting sqref="B234:B235">
    <cfRule type="duplicateValues" dxfId="118" priority="167"/>
  </conditionalFormatting>
  <conditionalFormatting sqref="B238:B239">
    <cfRule type="duplicateValues" dxfId="117" priority="166"/>
  </conditionalFormatting>
  <conditionalFormatting sqref="B241:B242">
    <cfRule type="duplicateValues" dxfId="116" priority="165"/>
  </conditionalFormatting>
  <conditionalFormatting sqref="B244:B245">
    <cfRule type="duplicateValues" dxfId="115" priority="164"/>
  </conditionalFormatting>
  <conditionalFormatting sqref="B248:B249">
    <cfRule type="duplicateValues" dxfId="114" priority="163"/>
  </conditionalFormatting>
  <conditionalFormatting sqref="B251:B252">
    <cfRule type="duplicateValues" dxfId="113" priority="162"/>
  </conditionalFormatting>
  <conditionalFormatting sqref="B256:B257">
    <cfRule type="duplicateValues" dxfId="112" priority="161"/>
  </conditionalFormatting>
  <conditionalFormatting sqref="B259:B260">
    <cfRule type="duplicateValues" dxfId="111" priority="160"/>
  </conditionalFormatting>
  <conditionalFormatting sqref="B263:B264">
    <cfRule type="duplicateValues" dxfId="110" priority="159"/>
  </conditionalFormatting>
  <conditionalFormatting sqref="B266:B267">
    <cfRule type="duplicateValues" dxfId="109" priority="158"/>
  </conditionalFormatting>
  <conditionalFormatting sqref="B271:B272">
    <cfRule type="duplicateValues" dxfId="108" priority="157"/>
  </conditionalFormatting>
  <conditionalFormatting sqref="B274:B275">
    <cfRule type="duplicateValues" dxfId="107" priority="156"/>
  </conditionalFormatting>
  <conditionalFormatting sqref="B277:B278">
    <cfRule type="duplicateValues" dxfId="106" priority="155"/>
  </conditionalFormatting>
  <conditionalFormatting sqref="B280:B281">
    <cfRule type="duplicateValues" dxfId="105" priority="154"/>
  </conditionalFormatting>
  <conditionalFormatting sqref="B283:B284">
    <cfRule type="duplicateValues" dxfId="104" priority="152"/>
  </conditionalFormatting>
  <conditionalFormatting sqref="B286:B287">
    <cfRule type="duplicateValues" dxfId="103" priority="151"/>
  </conditionalFormatting>
  <conditionalFormatting sqref="B293:B294">
    <cfRule type="duplicateValues" dxfId="102" priority="150"/>
  </conditionalFormatting>
  <conditionalFormatting sqref="B296:B297">
    <cfRule type="duplicateValues" dxfId="101" priority="149"/>
  </conditionalFormatting>
  <conditionalFormatting sqref="B300:B301">
    <cfRule type="duplicateValues" dxfId="100" priority="147"/>
  </conditionalFormatting>
  <conditionalFormatting sqref="B304:B305 B307:B308 B310:B311">
    <cfRule type="duplicateValues" dxfId="99" priority="146"/>
  </conditionalFormatting>
  <conditionalFormatting sqref="B314:B315">
    <cfRule type="duplicateValues" dxfId="98" priority="145"/>
  </conditionalFormatting>
  <conditionalFormatting sqref="B75">
    <cfRule type="duplicateValues" dxfId="97" priority="144"/>
  </conditionalFormatting>
  <conditionalFormatting sqref="B91">
    <cfRule type="duplicateValues" dxfId="96" priority="143"/>
  </conditionalFormatting>
  <conditionalFormatting sqref="B95">
    <cfRule type="duplicateValues" dxfId="95" priority="142"/>
  </conditionalFormatting>
  <conditionalFormatting sqref="B108">
    <cfRule type="duplicateValues" dxfId="94" priority="141"/>
  </conditionalFormatting>
  <conditionalFormatting sqref="B115:B117">
    <cfRule type="duplicateValues" dxfId="93" priority="140"/>
  </conditionalFormatting>
  <conditionalFormatting sqref="B127">
    <cfRule type="duplicateValues" dxfId="92" priority="139"/>
  </conditionalFormatting>
  <conditionalFormatting sqref="B149">
    <cfRule type="duplicateValues" dxfId="91" priority="138"/>
  </conditionalFormatting>
  <conditionalFormatting sqref="B157">
    <cfRule type="duplicateValues" dxfId="90" priority="137"/>
  </conditionalFormatting>
  <conditionalFormatting sqref="B161">
    <cfRule type="duplicateValues" dxfId="89" priority="136"/>
  </conditionalFormatting>
  <conditionalFormatting sqref="B174">
    <cfRule type="duplicateValues" dxfId="88" priority="132"/>
  </conditionalFormatting>
  <conditionalFormatting sqref="B178">
    <cfRule type="duplicateValues" dxfId="87" priority="131"/>
  </conditionalFormatting>
  <conditionalFormatting sqref="B192">
    <cfRule type="duplicateValues" dxfId="86" priority="130"/>
  </conditionalFormatting>
  <conditionalFormatting sqref="B226">
    <cfRule type="duplicateValues" dxfId="85" priority="129"/>
  </conditionalFormatting>
  <conditionalFormatting sqref="B230">
    <cfRule type="duplicateValues" dxfId="84" priority="128"/>
  </conditionalFormatting>
  <conditionalFormatting sqref="B237">
    <cfRule type="duplicateValues" dxfId="83" priority="127"/>
  </conditionalFormatting>
  <conditionalFormatting sqref="B247">
    <cfRule type="duplicateValues" dxfId="82" priority="126"/>
  </conditionalFormatting>
  <conditionalFormatting sqref="B262">
    <cfRule type="duplicateValues" dxfId="81" priority="123"/>
  </conditionalFormatting>
  <conditionalFormatting sqref="B289">
    <cfRule type="duplicateValues" dxfId="80" priority="120"/>
  </conditionalFormatting>
  <conditionalFormatting sqref="B290">
    <cfRule type="duplicateValues" dxfId="79" priority="119"/>
  </conditionalFormatting>
  <conditionalFormatting sqref="B291">
    <cfRule type="duplicateValues" dxfId="78" priority="118"/>
  </conditionalFormatting>
  <conditionalFormatting sqref="B292">
    <cfRule type="duplicateValues" dxfId="77" priority="117"/>
  </conditionalFormatting>
  <conditionalFormatting sqref="B299">
    <cfRule type="duplicateValues" dxfId="76" priority="116"/>
  </conditionalFormatting>
  <conditionalFormatting sqref="B303">
    <cfRule type="duplicateValues" dxfId="75" priority="115"/>
  </conditionalFormatting>
  <conditionalFormatting sqref="B313">
    <cfRule type="duplicateValues" dxfId="74" priority="114"/>
  </conditionalFormatting>
  <conditionalFormatting sqref="B269">
    <cfRule type="duplicateValues" dxfId="73" priority="113"/>
  </conditionalFormatting>
  <conditionalFormatting sqref="B270">
    <cfRule type="duplicateValues" dxfId="72" priority="112"/>
  </conditionalFormatting>
  <conditionalFormatting sqref="B254">
    <cfRule type="duplicateValues" dxfId="71" priority="111"/>
  </conditionalFormatting>
  <conditionalFormatting sqref="B255">
    <cfRule type="duplicateValues" dxfId="70" priority="110"/>
  </conditionalFormatting>
  <conditionalFormatting sqref="B171">
    <cfRule type="duplicateValues" dxfId="69" priority="109"/>
  </conditionalFormatting>
  <conditionalFormatting sqref="B172">
    <cfRule type="duplicateValues" dxfId="68" priority="108"/>
  </conditionalFormatting>
  <conditionalFormatting sqref="B173">
    <cfRule type="duplicateValues" dxfId="67" priority="107"/>
  </conditionalFormatting>
  <conditionalFormatting sqref="B188">
    <cfRule type="duplicateValues" dxfId="66" priority="106"/>
  </conditionalFormatting>
  <conditionalFormatting sqref="B349:B350">
    <cfRule type="duplicateValues" dxfId="65" priority="98"/>
  </conditionalFormatting>
  <conditionalFormatting sqref="B353:B355 B398:B399 B367:B368 B374 B376:B377 B395 B371 B380:B383 B389:B393 B357:B362">
    <cfRule type="duplicateValues" dxfId="64" priority="97"/>
  </conditionalFormatting>
  <conditionalFormatting sqref="B402 B404">
    <cfRule type="duplicateValues" dxfId="63" priority="96"/>
  </conditionalFormatting>
  <conditionalFormatting sqref="B447:B448 B408:B409 B427 B423 B416 B413 B430:B431 B434:B440">
    <cfRule type="duplicateValues" dxfId="62" priority="95"/>
  </conditionalFormatting>
  <conditionalFormatting sqref="B317:B318">
    <cfRule type="duplicateValues" dxfId="61" priority="94"/>
  </conditionalFormatting>
  <conditionalFormatting sqref="B651:B653">
    <cfRule type="duplicateValues" dxfId="60" priority="93"/>
  </conditionalFormatting>
  <conditionalFormatting sqref="B648:B650">
    <cfRule type="duplicateValues" dxfId="59" priority="92"/>
  </conditionalFormatting>
  <conditionalFormatting sqref="B156">
    <cfRule type="duplicateValues" dxfId="58" priority="91"/>
  </conditionalFormatting>
  <conditionalFormatting sqref="B410">
    <cfRule type="duplicateValues" dxfId="57" priority="90"/>
  </conditionalFormatting>
  <conditionalFormatting sqref="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4 B566 B568 B570 B572 B574 B576 B578 B580">
    <cfRule type="duplicateValues" dxfId="56" priority="82"/>
  </conditionalFormatting>
  <conditionalFormatting sqref="B400">
    <cfRule type="duplicateValues" dxfId="55" priority="80"/>
  </conditionalFormatting>
  <conditionalFormatting sqref="B396">
    <cfRule type="duplicateValues" dxfId="54" priority="79"/>
  </conditionalFormatting>
  <conditionalFormatting sqref="B365">
    <cfRule type="duplicateValues" dxfId="53" priority="78"/>
  </conditionalFormatting>
  <conditionalFormatting sqref="B582">
    <cfRule type="duplicateValues" dxfId="52" priority="76"/>
  </conditionalFormatting>
  <conditionalFormatting sqref="B584">
    <cfRule type="duplicateValues" dxfId="51" priority="75"/>
  </conditionalFormatting>
  <conditionalFormatting sqref="B586">
    <cfRule type="duplicateValues" dxfId="50" priority="74"/>
  </conditionalFormatting>
  <conditionalFormatting sqref="B588">
    <cfRule type="duplicateValues" dxfId="49" priority="72"/>
  </conditionalFormatting>
  <conditionalFormatting sqref="B372">
    <cfRule type="duplicateValues" dxfId="48" priority="70"/>
  </conditionalFormatting>
  <conditionalFormatting sqref="B419">
    <cfRule type="duplicateValues" dxfId="47" priority="69"/>
  </conditionalFormatting>
  <conditionalFormatting sqref="B449">
    <cfRule type="duplicateValues" dxfId="46" priority="68"/>
  </conditionalFormatting>
  <conditionalFormatting sqref="B590">
    <cfRule type="duplicateValues" dxfId="45" priority="67"/>
  </conditionalFormatting>
  <conditionalFormatting sqref="B591">
    <cfRule type="duplicateValues" dxfId="44" priority="64"/>
  </conditionalFormatting>
  <conditionalFormatting sqref="B593">
    <cfRule type="duplicateValues" dxfId="43" priority="63"/>
  </conditionalFormatting>
  <conditionalFormatting sqref="B562">
    <cfRule type="duplicateValues" dxfId="42" priority="61"/>
  </conditionalFormatting>
  <conditionalFormatting sqref="B363">
    <cfRule type="duplicateValues" dxfId="41" priority="60"/>
  </conditionalFormatting>
  <conditionalFormatting sqref="B351">
    <cfRule type="duplicateValues" dxfId="40" priority="59"/>
  </conditionalFormatting>
  <conditionalFormatting sqref="B369">
    <cfRule type="duplicateValues" dxfId="39" priority="57"/>
  </conditionalFormatting>
  <conditionalFormatting sqref="B378">
    <cfRule type="duplicateValues" dxfId="38" priority="56"/>
  </conditionalFormatting>
  <conditionalFormatting sqref="B414">
    <cfRule type="duplicateValues" dxfId="37" priority="55"/>
  </conditionalFormatting>
  <conditionalFormatting sqref="B417">
    <cfRule type="duplicateValues" dxfId="36" priority="54"/>
  </conditionalFormatting>
  <conditionalFormatting sqref="B441">
    <cfRule type="duplicateValues" dxfId="35" priority="53"/>
  </conditionalFormatting>
  <conditionalFormatting sqref="B599">
    <cfRule type="duplicateValues" dxfId="34" priority="51"/>
  </conditionalFormatting>
  <conditionalFormatting sqref="B595 B597">
    <cfRule type="duplicateValues" dxfId="33" priority="49"/>
  </conditionalFormatting>
  <conditionalFormatting sqref="B654:B656">
    <cfRule type="duplicateValues" dxfId="32" priority="47"/>
  </conditionalFormatting>
  <conditionalFormatting sqref="B657">
    <cfRule type="duplicateValues" dxfId="31" priority="46"/>
  </conditionalFormatting>
  <conditionalFormatting sqref="B601">
    <cfRule type="duplicateValues" dxfId="30" priority="45"/>
  </conditionalFormatting>
  <conditionalFormatting sqref="B603">
    <cfRule type="duplicateValues" dxfId="29" priority="44"/>
  </conditionalFormatting>
  <conditionalFormatting sqref="B605">
    <cfRule type="duplicateValues" dxfId="28" priority="43"/>
  </conditionalFormatting>
  <conditionalFormatting sqref="B607">
    <cfRule type="duplicateValues" dxfId="27" priority="42"/>
  </conditionalFormatting>
  <conditionalFormatting sqref="B609">
    <cfRule type="duplicateValues" dxfId="26" priority="41"/>
  </conditionalFormatting>
  <conditionalFormatting sqref="Z648">
    <cfRule type="duplicateValues" dxfId="25" priority="39"/>
  </conditionalFormatting>
  <conditionalFormatting sqref="B610">
    <cfRule type="duplicateValues" dxfId="24" priority="34"/>
  </conditionalFormatting>
  <conditionalFormatting sqref="B611">
    <cfRule type="duplicateValues" dxfId="23" priority="33"/>
  </conditionalFormatting>
  <conditionalFormatting sqref="B613">
    <cfRule type="duplicateValues" dxfId="22" priority="32"/>
  </conditionalFormatting>
  <conditionalFormatting sqref="B614">
    <cfRule type="duplicateValues" dxfId="21" priority="31"/>
  </conditionalFormatting>
  <conditionalFormatting sqref="B616">
    <cfRule type="duplicateValues" dxfId="20" priority="29"/>
  </conditionalFormatting>
  <conditionalFormatting sqref="B618">
    <cfRule type="duplicateValues" dxfId="19" priority="25"/>
  </conditionalFormatting>
  <conditionalFormatting sqref="B620">
    <cfRule type="duplicateValues" dxfId="18" priority="23"/>
  </conditionalFormatting>
  <conditionalFormatting sqref="B630 B632 B634">
    <cfRule type="duplicateValues" dxfId="17" priority="21"/>
  </conditionalFormatting>
  <conditionalFormatting sqref="B622 B624 B626 B628 B636">
    <cfRule type="duplicateValues" dxfId="16" priority="402"/>
  </conditionalFormatting>
  <conditionalFormatting sqref="B411">
    <cfRule type="duplicateValues" dxfId="15" priority="20"/>
  </conditionalFormatting>
  <conditionalFormatting sqref="Z649">
    <cfRule type="duplicateValues" dxfId="14" priority="17"/>
  </conditionalFormatting>
  <conditionalFormatting sqref="Z650">
    <cfRule type="duplicateValues" dxfId="13" priority="16"/>
  </conditionalFormatting>
  <conditionalFormatting sqref="B385">
    <cfRule type="duplicateValues" dxfId="12" priority="15"/>
  </conditionalFormatting>
  <conditionalFormatting sqref="B406">
    <cfRule type="duplicateValues" dxfId="11" priority="14"/>
  </conditionalFormatting>
  <conditionalFormatting sqref="B421">
    <cfRule type="duplicateValues" dxfId="10" priority="13"/>
  </conditionalFormatting>
  <conditionalFormatting sqref="B428">
    <cfRule type="duplicateValues" dxfId="9" priority="12"/>
  </conditionalFormatting>
  <conditionalFormatting sqref="B432">
    <cfRule type="duplicateValues" dxfId="8" priority="11"/>
  </conditionalFormatting>
  <conditionalFormatting sqref="B443">
    <cfRule type="duplicateValues" dxfId="7" priority="10"/>
  </conditionalFormatting>
  <conditionalFormatting sqref="B445">
    <cfRule type="duplicateValues" dxfId="6" priority="9"/>
  </conditionalFormatting>
  <conditionalFormatting sqref="B642">
    <cfRule type="duplicateValues" dxfId="5" priority="7"/>
  </conditionalFormatting>
  <conditionalFormatting sqref="B638">
    <cfRule type="duplicateValues" dxfId="4" priority="5"/>
  </conditionalFormatting>
  <conditionalFormatting sqref="B639">
    <cfRule type="duplicateValues" dxfId="3" priority="4"/>
  </conditionalFormatting>
  <conditionalFormatting sqref="B641">
    <cfRule type="duplicateValues" dxfId="2" priority="3"/>
  </conditionalFormatting>
  <conditionalFormatting sqref="B425">
    <cfRule type="duplicateValues" dxfId="1" priority="2"/>
  </conditionalFormatting>
  <conditionalFormatting sqref="B387">
    <cfRule type="duplicateValues" dxfId="0" priority="1"/>
  </conditionalFormatting>
  <printOptions horizontalCentered="1"/>
  <pageMargins left="0.31496062992125984" right="0.31496062992125984" top="0.55118110236220474" bottom="0.55118110236220474" header="0.31496062992125984" footer="0.31496062992125984"/>
  <pageSetup paperSize="9" scale="62" fitToHeight="4" orientation="portrait" r:id="rId1"/>
  <headerFooter scaleWithDoc="0">
    <oddFooter>&amp;R&amp;"-,Regular"&amp;9IOD - &amp;D</oddFooter>
  </headerFooter>
  <rowBreaks count="1" manualBreakCount="1">
    <brk id="1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wallace</dc:creator>
  <cp:lastModifiedBy>Florenta Besu</cp:lastModifiedBy>
  <cp:lastPrinted>2020-06-08T08:59:17Z</cp:lastPrinted>
  <dcterms:created xsi:type="dcterms:W3CDTF">2020-03-18T11:59:47Z</dcterms:created>
  <dcterms:modified xsi:type="dcterms:W3CDTF">2020-11-30T10:29:26Z</dcterms:modified>
</cp:coreProperties>
</file>